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BUDGET\Statistical Record\"/>
    </mc:Choice>
  </mc:AlternateContent>
  <bookViews>
    <workbookView xWindow="255" yWindow="750" windowWidth="16275" windowHeight="9690" tabRatio="907"/>
  </bookViews>
  <sheets>
    <sheet name="Contents" sheetId="22" r:id="rId1"/>
    <sheet name="Definitions &amp; Notes" sheetId="21" r:id="rId2"/>
    <sheet name="Overview" sheetId="38" r:id="rId3"/>
    <sheet name="Cardinal Medicaid" sheetId="19" r:id="rId4"/>
    <sheet name="Cardinal CHIP" sheetId="20" r:id="rId5"/>
    <sheet name="E1 Service" sheetId="1" r:id="rId6"/>
    <sheet name="E_1a" sheetId="3" r:id="rId7"/>
    <sheet name="E_1b" sheetId="7" r:id="rId8"/>
    <sheet name="E_1c" sheetId="5" r:id="rId9"/>
    <sheet name="E2 Eligibility" sheetId="9" r:id="rId10"/>
    <sheet name="E_2a" sheetId="23" r:id="rId11"/>
    <sheet name="E_2b" sheetId="25" r:id="rId12"/>
    <sheet name="E_2c" sheetId="26" r:id="rId13"/>
    <sheet name="E3 Age Group" sheetId="13" r:id="rId14"/>
    <sheet name="E_3a" sheetId="29" r:id="rId15"/>
    <sheet name="E_3b" sheetId="30" r:id="rId16"/>
    <sheet name="E_3c" sheetId="31" r:id="rId17"/>
    <sheet name="E4 Region" sheetId="11" r:id="rId18"/>
    <sheet name="E_4a" sheetId="35" r:id="rId19"/>
    <sheet name="E_4b" sheetId="36" r:id="rId20"/>
    <sheet name="E_4c" sheetId="37" r:id="rId21"/>
    <sheet name="R1 Service" sheetId="41" r:id="rId22"/>
    <sheet name="R1_a" sheetId="42" r:id="rId23"/>
    <sheet name="R1_b" sheetId="43" r:id="rId24"/>
    <sheet name="R1_c" sheetId="44" r:id="rId25"/>
    <sheet name="R2 Eligibility" sheetId="45" r:id="rId26"/>
    <sheet name="R_2a" sheetId="46" r:id="rId27"/>
    <sheet name="R_2b" sheetId="47" r:id="rId28"/>
    <sheet name="R_2c" sheetId="48" r:id="rId29"/>
    <sheet name="R3 Age Group" sheetId="49" r:id="rId30"/>
    <sheet name="R_3a" sheetId="50" r:id="rId31"/>
    <sheet name="R_3b" sheetId="51" r:id="rId32"/>
    <sheet name="R_3c" sheetId="52" r:id="rId33"/>
    <sheet name="R4 Region" sheetId="53" r:id="rId34"/>
    <sheet name="R_4a" sheetId="54" r:id="rId35"/>
    <sheet name="R_4b" sheetId="55" r:id="rId36"/>
    <sheet name="R_4c" sheetId="56" r:id="rId37"/>
  </sheets>
  <externalReferences>
    <externalReference r:id="rId38"/>
    <externalReference r:id="rId39"/>
    <externalReference r:id="rId40"/>
    <externalReference r:id="rId41"/>
    <externalReference r:id="rId42"/>
    <externalReference r:id="rId43"/>
  </externalReferences>
  <definedNames>
    <definedName name="\A" localSheetId="2">#REF!</definedName>
    <definedName name="\A">#REF!</definedName>
    <definedName name="\B" localSheetId="2">#REF!</definedName>
    <definedName name="\B">#REF!</definedName>
    <definedName name="_xlnm._FilterDatabase" localSheetId="6" hidden="1">E_1a!$B$1:$K$638</definedName>
    <definedName name="_xlnm._FilterDatabase" localSheetId="7" hidden="1">E_1b!$A$1:$K$386</definedName>
    <definedName name="_xlnm._FilterDatabase" localSheetId="8" hidden="1">E_1c!$A$2:$K$474</definedName>
    <definedName name="age" localSheetId="2">'[1]Type of Service List'!#REF!</definedName>
    <definedName name="age">'[1]Type of Service List'!#REF!</definedName>
    <definedName name="Back_eligSum_a1" localSheetId="2">#REF!</definedName>
    <definedName name="Back_eligSum_a1">#REF!</definedName>
    <definedName name="Cap_Enroll_Notes" localSheetId="2">'[2]CAP ENROLL'!$A$134:$D$135</definedName>
    <definedName name="Cap_Enroll_Notes">'[2]CAP ENROLL'!$A$134:$D$135</definedName>
    <definedName name="category" localSheetId="2">'[1]Type of Service List'!#REF!</definedName>
    <definedName name="category">'[1]Type of Service List'!#REF!</definedName>
    <definedName name="COSElig446_exp">#REF!</definedName>
    <definedName name="COSReg456_exp">#REF!</definedName>
    <definedName name="COSReg456_rcp">#REF!</definedName>
    <definedName name="E_2_1">E_2a!$A$1:$G$581</definedName>
    <definedName name="E_2b">E_2b!$A$1:$G$73</definedName>
    <definedName name="E_2c">E_2c!$A$1:$G$99</definedName>
    <definedName name="E_3a">E_3a!$A$1:$G$328</definedName>
    <definedName name="E_3b">E_3b!$A$1:$G$84</definedName>
    <definedName name="E_3c">E_3c!$A$1:$G$65</definedName>
    <definedName name="E_4a">E_4a!$A$1:$G$417</definedName>
    <definedName name="E_4b">E_4b!$A$1:$G$106</definedName>
    <definedName name="E_4c">E_4c!$A$1:$G$66</definedName>
    <definedName name="ELIG_DESIG" localSheetId="2">'[3]Type of Service List'!$C$1:$C$62</definedName>
    <definedName name="ELIG_DESIG">'[3]Type of Service List'!$C$1:$C$62</definedName>
    <definedName name="Elig_sum_month" localSheetId="2">#REF!</definedName>
    <definedName name="Elig_sum_month">#REF!</definedName>
    <definedName name="Elig_sum_pop_rpt" localSheetId="2">#REF!</definedName>
    <definedName name="Elig_sum_pop_rpt">#REF!</definedName>
    <definedName name="Eligby_Pd_Notes" localSheetId="2">#REF!</definedName>
    <definedName name="Eligby_Pd_Notes">#REF!</definedName>
    <definedName name="Eligsum_Notes1" localSheetId="2">#REF!+#REF!:'[4]Chapter 2 Directory'!$H$37</definedName>
    <definedName name="Eligsum_Notes1">#REF!+#REF!:'[4]Chapter 2 Directory'!$H$37</definedName>
    <definedName name="Eligsum_Notes2" localSheetId="2">#REF!</definedName>
    <definedName name="Eligsum_Notes2">#REF!</definedName>
    <definedName name="IDX" localSheetId="2">Overview!#REF!</definedName>
    <definedName name="Invoice_Type_Provider_Class" localSheetId="2">'[1]Type of Service List'!#REF!</definedName>
    <definedName name="Invoice_Type_Provider_Class">'[1]Type of Service List'!#REF!</definedName>
    <definedName name="Monelig_Notes" localSheetId="2">#REF!</definedName>
    <definedName name="Monelig_Notes">#REF!</definedName>
    <definedName name="_xlnm.Print_Area" localSheetId="0">Contents!$A$1:$E$60</definedName>
    <definedName name="_xlnm.Print_Area" localSheetId="1">'Definitions &amp; Notes'!$A$1:$I$180</definedName>
    <definedName name="_xlnm.Print_Area" localSheetId="2">Overview!$A$1:$O$93</definedName>
    <definedName name="_xlnm.Print_Titles" localSheetId="1">'Definitions &amp; Notes'!$1:$1</definedName>
    <definedName name="_xlnm.Print_Titles" localSheetId="6">E_1a!$1:$1</definedName>
    <definedName name="_xlnm.Print_Titles" localSheetId="7">E_1b!$1:$1</definedName>
    <definedName name="_xlnm.Print_Titles" localSheetId="8">E_1c!$1:$1</definedName>
    <definedName name="_xlnm.Print_Titles" localSheetId="10">E_2a!$1:$1</definedName>
    <definedName name="_xlnm.Print_Titles" localSheetId="11">E_2b!$1:$1</definedName>
    <definedName name="_xlnm.Print_Titles" localSheetId="12">E_2c!$1:$1</definedName>
    <definedName name="_xlnm.Print_Titles" localSheetId="14">E_3a!$1:$1</definedName>
    <definedName name="_xlnm.Print_Titles" localSheetId="15">E_3b!$1:$1</definedName>
    <definedName name="_xlnm.Print_Titles" localSheetId="16">E_3c!$1:$1</definedName>
    <definedName name="_xlnm.Print_Titles" localSheetId="18">E_4a!$1:$1</definedName>
    <definedName name="_xlnm.Print_Titles" localSheetId="19">E_4b!$1:$1</definedName>
    <definedName name="_xlnm.Print_Titles" localSheetId="20">E_4c!$1:$1</definedName>
    <definedName name="_xlnm.Print_Titles" localSheetId="5">'E1 Service'!$1:$1</definedName>
    <definedName name="_xlnm.Print_Titles" localSheetId="26">R_2a!$1:$1</definedName>
    <definedName name="_xlnm.Print_Titles" localSheetId="27">R_2b!$1:$1</definedName>
    <definedName name="_xlnm.Print_Titles" localSheetId="28">R_2c!$1:$1</definedName>
    <definedName name="_xlnm.Print_Titles" localSheetId="30">R_3a!$1:$1</definedName>
    <definedName name="_xlnm.Print_Titles" localSheetId="31">R_3b!$1:$1</definedName>
    <definedName name="_xlnm.Print_Titles" localSheetId="32">R_3c!$1:$1</definedName>
    <definedName name="_xlnm.Print_Titles" localSheetId="34">R_4a!$1:$1</definedName>
    <definedName name="_xlnm.Print_Titles" localSheetId="35">R_4b!$1:$1</definedName>
    <definedName name="_xlnm.Print_Titles" localSheetId="22">'R1_a'!$1:$1</definedName>
    <definedName name="_xlnm.Print_Titles" localSheetId="23">'R1_b'!$1:$1</definedName>
    <definedName name="_xlnm.Print_Titles" localSheetId="24">'R1_c'!$1:$1</definedName>
    <definedName name="R_2_1">R_2a!$A$1:$G$427</definedName>
    <definedName name="R_2b">R_2b!$A$1:$G$76</definedName>
    <definedName name="R_2c">R_2c!$A$1:$G$99</definedName>
    <definedName name="R_3a">R_3a!$A$1:$G$328</definedName>
    <definedName name="R_3b">R_3b!$A$1:$G$84</definedName>
    <definedName name="R_3c">R_3c!$A$1:$G$65</definedName>
    <definedName name="R_4a">R_4a!$A$1:$G$417</definedName>
    <definedName name="R_4b">R_4b!$A$1:$G$106</definedName>
    <definedName name="R_4c">R_4c!$A$1:$G$66</definedName>
    <definedName name="TABLE1_1_EXP">E_1a!$B$10:$K$638</definedName>
    <definedName name="TABLE1_1_RCP">'R1_a'!$B$1:$K$489</definedName>
    <definedName name="TABLE1_2_EXP">E_1c!$B$1:$K$474</definedName>
    <definedName name="TABLE1_2_RCP">'R1_c'!$B$1:$K$474</definedName>
    <definedName name="TABLE1_3_EXP">E_1b!$B$1:$K$386</definedName>
    <definedName name="TABLE1_3_RCP">'R1_b'!$B$1:$K$386</definedName>
    <definedName name="TABLE1_EXP">'E1 Service'!$B$1:$J$67</definedName>
    <definedName name="TABLE1_RCP">'R1 Service'!$B$1:$J$67</definedName>
    <definedName name="TABLE1a_EXP">'[5]1A Medicaid Exp'!$B$1:$J$66</definedName>
    <definedName name="TABLE1a_RCP">'[5]1A Medicaid Rcp'!$B$1:$J$66</definedName>
    <definedName name="TABLE1b_EXP">'[5]1B CHIP Exp'!$B$1:$J$55</definedName>
    <definedName name="TABLE1b_RCP">'[5]1B CHIP Rcp'!$B$1:$J$55</definedName>
    <definedName name="TABLE2_EXP">'E2 Eligibility'!$A$1:$F$14</definedName>
    <definedName name="TABLE2_RCP">'R2 Eligibility'!$A$1:$F$14</definedName>
    <definedName name="TABLE3_EXP">'E4 Region'!$A$1:$F$10</definedName>
    <definedName name="TABLE3_RCP">'R4 Region'!$A$1:$F$10</definedName>
    <definedName name="TABLE4_EXP">'E3 Age Group'!$A$1:$F$9</definedName>
    <definedName name="TABLE4_RCP">'R3 Age Group'!$A$1:$F$9</definedName>
    <definedName name="Time_Notes" localSheetId="2">[6]TIME!$A$147:$D$147</definedName>
    <definedName name="Time_Notes">[6]TIME!$A$147:$D$147</definedName>
    <definedName name="Type_of_Service" localSheetId="2">'[1]Type of Service List'!#REF!</definedName>
    <definedName name="Type_of_Service">'[1]Type of Service List'!#REF!</definedName>
  </definedNames>
  <calcPr calcId="162913"/>
</workbook>
</file>

<file path=xl/calcChain.xml><?xml version="1.0" encoding="utf-8"?>
<calcChain xmlns="http://schemas.openxmlformats.org/spreadsheetml/2006/main">
  <c r="M58" i="38" l="1"/>
  <c r="C58" i="38"/>
  <c r="C73" i="38"/>
  <c r="C59" i="38"/>
  <c r="P13" i="38" l="1"/>
  <c r="P5" i="38" l="1"/>
  <c r="P9" i="38" s="1"/>
  <c r="J2" i="20" l="1"/>
  <c r="J2" i="19"/>
  <c r="O13" i="38" l="1"/>
  <c r="O81" i="38" l="1"/>
  <c r="I2" i="20" l="1"/>
  <c r="O7" i="38" s="1"/>
  <c r="O5" i="38" s="1"/>
  <c r="O9" i="38" s="1"/>
  <c r="I2" i="19"/>
  <c r="G2" i="20" l="1"/>
  <c r="G2" i="19"/>
  <c r="N11" i="38" l="1"/>
  <c r="N10" i="38"/>
  <c r="H2" i="19"/>
  <c r="N9" i="38" l="1"/>
  <c r="N13" i="38"/>
  <c r="H2" i="20" l="1"/>
  <c r="N7" i="38" s="1"/>
  <c r="N5" i="38" s="1"/>
  <c r="M11" i="38" l="1"/>
  <c r="M10" i="38"/>
  <c r="M9" i="38" l="1"/>
  <c r="D58" i="38" l="1"/>
  <c r="E58" i="38"/>
  <c r="F58" i="38"/>
  <c r="G58" i="38"/>
  <c r="E41" i="38" l="1"/>
  <c r="F41" i="38"/>
  <c r="E40" i="38"/>
  <c r="F40" i="38"/>
  <c r="M7" i="38" l="1"/>
  <c r="M5" i="38" s="1"/>
  <c r="M20" i="38"/>
  <c r="M13" i="38" s="1"/>
  <c r="D9" i="38" l="1"/>
  <c r="E9" i="38"/>
  <c r="F9" i="38"/>
  <c r="G9" i="38"/>
  <c r="H9" i="38"/>
  <c r="I9" i="38"/>
  <c r="J9" i="38"/>
  <c r="K9" i="38"/>
  <c r="L9" i="38"/>
  <c r="C9" i="38"/>
  <c r="D5" i="38"/>
  <c r="E5" i="38"/>
  <c r="F5" i="38"/>
  <c r="G5" i="38"/>
  <c r="H5" i="38"/>
  <c r="I5" i="38"/>
  <c r="J5" i="38"/>
  <c r="K5" i="38"/>
  <c r="L5" i="38"/>
  <c r="C5" i="38"/>
  <c r="D13" i="38"/>
  <c r="E13" i="38"/>
  <c r="F13" i="38"/>
  <c r="G13" i="38"/>
  <c r="H13" i="38"/>
  <c r="I13" i="38"/>
  <c r="J13" i="38"/>
  <c r="K13" i="38"/>
  <c r="L13" i="38"/>
  <c r="C13" i="38"/>
</calcChain>
</file>

<file path=xl/sharedStrings.xml><?xml version="1.0" encoding="utf-8"?>
<sst xmlns="http://schemas.openxmlformats.org/spreadsheetml/2006/main" count="15142" uniqueCount="707">
  <si>
    <t/>
  </si>
  <si>
    <t>Capitated Care</t>
  </si>
  <si>
    <t>MCO</t>
  </si>
  <si>
    <t>MCO Capitation Payments - LIFC</t>
  </si>
  <si>
    <t>MCO Capitation Payments - ABD</t>
  </si>
  <si>
    <t>MCO Capitation Payments - CCC</t>
  </si>
  <si>
    <t>PACE</t>
  </si>
  <si>
    <t>Acute Care</t>
  </si>
  <si>
    <t>General Medical Services</t>
  </si>
  <si>
    <t>Inpatient Hospital</t>
  </si>
  <si>
    <t>Outpatient Hospital</t>
  </si>
  <si>
    <t>Prescribed Drugs</t>
  </si>
  <si>
    <t>Lab/X-ray</t>
  </si>
  <si>
    <t>Physicians</t>
  </si>
  <si>
    <t>Other Practitioners</t>
  </si>
  <si>
    <t>Clinic Services</t>
  </si>
  <si>
    <t>EPSDT Screenings</t>
  </si>
  <si>
    <t>Early Intervention Services</t>
  </si>
  <si>
    <t>School-Based Services</t>
  </si>
  <si>
    <t>Mental Health Clinics</t>
  </si>
  <si>
    <t>Dental</t>
  </si>
  <si>
    <t>Home Health</t>
  </si>
  <si>
    <t>Hospice Benefits</t>
  </si>
  <si>
    <t>Durable Medical Equipment</t>
  </si>
  <si>
    <t>Emergency Transportation</t>
  </si>
  <si>
    <t>Non-Emergency Transportation</t>
  </si>
  <si>
    <t>Health Insurance Premium Payments</t>
  </si>
  <si>
    <t>Medicare Premiums Part A&amp;B</t>
  </si>
  <si>
    <t>Medicare Premiums Part D Clawback</t>
  </si>
  <si>
    <t>Long-Term Care</t>
  </si>
  <si>
    <t>Institutional Services</t>
  </si>
  <si>
    <t>ICF/ID Facilities - Public</t>
  </si>
  <si>
    <t>ICF/ID Facilities - Private</t>
  </si>
  <si>
    <t>Nursing Facility</t>
  </si>
  <si>
    <t>Community-Based Services</t>
  </si>
  <si>
    <t>ACR Intensive Assisted Living</t>
  </si>
  <si>
    <t>Adult Day Care Services</t>
  </si>
  <si>
    <t>Attendant Care- Agency Directed</t>
  </si>
  <si>
    <t>Attendant Care- Consumer Directed</t>
  </si>
  <si>
    <t>Consumer Direction Facilitation</t>
  </si>
  <si>
    <t>Skilled/Private Duty Nursing</t>
  </si>
  <si>
    <t>EPSDT Skilled Nursing</t>
  </si>
  <si>
    <t>Habilitation Services</t>
  </si>
  <si>
    <t>Other Waiver Services</t>
  </si>
  <si>
    <t>Case Management</t>
  </si>
  <si>
    <t>DD Case Management</t>
  </si>
  <si>
    <t>ID/MR Case Management</t>
  </si>
  <si>
    <t>Mental Health Case Management</t>
  </si>
  <si>
    <t>Maternal/Infant Care Case Management</t>
  </si>
  <si>
    <t>Treatment Foster Care Case Management</t>
  </si>
  <si>
    <t>Mental Health Services</t>
  </si>
  <si>
    <t>Mental Hospital - State</t>
  </si>
  <si>
    <t>Mental Hospital - Private</t>
  </si>
  <si>
    <t>Residential Treatment Centers - Level C</t>
  </si>
  <si>
    <t>Intensive In-Home Treatment</t>
  </si>
  <si>
    <t>Therapeutic Day Treatment</t>
  </si>
  <si>
    <t>Mental Health Skill Building Services</t>
  </si>
  <si>
    <t>Other Behavioral Health Services</t>
  </si>
  <si>
    <t>Residential Treatment Centers - Level A/B</t>
  </si>
  <si>
    <t>EPSDT Specialty Services</t>
  </si>
  <si>
    <t>Low Income Children</t>
  </si>
  <si>
    <t>Low Income Adults</t>
  </si>
  <si>
    <t>Pregnant Women</t>
  </si>
  <si>
    <t>Foster Care</t>
  </si>
  <si>
    <t>FAMIS</t>
  </si>
  <si>
    <t>FAMIS PW</t>
  </si>
  <si>
    <t>MCHIP</t>
  </si>
  <si>
    <t>Aged</t>
  </si>
  <si>
    <t>Disabled</t>
  </si>
  <si>
    <t>Plan First</t>
  </si>
  <si>
    <t>QMB Only</t>
  </si>
  <si>
    <t>Central</t>
  </si>
  <si>
    <t>Hampton Roads</t>
  </si>
  <si>
    <t>Northern</t>
  </si>
  <si>
    <t>Eastern</t>
  </si>
  <si>
    <t>Southside</t>
  </si>
  <si>
    <t>West Central</t>
  </si>
  <si>
    <t>Valley</t>
  </si>
  <si>
    <t>Southwest</t>
  </si>
  <si>
    <t>00 Under 1</t>
  </si>
  <si>
    <t>01 to 05</t>
  </si>
  <si>
    <t>06 to 18</t>
  </si>
  <si>
    <t>19 to 20</t>
  </si>
  <si>
    <t>21 to 44</t>
  </si>
  <si>
    <t>45 to 64</t>
  </si>
  <si>
    <t>65 and over</t>
  </si>
  <si>
    <t>Total Expenditures</t>
  </si>
  <si>
    <t>Expenditures
SFY 2010</t>
  </si>
  <si>
    <t>Expenditures
SFY 2011</t>
  </si>
  <si>
    <t>Expenditures
SFY 2012</t>
  </si>
  <si>
    <t>Expenditures
SFY 2013</t>
  </si>
  <si>
    <t>Expenditures
SFY 2014</t>
  </si>
  <si>
    <t>Expenditures by Service Category</t>
  </si>
  <si>
    <t>Data Not Available</t>
  </si>
  <si>
    <t>Expenditures by Service Category and 
     Eligibility Category</t>
  </si>
  <si>
    <t>Expenditures by Service Category and Region</t>
  </si>
  <si>
    <t>No Data Available</t>
  </si>
  <si>
    <t>Expenditures by Eligibility Category</t>
  </si>
  <si>
    <t>Expenditures by Age Group</t>
  </si>
  <si>
    <t>Expenditures by Region</t>
  </si>
  <si>
    <t>Expenditures by Service Category and Age Group</t>
  </si>
  <si>
    <t>MCO Rx Rebates</t>
  </si>
  <si>
    <t>Rx Rebates</t>
  </si>
  <si>
    <t>Inpatient Hospital - DSH Payments</t>
  </si>
  <si>
    <t>Inpatient Hospital - PSP</t>
  </si>
  <si>
    <t>Program for All-Inclusive Care for Elderly</t>
  </si>
  <si>
    <t>Adults aged 65 and older under 80% of the Federal Poverty Limit (FPL) or needing Long Term Care</t>
  </si>
  <si>
    <t>Family Access to Medical Insurance Security program for children below 200% FPL</t>
  </si>
  <si>
    <t>Family Access to Medical Insurance Security program for pregnant women below 200% FPL (FAMIS MOMS)</t>
  </si>
  <si>
    <t>Includes Psychosocial Rehabilitation, Crisis Intervention and Stabilization and Intensive Community Treatment</t>
  </si>
  <si>
    <t>Case Management for the Intellectual Disability Waiver (ID Waiver)</t>
  </si>
  <si>
    <t>Local Community Service Board provided mental health case management</t>
  </si>
  <si>
    <t>Traditional mental health care provided by designated community mental health clinics</t>
  </si>
  <si>
    <t>Comprehensive, routine and reassessment visits; consumer and management training</t>
  </si>
  <si>
    <t>School based health clinic and laboratory services; special education</t>
  </si>
  <si>
    <t>Skilled Nursing Facilities and Intermediate Care Facilities</t>
  </si>
  <si>
    <t>Expenditures by Eligibility Category and Service Category</t>
  </si>
  <si>
    <t>Expenditures by Eligibility Category and Age Group</t>
  </si>
  <si>
    <t>Expenditures by Eligibility Category and Region</t>
  </si>
  <si>
    <t>Expenditures by Age Group and Service Category</t>
  </si>
  <si>
    <t>Expenditures by Age Group and Eligibility Category</t>
  </si>
  <si>
    <t>Expenditures by Age Group and Region</t>
  </si>
  <si>
    <t>Expenditures by Region and Service Category</t>
  </si>
  <si>
    <t>Expenditures by Region and Eligibility Category</t>
  </si>
  <si>
    <t>Expenditures by Region and Age Group</t>
  </si>
  <si>
    <t>Fee-For-Service (FFS) Care</t>
  </si>
  <si>
    <t>Program ended SFY 2011</t>
  </si>
  <si>
    <t>Managed Care Organization</t>
  </si>
  <si>
    <t>LIFC</t>
  </si>
  <si>
    <t>Low-Income Families and Children</t>
  </si>
  <si>
    <t>ABD</t>
  </si>
  <si>
    <t>Aged, Blind and Disabled</t>
  </si>
  <si>
    <t>EPSDT</t>
  </si>
  <si>
    <t>Early and Periodic Screening, Diagnostic, and Treatment</t>
  </si>
  <si>
    <t>CARS</t>
  </si>
  <si>
    <t>CCC</t>
  </si>
  <si>
    <t>Commonwealth Coordinated Care</t>
  </si>
  <si>
    <t>Commonwealth Accounting and Reporting System</t>
  </si>
  <si>
    <t>DME</t>
  </si>
  <si>
    <t>HIPP</t>
  </si>
  <si>
    <t>ICF/ID</t>
  </si>
  <si>
    <t>Intermediate Care Facilities for the Intellectually Disabled</t>
  </si>
  <si>
    <t>ID</t>
  </si>
  <si>
    <t>TECH</t>
  </si>
  <si>
    <t>Technology Assisted Waiver</t>
  </si>
  <si>
    <t>ABA</t>
  </si>
  <si>
    <t>Applied Behavioral Analysis</t>
  </si>
  <si>
    <t>FFS</t>
  </si>
  <si>
    <t>Fee-for-Service</t>
  </si>
  <si>
    <t>QMB</t>
  </si>
  <si>
    <t>Qualified Medicare Beneficiary</t>
  </si>
  <si>
    <t>SLMB</t>
  </si>
  <si>
    <t>Specified Low-Income Medicare Beneficiary</t>
  </si>
  <si>
    <t>QI</t>
  </si>
  <si>
    <t>Qualifying Individual</t>
  </si>
  <si>
    <t>QDWI</t>
  </si>
  <si>
    <t>Qualified Disabled and Working Individuals</t>
  </si>
  <si>
    <t xml:space="preserve">Family Access to Medical Insurance Security program </t>
  </si>
  <si>
    <t>PW</t>
  </si>
  <si>
    <t>Medicaid/CHIP hybrid program, formerly known as Medicaid Expansion children</t>
  </si>
  <si>
    <t>CHIP</t>
  </si>
  <si>
    <t>Children's Heath Insurance Program</t>
  </si>
  <si>
    <t>SCHIP</t>
  </si>
  <si>
    <t>State Children's Health Insurance Program</t>
  </si>
  <si>
    <t>SNF</t>
  </si>
  <si>
    <t>Skilled Nursing Facility</t>
  </si>
  <si>
    <t>DMAS</t>
  </si>
  <si>
    <t>SFY</t>
  </si>
  <si>
    <t>FFY</t>
  </si>
  <si>
    <t>ACR</t>
  </si>
  <si>
    <t>Adult Care Residences</t>
  </si>
  <si>
    <t>CD</t>
  </si>
  <si>
    <t>Consumer Directed</t>
  </si>
  <si>
    <t>Individual and Family Developmental Disabilities Support Waiver (DD Waiver)</t>
  </si>
  <si>
    <t>Skilled or private duty nursing services authorized through the TECH, ID or DD waivers</t>
  </si>
  <si>
    <t>FIPS</t>
  </si>
  <si>
    <t>003</t>
  </si>
  <si>
    <t>ALBEMARLE</t>
  </si>
  <si>
    <t>007</t>
  </si>
  <si>
    <t>AMELIA</t>
  </si>
  <si>
    <t>029</t>
  </si>
  <si>
    <t>BUCKINGHAM</t>
  </si>
  <si>
    <t>033</t>
  </si>
  <si>
    <t>CAROLINE</t>
  </si>
  <si>
    <t>036</t>
  </si>
  <si>
    <t>CHARLES CITY</t>
  </si>
  <si>
    <t>041</t>
  </si>
  <si>
    <t>CHESTERFIELD</t>
  </si>
  <si>
    <t>047</t>
  </si>
  <si>
    <t>CULPEPER</t>
  </si>
  <si>
    <t>049</t>
  </si>
  <si>
    <t>CUMBERLAND</t>
  </si>
  <si>
    <t>053</t>
  </si>
  <si>
    <t>DINWIDDIE</t>
  </si>
  <si>
    <t>065</t>
  </si>
  <si>
    <t>FLUVANNA</t>
  </si>
  <si>
    <t>075</t>
  </si>
  <si>
    <t>GOOCHLAND</t>
  </si>
  <si>
    <t>079</t>
  </si>
  <si>
    <t>GREENE</t>
  </si>
  <si>
    <t>085</t>
  </si>
  <si>
    <t>HANOVER</t>
  </si>
  <si>
    <t>087</t>
  </si>
  <si>
    <t>HENRICO</t>
  </si>
  <si>
    <t>097</t>
  </si>
  <si>
    <t>KING AND QUEEN</t>
  </si>
  <si>
    <t>101</t>
  </si>
  <si>
    <t>KING WILLIAM</t>
  </si>
  <si>
    <t>109</t>
  </si>
  <si>
    <t>LOUISA COUNTY</t>
  </si>
  <si>
    <t>113</t>
  </si>
  <si>
    <t>MADISON</t>
  </si>
  <si>
    <t>125</t>
  </si>
  <si>
    <t>NELSON</t>
  </si>
  <si>
    <t>127</t>
  </si>
  <si>
    <t>NEW KENT</t>
  </si>
  <si>
    <t>137</t>
  </si>
  <si>
    <t>ORANGE</t>
  </si>
  <si>
    <t>145</t>
  </si>
  <si>
    <t>POWHATAN</t>
  </si>
  <si>
    <t>149</t>
  </si>
  <si>
    <t>PRINCE GEORGE</t>
  </si>
  <si>
    <t>157</t>
  </si>
  <si>
    <t>RAPPAHANNOCK</t>
  </si>
  <si>
    <t>183</t>
  </si>
  <si>
    <t>SUSSEX</t>
  </si>
  <si>
    <t>540</t>
  </si>
  <si>
    <t>CHARLOTTESVILLE</t>
  </si>
  <si>
    <t>570</t>
  </si>
  <si>
    <t>COLONIAL HEIGHTS</t>
  </si>
  <si>
    <t>670</t>
  </si>
  <si>
    <t>HOPEWELL</t>
  </si>
  <si>
    <t>730</t>
  </si>
  <si>
    <t>PETERSBURG</t>
  </si>
  <si>
    <t>760</t>
  </si>
  <si>
    <t>RICHMOND CITY</t>
  </si>
  <si>
    <t>073</t>
  </si>
  <si>
    <t>GLOUCESTER</t>
  </si>
  <si>
    <t>093</t>
  </si>
  <si>
    <t>ISLE OF WIGHT</t>
  </si>
  <si>
    <t>095</t>
  </si>
  <si>
    <t>JAMES CITY COUNTY</t>
  </si>
  <si>
    <t>115</t>
  </si>
  <si>
    <t>MATHEWS</t>
  </si>
  <si>
    <t>181</t>
  </si>
  <si>
    <t>SURRY</t>
  </si>
  <si>
    <t>199</t>
  </si>
  <si>
    <t>YORK</t>
  </si>
  <si>
    <t>550</t>
  </si>
  <si>
    <t>CHESAPEAKE</t>
  </si>
  <si>
    <t>620</t>
  </si>
  <si>
    <t>FRANKLIN CITY</t>
  </si>
  <si>
    <t>650</t>
  </si>
  <si>
    <t>HAMPTON</t>
  </si>
  <si>
    <t>700</t>
  </si>
  <si>
    <t>NEWPORT NEWS</t>
  </si>
  <si>
    <t>710</t>
  </si>
  <si>
    <t>NORFOLK</t>
  </si>
  <si>
    <t>735</t>
  </si>
  <si>
    <t>POQUOSON</t>
  </si>
  <si>
    <t>740</t>
  </si>
  <si>
    <t>PORTSMOUTH</t>
  </si>
  <si>
    <t>800</t>
  </si>
  <si>
    <t>SUFFOLK</t>
  </si>
  <si>
    <t>810</t>
  </si>
  <si>
    <t>VIRGINIA BEACH</t>
  </si>
  <si>
    <t>830</t>
  </si>
  <si>
    <t>WILLIAMSBURG</t>
  </si>
  <si>
    <t>013</t>
  </si>
  <si>
    <t>ARLINGTON</t>
  </si>
  <si>
    <t>043</t>
  </si>
  <si>
    <t>CLARKE</t>
  </si>
  <si>
    <t>059</t>
  </si>
  <si>
    <t>FAIRFAX COUNTY</t>
  </si>
  <si>
    <t>061</t>
  </si>
  <si>
    <t>FAUQUIER</t>
  </si>
  <si>
    <t>107</t>
  </si>
  <si>
    <t>LOUDOUN</t>
  </si>
  <si>
    <t>153</t>
  </si>
  <si>
    <t>PRINCE WILLIAM</t>
  </si>
  <si>
    <t>177</t>
  </si>
  <si>
    <t>SPOTSYLVANIA</t>
  </si>
  <si>
    <t>179</t>
  </si>
  <si>
    <t>STAFFORD</t>
  </si>
  <si>
    <t>187</t>
  </si>
  <si>
    <t>WARREN</t>
  </si>
  <si>
    <t>510</t>
  </si>
  <si>
    <t>ALEXANDRIA</t>
  </si>
  <si>
    <t>600</t>
  </si>
  <si>
    <t>FAIRFAX CITY</t>
  </si>
  <si>
    <t>610</t>
  </si>
  <si>
    <t>FALLS CHURCH</t>
  </si>
  <si>
    <t>630</t>
  </si>
  <si>
    <t>FREDERICKSBURG</t>
  </si>
  <si>
    <t>683</t>
  </si>
  <si>
    <t>CITY OF MANASSAS</t>
  </si>
  <si>
    <t>685</t>
  </si>
  <si>
    <t>MANASSAS PARK</t>
  </si>
  <si>
    <t>001</t>
  </si>
  <si>
    <t>ACCOMACK</t>
  </si>
  <si>
    <t>057</t>
  </si>
  <si>
    <t>ESSEX</t>
  </si>
  <si>
    <t>099</t>
  </si>
  <si>
    <t>KING GEORGE</t>
  </si>
  <si>
    <t>103</t>
  </si>
  <si>
    <t>LANCASTER</t>
  </si>
  <si>
    <t>119</t>
  </si>
  <si>
    <t>MIDDLESEX</t>
  </si>
  <si>
    <t>131</t>
  </si>
  <si>
    <t>NORTHAMPTON</t>
  </si>
  <si>
    <t>133</t>
  </si>
  <si>
    <t>NORTHUMBERLAND</t>
  </si>
  <si>
    <t>159</t>
  </si>
  <si>
    <t>RICHMOND COUNTY</t>
  </si>
  <si>
    <t>193</t>
  </si>
  <si>
    <t>WESTMORELAND</t>
  </si>
  <si>
    <t>025</t>
  </si>
  <si>
    <t>BRUNSWICK</t>
  </si>
  <si>
    <t>037</t>
  </si>
  <si>
    <t>CHARLOTTE</t>
  </si>
  <si>
    <t>081</t>
  </si>
  <si>
    <t>GREENSVILLE</t>
  </si>
  <si>
    <t>083</t>
  </si>
  <si>
    <t>HALIFAX</t>
  </si>
  <si>
    <t>089</t>
  </si>
  <si>
    <t>HENRY</t>
  </si>
  <si>
    <t>111</t>
  </si>
  <si>
    <t>LUNENBURG</t>
  </si>
  <si>
    <t>117</t>
  </si>
  <si>
    <t>MECKLENBURG</t>
  </si>
  <si>
    <t>135</t>
  </si>
  <si>
    <t>NOTTOWAY</t>
  </si>
  <si>
    <t>141</t>
  </si>
  <si>
    <t>PATRICK</t>
  </si>
  <si>
    <t>143</t>
  </si>
  <si>
    <t>PITTSYLVANIA</t>
  </si>
  <si>
    <t>147</t>
  </si>
  <si>
    <t>PRINCE EDWARD</t>
  </si>
  <si>
    <t>175</t>
  </si>
  <si>
    <t>SOUTHAMPTON</t>
  </si>
  <si>
    <t>590</t>
  </si>
  <si>
    <t>DANVILLE</t>
  </si>
  <si>
    <t>595</t>
  </si>
  <si>
    <t>EMPORIA</t>
  </si>
  <si>
    <t>690</t>
  </si>
  <si>
    <t>MARTINSVILLE</t>
  </si>
  <si>
    <t>780</t>
  </si>
  <si>
    <t>SOUTH BOSTON</t>
  </si>
  <si>
    <t>009</t>
  </si>
  <si>
    <t>AMHERST</t>
  </si>
  <si>
    <t>011</t>
  </si>
  <si>
    <t>APPOMATTOX</t>
  </si>
  <si>
    <t>019</t>
  </si>
  <si>
    <t>BEDFORD COUNTY</t>
  </si>
  <si>
    <t>023</t>
  </si>
  <si>
    <t>BOTETOURT</t>
  </si>
  <si>
    <t>031</t>
  </si>
  <si>
    <t>CAMPBELL</t>
  </si>
  <si>
    <t>045</t>
  </si>
  <si>
    <t>CRAIG</t>
  </si>
  <si>
    <t>067</t>
  </si>
  <si>
    <t>FRANKLIN COUNTY</t>
  </si>
  <si>
    <t>071</t>
  </si>
  <si>
    <t>GILES</t>
  </si>
  <si>
    <t>121</t>
  </si>
  <si>
    <t>MONTGOMERY</t>
  </si>
  <si>
    <t>155</t>
  </si>
  <si>
    <t>PULASKI</t>
  </si>
  <si>
    <t>161</t>
  </si>
  <si>
    <t>ROANOKE COUNTY</t>
  </si>
  <si>
    <t>515</t>
  </si>
  <si>
    <t>BEDFORD CITY</t>
  </si>
  <si>
    <t>680</t>
  </si>
  <si>
    <t>LYNCHBURG</t>
  </si>
  <si>
    <t>750</t>
  </si>
  <si>
    <t>RADFORD</t>
  </si>
  <si>
    <t>770</t>
  </si>
  <si>
    <t>ROANOKE CITY</t>
  </si>
  <si>
    <t>775</t>
  </si>
  <si>
    <t>SALEM</t>
  </si>
  <si>
    <t>005</t>
  </si>
  <si>
    <t>ALLEGHANY</t>
  </si>
  <si>
    <t>015</t>
  </si>
  <si>
    <t>AUGUSTA</t>
  </si>
  <si>
    <t>017</t>
  </si>
  <si>
    <t>BATH</t>
  </si>
  <si>
    <t>069</t>
  </si>
  <si>
    <t>FREDERICK</t>
  </si>
  <si>
    <t>091</t>
  </si>
  <si>
    <t>HIGHLAND</t>
  </si>
  <si>
    <t>139</t>
  </si>
  <si>
    <t>PAGE</t>
  </si>
  <si>
    <t>163</t>
  </si>
  <si>
    <t>ROCKBRIDGE</t>
  </si>
  <si>
    <t>165</t>
  </si>
  <si>
    <t>ROCKINGHAM</t>
  </si>
  <si>
    <t>171</t>
  </si>
  <si>
    <t>SHENANDOAH</t>
  </si>
  <si>
    <t>530</t>
  </si>
  <si>
    <t>BUENA VISTA</t>
  </si>
  <si>
    <t>560</t>
  </si>
  <si>
    <t>CLIFTON FORGE</t>
  </si>
  <si>
    <t>580</t>
  </si>
  <si>
    <t>COVINGTON</t>
  </si>
  <si>
    <t>660</t>
  </si>
  <si>
    <t>HARRISONBURG</t>
  </si>
  <si>
    <t>678</t>
  </si>
  <si>
    <t>LEXINGTON</t>
  </si>
  <si>
    <t>790</t>
  </si>
  <si>
    <t>STAUNTON</t>
  </si>
  <si>
    <t>820</t>
  </si>
  <si>
    <t>WAYNESBORO</t>
  </si>
  <si>
    <t>840</t>
  </si>
  <si>
    <t>WINCHESTER</t>
  </si>
  <si>
    <t>021</t>
  </si>
  <si>
    <t>BLAND</t>
  </si>
  <si>
    <t>027</t>
  </si>
  <si>
    <t>BUCHANAN</t>
  </si>
  <si>
    <t>035</t>
  </si>
  <si>
    <t>CARROLL</t>
  </si>
  <si>
    <t>051</t>
  </si>
  <si>
    <t>DICKENSON</t>
  </si>
  <si>
    <t>063</t>
  </si>
  <si>
    <t>FLOYD</t>
  </si>
  <si>
    <t>077</t>
  </si>
  <si>
    <t>GRAYSON</t>
  </si>
  <si>
    <t>105</t>
  </si>
  <si>
    <t>LEE</t>
  </si>
  <si>
    <t>167</t>
  </si>
  <si>
    <t>RUSSELL</t>
  </si>
  <si>
    <t>169</t>
  </si>
  <si>
    <t>SCOTT</t>
  </si>
  <si>
    <t>173</t>
  </si>
  <si>
    <t>SMYTH</t>
  </si>
  <si>
    <t>185</t>
  </si>
  <si>
    <t>TAZEWELL</t>
  </si>
  <si>
    <t>191</t>
  </si>
  <si>
    <t>WASHINGTON</t>
  </si>
  <si>
    <t>195</t>
  </si>
  <si>
    <t>WISE</t>
  </si>
  <si>
    <t>197</t>
  </si>
  <si>
    <t>WYTHE</t>
  </si>
  <si>
    <t>520</t>
  </si>
  <si>
    <t>BRISTOL</t>
  </si>
  <si>
    <t>640</t>
  </si>
  <si>
    <t>GALAX</t>
  </si>
  <si>
    <t>720</t>
  </si>
  <si>
    <t>NORTON</t>
  </si>
  <si>
    <t>Environment Modifications, Assistive Technologies, Transition Services, and Alzheimer's Waiver Care</t>
  </si>
  <si>
    <t>Includes Virginia Department of Health Clinics, Physical Therapy Clinics, and Ambulatory Surgical Centers</t>
  </si>
  <si>
    <t>Skilled nursing services authorized through EPSDT</t>
  </si>
  <si>
    <t>Department of Medical Assistance Services</t>
  </si>
  <si>
    <t>Includes Optometrists, Podiatrists, Psychologists, and Nurse Practitioners</t>
  </si>
  <si>
    <t>Members under 200% FPL, benefits limited to family planning services</t>
  </si>
  <si>
    <t>Qualified Medicare Beneficiaries-Aged and disabled, enrolled in Medicare, under 135% FPL- benefits limited to Medicare premiums, or to Medicare premiums, co-pays and deductibles</t>
  </si>
  <si>
    <t>Children up to age 19 with incomes below 143% FPL, formerly known as Medicaid Expansion children</t>
  </si>
  <si>
    <t>Children up to age 19 with family incomes below 143% FPL</t>
  </si>
  <si>
    <t>Members enrolled due to pregnancy; incomes under 143% FPL</t>
  </si>
  <si>
    <t>Low income caretaker adults- FPL maximum varies by locality, approximately 33%</t>
  </si>
  <si>
    <t>MMIS</t>
  </si>
  <si>
    <t>Medicaid Management Information System</t>
  </si>
  <si>
    <t>VAMMIS</t>
  </si>
  <si>
    <t>Virginia Medicaid Management Information System</t>
  </si>
  <si>
    <t>Claims payments only - DSH, GME/IME, other indigent care payments reflected in total expenditure data</t>
  </si>
  <si>
    <t>DSH</t>
  </si>
  <si>
    <t>Disproportionate Share payments</t>
  </si>
  <si>
    <t>IME</t>
  </si>
  <si>
    <t>Gross expenditures only, rebates reflected in total expenditure data</t>
  </si>
  <si>
    <t>EPSDT-authorized Applied Behavioral Analysis (ABA) and Psychosocial Rehabilitation</t>
  </si>
  <si>
    <t>Hospice Care as determined by enrolled provider class type</t>
  </si>
  <si>
    <t>Personal Care, Respite Care and Companion Care - Agency Directed</t>
  </si>
  <si>
    <t>Personal Care, Respite Care and Companion Care - Consumer Directed</t>
  </si>
  <si>
    <t>Congregate Residential, In-Home Residential, Day Support, Prevocational, Supported Employment and other services offered through the ID and DD waivers</t>
  </si>
  <si>
    <t>Case Management for the Individual and Family Developmental Disabilities Support Waiver (IFDDS Waiver)</t>
  </si>
  <si>
    <t>IFDDS</t>
  </si>
  <si>
    <t>Acronyms</t>
  </si>
  <si>
    <t>State Fiscal Year- July 1 to June 30</t>
  </si>
  <si>
    <t>Federal Fiscal Year- October 1 to September 30</t>
  </si>
  <si>
    <t>Federal Information Processing Standard (typically the code designating the city or county)</t>
  </si>
  <si>
    <t>Intellectually Disabled</t>
  </si>
  <si>
    <t>ACA</t>
  </si>
  <si>
    <t>SFY 2010</t>
  </si>
  <si>
    <t>SFY 2011</t>
  </si>
  <si>
    <t>SFY 2012</t>
  </si>
  <si>
    <t>SFY 2013</t>
  </si>
  <si>
    <t>SFY 2014</t>
  </si>
  <si>
    <t>State Funds</t>
  </si>
  <si>
    <t>Federal Funds</t>
  </si>
  <si>
    <t>TITLE XIX - MEDICAID</t>
  </si>
  <si>
    <t>TITLE XXI - CHIP</t>
  </si>
  <si>
    <t>SFY 2005</t>
  </si>
  <si>
    <t>SFY 2006</t>
  </si>
  <si>
    <t>SFY 2007</t>
  </si>
  <si>
    <t>SFY 2008</t>
  </si>
  <si>
    <t>SFY 2009</t>
  </si>
  <si>
    <t>Total Average Monthly Enrollment</t>
  </si>
  <si>
    <t>Total Average Monthly Enrollment -Medicaid</t>
  </si>
  <si>
    <t>Total Average Monthly Enrollment -CHIP</t>
  </si>
  <si>
    <t>Member Count
SFY 2010</t>
  </si>
  <si>
    <t>Member Count
SFY 2011</t>
  </si>
  <si>
    <t>Member Count
SFY 2012</t>
  </si>
  <si>
    <t>Member Count
SFY 2013</t>
  </si>
  <si>
    <t>Member Count
SFY 2014</t>
  </si>
  <si>
    <t>GME</t>
  </si>
  <si>
    <t>Graduate Medical Education Payments</t>
  </si>
  <si>
    <t>Indirect Medical Education Payments</t>
  </si>
  <si>
    <t>Affordable Care Act</t>
  </si>
  <si>
    <t>Claims Expenditures by Service Category</t>
  </si>
  <si>
    <t>Claims Expenditures by Service Category and Eligibility Category</t>
  </si>
  <si>
    <t>Claims Expenditures by Service Category and Age Group</t>
  </si>
  <si>
    <t>Claims Expenditures by Service Category and Region</t>
  </si>
  <si>
    <t>Claims Expenditures by Eligibility Category</t>
  </si>
  <si>
    <t>Claims Expenditures by Eligibility Category and Service Category</t>
  </si>
  <si>
    <t>Claims Expenditures by Eligibility Category and Age Group</t>
  </si>
  <si>
    <t>Claims Expenditures by Eligibility Category and Region</t>
  </si>
  <si>
    <t>Claims Expenditures by Age Group</t>
  </si>
  <si>
    <t>Claims Expenditures by Age Group and Service Category</t>
  </si>
  <si>
    <t>Claims Expenditures by Age Group and Eligibility Category</t>
  </si>
  <si>
    <t>Claims Expenditures by Age Group and Region</t>
  </si>
  <si>
    <t>Claims Expenditures by Region</t>
  </si>
  <si>
    <t>Claims Expenditures by Region and Service Category</t>
  </si>
  <si>
    <t>Claims Expenditures by Region and Eligibility Category</t>
  </si>
  <si>
    <t>Claims Expenditures by Region and Age Group</t>
  </si>
  <si>
    <t>Total Expenditures Medicaid</t>
  </si>
  <si>
    <t>Total Expenditures CHIP</t>
  </si>
  <si>
    <t>Region Definition
Regions chosen to match those of the Council on Virginia's Future, which measures the state's performance, plans for the future and monitors the state's progress</t>
  </si>
  <si>
    <t>Average Members
SFY 2010</t>
  </si>
  <si>
    <t>Average Members
SFY 2011</t>
  </si>
  <si>
    <t>Average Members
SFY 2012</t>
  </si>
  <si>
    <t>Average Members
SFY 2013</t>
  </si>
  <si>
    <t>Average Members
SFY 2014</t>
  </si>
  <si>
    <t>Aged, Blind &amp; Disabled</t>
  </si>
  <si>
    <t>Low-Income Families &amp; Children</t>
  </si>
  <si>
    <t>Annual Claims Expenditures per Monthly Enrollee</t>
  </si>
  <si>
    <t>Annual Unduplicated Enrollment</t>
  </si>
  <si>
    <t>Claims Expenditures</t>
  </si>
  <si>
    <t>TITLE XIX - Medicaid</t>
  </si>
  <si>
    <t>Average Monthly Enrollment</t>
  </si>
  <si>
    <t>Claims Expenditures - Title XIX Medicaid</t>
  </si>
  <si>
    <t>Claims Expenditures - Title XXI CHIP</t>
  </si>
  <si>
    <t>Medicaid - Annual Claims Per Enrollee</t>
  </si>
  <si>
    <t>CHIP - Annual Claims per Enrollee</t>
  </si>
  <si>
    <t>Medicaid - Annual Claims Per Monthly Enrollee</t>
  </si>
  <si>
    <t>CHIP - Annual Claims per Monthly Enrollee</t>
  </si>
  <si>
    <t>Annual Claims Expenditures per Enrollee</t>
  </si>
  <si>
    <t>Average Annual Cost  (Unduplicated Enrollment)</t>
  </si>
  <si>
    <t>Average Annual Cost  (Average Monthly Enrollment)</t>
  </si>
  <si>
    <t>Table</t>
  </si>
  <si>
    <t>Virginia's Title XIX Medicaid and 
Title XXI CHIP Programs</t>
  </si>
  <si>
    <t>Recipients by Service Category</t>
  </si>
  <si>
    <t>Recipients by Service Category and Eligibility Category</t>
  </si>
  <si>
    <t>Recipients by Service Category and Age Group</t>
  </si>
  <si>
    <t>Recipients by Service Category and Region</t>
  </si>
  <si>
    <t>Recipients by Eligibility Category</t>
  </si>
  <si>
    <t>Recipients by Eligibility Category and Service Category</t>
  </si>
  <si>
    <t>Recipients by Eligibility Category and Age Group</t>
  </si>
  <si>
    <t>Recipients by Eligibility Category and Region</t>
  </si>
  <si>
    <t>Recipients by Age Group</t>
  </si>
  <si>
    <t>Recipients by Age Group and Service Category</t>
  </si>
  <si>
    <t>Recipients by Age Group and Eligibility Category</t>
  </si>
  <si>
    <t>Recipients by Age Group and Region</t>
  </si>
  <si>
    <t>Recipients by Region</t>
  </si>
  <si>
    <t>Recipients by Region and Service Category</t>
  </si>
  <si>
    <t>Recipients by Region and Eligibility Category</t>
  </si>
  <si>
    <t>Recipients by Region and Age Group</t>
  </si>
  <si>
    <t>Recipients
SFY 2010</t>
  </si>
  <si>
    <t>Recipients
SFY 2011</t>
  </si>
  <si>
    <t>Recipients
SFY 2012</t>
  </si>
  <si>
    <t>Recipients
SFY 2013</t>
  </si>
  <si>
    <t>Recipients
SFY 2014</t>
  </si>
  <si>
    <t>Total Recipients</t>
  </si>
  <si>
    <t>Recipients by Service Category and 
     Eligibility Category</t>
  </si>
  <si>
    <t>Recipients by Age Group and Eligibilty Category</t>
  </si>
  <si>
    <t>Definitions and Notes</t>
  </si>
  <si>
    <t>Page</t>
  </si>
  <si>
    <t>Service Categories</t>
  </si>
  <si>
    <t>Eligibility Categories</t>
  </si>
  <si>
    <t>Individuals under 65 determined disabled under 80% FPL or needing Long Term Care</t>
  </si>
  <si>
    <t xml:space="preserve">Annual Unduplicated Enrollment by 
Eligibility Category </t>
  </si>
  <si>
    <t xml:space="preserve">Average Monthly Enrollment by 
Eligibility Category </t>
  </si>
  <si>
    <t>Total Annual Unduplicated Enrollment</t>
  </si>
  <si>
    <t>SECTION 2</t>
  </si>
  <si>
    <t>SECTION 3</t>
  </si>
  <si>
    <t>SECTION 1</t>
  </si>
  <si>
    <t>Total Expenditures by Program</t>
  </si>
  <si>
    <t>Total Expenditures by Fund Type</t>
  </si>
  <si>
    <t>Summary Annual Unduplicated Enrollment</t>
  </si>
  <si>
    <t>Summary Average Monthly Enrollment</t>
  </si>
  <si>
    <t>Average Annual Cost - Unduplicated Enrollment</t>
  </si>
  <si>
    <t>Average Annual Cost - Average Monthly Enrollment</t>
  </si>
  <si>
    <t>Average Monthly Enrollment by Eligibility Category</t>
  </si>
  <si>
    <t>Annual Unduplicated Enrollment by Eligibility Category</t>
  </si>
  <si>
    <t>PSP</t>
  </si>
  <si>
    <t>Physician Supplemental Payments</t>
  </si>
  <si>
    <t>Total Claims Expenditures</t>
  </si>
  <si>
    <t>Notes</t>
  </si>
  <si>
    <t>Claims Expenditures reflect claims adjudicated in the MMIS, claims adjudicated by the Behavioral Health Service Administrator, claims adjudicated by the dental claims administrator, payrolls processed by the consumer directed  services fiscal agent, and additional payments made connected to the Affordable Care Act's primary care rate increase.</t>
  </si>
  <si>
    <t>2.  State fiscal year is determined by the date of payment, not computable expenditures incurred.</t>
  </si>
  <si>
    <t>1.  Data represent figures for both Virginia's Title XIX Medicaid and Title XXI CHIP programs.</t>
  </si>
  <si>
    <t>Prior to 2010 annual enrollment is not duplicated between the categories of Aged, Blind and Disabled and Low Income Families and Children. If an individual had eligibility in both groups during the year they have been included in the LIFC total and not in the ABD total.</t>
  </si>
  <si>
    <t>Claims data are not available for Non-Emergency Transportation payments at member level detail before 2014.</t>
  </si>
  <si>
    <t>Claims data are not available for Health Insurance Premium Payments or Medicare Premiums for Part A, B or D at member level detail before 2013.</t>
  </si>
  <si>
    <r>
      <t xml:space="preserve">4.  </t>
    </r>
    <r>
      <rPr>
        <b/>
        <i/>
        <sz val="11"/>
        <color theme="1"/>
        <rFont val="Calibri"/>
        <family val="2"/>
        <scheme val="minor"/>
      </rPr>
      <t xml:space="preserve">Total Expenditures </t>
    </r>
    <r>
      <rPr>
        <i/>
        <sz val="11"/>
        <color theme="1"/>
        <rFont val="Calibri"/>
        <family val="2"/>
        <scheme val="minor"/>
      </rPr>
      <t xml:space="preserve">reflect ALL payments made including claims transactions processed at the member level </t>
    </r>
    <r>
      <rPr>
        <i/>
        <u/>
        <sz val="11"/>
        <color theme="1"/>
        <rFont val="Calibri"/>
        <family val="2"/>
        <scheme val="minor"/>
      </rPr>
      <t>and</t>
    </r>
    <r>
      <rPr>
        <i/>
        <sz val="11"/>
        <color theme="1"/>
        <rFont val="Calibri"/>
        <family val="2"/>
        <scheme val="minor"/>
      </rPr>
      <t xml:space="preserve"> transactions processed at the provider or aggregate level such as pharmacy rebates, hospital DSH, IME/GME/PSP payments, annual cost settlements and provider recoupments.</t>
    </r>
  </si>
  <si>
    <r>
      <t xml:space="preserve">3. </t>
    </r>
    <r>
      <rPr>
        <b/>
        <i/>
        <sz val="11"/>
        <color theme="1"/>
        <rFont val="Calibri"/>
        <family val="2"/>
        <scheme val="minor"/>
      </rPr>
      <t xml:space="preserve"> Claims Expenditures</t>
    </r>
    <r>
      <rPr>
        <i/>
        <sz val="11"/>
        <color theme="1"/>
        <rFont val="Calibri"/>
        <family val="2"/>
        <scheme val="minor"/>
      </rPr>
      <t xml:space="preserve"> only reflect transactions processed at the member level and do not include transactions processed at the provider or aggregate level such as pharmacy rebates, hospital DSH, IME/GME/PSP payments, annual cost settlements and provider recoupments.</t>
    </r>
  </si>
  <si>
    <t xml:space="preserve">5.  Managed care capitation payments were accelerated in June of 2011.  In SFY 2011, DMAS made 13 monthly capitation payments and in SFY 2012 DMAS made only 11 monthly capitation payments </t>
  </si>
  <si>
    <r>
      <t xml:space="preserve">6.  </t>
    </r>
    <r>
      <rPr>
        <b/>
        <i/>
        <sz val="11"/>
        <color theme="1"/>
        <rFont val="Calibri"/>
        <family val="2"/>
        <scheme val="minor"/>
      </rPr>
      <t>Average Monthly Enrollment</t>
    </r>
    <r>
      <rPr>
        <i/>
        <sz val="11"/>
        <color theme="1"/>
        <rFont val="Calibri"/>
        <family val="2"/>
        <scheme val="minor"/>
      </rPr>
      <t xml:space="preserve"> reflects individuals enrolled in the Medicaid or Children's Health Insurance programs and eligible for services as of the 1st of the month.</t>
    </r>
  </si>
  <si>
    <r>
      <t xml:space="preserve">7.  </t>
    </r>
    <r>
      <rPr>
        <b/>
        <i/>
        <sz val="11"/>
        <color theme="1"/>
        <rFont val="Calibri"/>
        <family val="2"/>
        <scheme val="minor"/>
      </rPr>
      <t>Annual Unduplicated Enrollment</t>
    </r>
    <r>
      <rPr>
        <i/>
        <sz val="11"/>
        <color theme="1"/>
        <rFont val="Calibri"/>
        <family val="2"/>
        <scheme val="minor"/>
      </rPr>
      <t xml:space="preserve"> reflects member counts of those enrolled in the Medicaid or Children's Health Insurance programs and eligible for services at any point throughout the state fiscal year, including retroactive enrollments.  Members may be included more than once if they were in multiple groups at different points during the year; they are not duplicated within totals or subtotals.</t>
    </r>
  </si>
  <si>
    <r>
      <t xml:space="preserve">8.  </t>
    </r>
    <r>
      <rPr>
        <b/>
        <i/>
        <sz val="11"/>
        <color theme="1"/>
        <rFont val="Calibri"/>
        <family val="2"/>
        <scheme val="minor"/>
      </rPr>
      <t>Recipients</t>
    </r>
    <r>
      <rPr>
        <i/>
        <sz val="11"/>
        <color theme="1"/>
        <rFont val="Calibri"/>
        <family val="2"/>
        <scheme val="minor"/>
      </rPr>
      <t xml:space="preserve"> reflect individuals for whom a claim was paid for medical services during the Fiscal Year indicated. </t>
    </r>
  </si>
  <si>
    <t>Total Expenditures Overview</t>
  </si>
  <si>
    <t>Managed Care Organization Capitation Payments - Low Income Families and Children</t>
  </si>
  <si>
    <t>Managed Care Organization Capitation Payments - Aged, Blind and Disabled</t>
  </si>
  <si>
    <t>Commonwealth Coordination Care Capitation Payments</t>
  </si>
  <si>
    <t>Payments for the Program for All-Inclusive Care for Elderly</t>
  </si>
  <si>
    <t>Drug Rebates for Drugs paid through Managed Care Plans</t>
  </si>
  <si>
    <t>Drug Rebates for Drugs paid through Fee-For-Service</t>
  </si>
  <si>
    <t>Laboratory and X-Ray expenditures- stand alone claims</t>
  </si>
  <si>
    <t>Medicare Premiums Parts A&amp;B</t>
  </si>
  <si>
    <t>Expenditures
SFY 2015</t>
  </si>
  <si>
    <t>Recipients
SFY 2015</t>
  </si>
  <si>
    <t>SFY 2015</t>
  </si>
  <si>
    <t>Average Members
SFY 2015</t>
  </si>
  <si>
    <t>Average Members
SFY 2006</t>
  </si>
  <si>
    <t>Average Members
SFY 2007</t>
  </si>
  <si>
    <t>Average Members
SFY 2008</t>
  </si>
  <si>
    <t>Average Members
SFY 2009</t>
  </si>
  <si>
    <t>Member Count
SFY 2006</t>
  </si>
  <si>
    <t>Member Count
SFY 2007</t>
  </si>
  <si>
    <t>Member Count
SFY 2008</t>
  </si>
  <si>
    <t>Member Count
SFY 2009</t>
  </si>
  <si>
    <t>Member Count
SFY 2015</t>
  </si>
  <si>
    <t>Mental Health  Clinics</t>
  </si>
  <si>
    <t>Reconciling Entries</t>
  </si>
  <si>
    <t>E.1</t>
  </si>
  <si>
    <t>E.1.a</t>
  </si>
  <si>
    <t>E.1.b</t>
  </si>
  <si>
    <t>E.1.c</t>
  </si>
  <si>
    <t>E.2.a</t>
  </si>
  <si>
    <t>E.2.b</t>
  </si>
  <si>
    <t>E.2.c</t>
  </si>
  <si>
    <t>E.2</t>
  </si>
  <si>
    <t>E.3</t>
  </si>
  <si>
    <t>E.3.a</t>
  </si>
  <si>
    <t>E.3.b</t>
  </si>
  <si>
    <t>E.3.c</t>
  </si>
  <si>
    <t>E.4</t>
  </si>
  <si>
    <t>E.4.a</t>
  </si>
  <si>
    <t>E.4.b</t>
  </si>
  <si>
    <t>E.4.c</t>
  </si>
  <si>
    <t>R.1</t>
  </si>
  <si>
    <t>R.1.a</t>
  </si>
  <si>
    <t>R.1.b</t>
  </si>
  <si>
    <t>R.1.c</t>
  </si>
  <si>
    <t>R.2</t>
  </si>
  <si>
    <t>R.2.a</t>
  </si>
  <si>
    <t>R.2.b</t>
  </si>
  <si>
    <t>R.2.c</t>
  </si>
  <si>
    <t>R.3</t>
  </si>
  <si>
    <t>R.3.a</t>
  </si>
  <si>
    <t>R.3.b</t>
  </si>
  <si>
    <t>R.3.c</t>
  </si>
  <si>
    <t>R.4</t>
  </si>
  <si>
    <t>R.4.a</t>
  </si>
  <si>
    <t>R.4.b</t>
  </si>
  <si>
    <t>R.4.c</t>
  </si>
  <si>
    <t>Expenditures
SFY 2016</t>
  </si>
  <si>
    <t>Recipients
SFY 2016</t>
  </si>
  <si>
    <t>SFY 2016</t>
  </si>
  <si>
    <t>Average Members
SFY 2016</t>
  </si>
  <si>
    <t>Member Count
SFY 2016</t>
  </si>
  <si>
    <t>Interagency Recoveries</t>
  </si>
  <si>
    <t>Expenditures
SFY 2017</t>
  </si>
  <si>
    <t>Recipients
SFY 2017</t>
  </si>
  <si>
    <t>Average Members
SFY 2017</t>
  </si>
  <si>
    <t>GAP for SMI</t>
  </si>
  <si>
    <t>Average Members
SFY 2005</t>
  </si>
  <si>
    <t>Member Count
SFY 2005</t>
  </si>
  <si>
    <t>SFY 2017</t>
  </si>
  <si>
    <t>SMI</t>
  </si>
  <si>
    <t>Serious Mental Illness</t>
  </si>
  <si>
    <t>GAP</t>
  </si>
  <si>
    <t>Governor's Access Plan</t>
  </si>
  <si>
    <t>Inpatient Hospital - Medical Education*</t>
  </si>
  <si>
    <t>*Newly Identified in SFY 2017 from Inpatient Hospital Budget Codes</t>
  </si>
  <si>
    <t>Member Count
SFY 2017</t>
  </si>
  <si>
    <t>Total Medicaid Expenditures as Recorded in Cardinal, the State Accounting System</t>
  </si>
  <si>
    <t>Total CHIP Expenditures as Recorded in Cardinal, the State Accounting System</t>
  </si>
  <si>
    <t>Governor's Access Plan for low income adults with Serious Mental Illness</t>
  </si>
  <si>
    <t>Expenditures
SFY 2018</t>
  </si>
  <si>
    <t>MCO Capitation Payments - CCC Plus</t>
  </si>
  <si>
    <t>Recipients
SFY 2018</t>
  </si>
  <si>
    <t>BCC</t>
  </si>
  <si>
    <t>Adoptive Asst</t>
  </si>
  <si>
    <t>DOC</t>
  </si>
  <si>
    <t>Emer Svcs</t>
  </si>
  <si>
    <t>Emer Svcs PW</t>
  </si>
  <si>
    <t>Refugee</t>
  </si>
  <si>
    <t>SFY 2018</t>
  </si>
  <si>
    <t>Member Count
SFY 2018</t>
  </si>
  <si>
    <t>Average Members
SFY 2018</t>
  </si>
  <si>
    <t>Adoption Assistance children</t>
  </si>
  <si>
    <t>Foster Care children</t>
  </si>
  <si>
    <t xml:space="preserve">Breast or Cervical Cancer Group </t>
  </si>
  <si>
    <t xml:space="preserve">Refugee Other or Refugee Medicaid Other. </t>
  </si>
  <si>
    <t>Department of Corrections</t>
  </si>
  <si>
    <t>Medicaid emergency and dialysis  services non-pregnant woman aid category</t>
  </si>
  <si>
    <t>Medicaid emergency services only and pregnant woman aid category</t>
  </si>
  <si>
    <t>2018 VIRGINIA MEDICAID &amp; CHIP DATA 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</si>
</sst>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3" formatCode="_(* #,##0.00_);_(* \(#,##0.00\);_(* &quot;-&quot;??_);_(@_)"/>
    <numFmt numFmtId="164" formatCode="&quot;$&quot;#,##0"/>
    <numFmt numFmtId="165" formatCode="_(* #,##0_);_(* \(#,##0\);_(* &quot;-&quot;??_);_(@_)"/>
  </numFmts>
  <fonts count="32"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1"/>
      <name val="Calibri"/>
      <family val="2"/>
      <scheme val="minor"/>
    </font>
    <font>
      <sz val="8"/>
      <color theme="0" tint="-0.499984740745262"/>
      <name val="Calibri"/>
      <family val="2"/>
      <scheme val="minor"/>
    </font>
    <font>
      <b/>
      <sz val="12"/>
      <name val="Calibri"/>
      <family val="2"/>
      <scheme val="minor"/>
    </font>
    <font>
      <b/>
      <sz val="16"/>
      <name val="Calibri"/>
      <family val="2"/>
      <scheme val="minor"/>
    </font>
    <font>
      <b/>
      <sz val="12"/>
      <color theme="1"/>
      <name val="Calibri"/>
      <family val="2"/>
      <scheme val="minor"/>
    </font>
    <font>
      <sz val="11"/>
      <color theme="0" tint="-0.499984740745262"/>
      <name val="Calibri"/>
      <family val="2"/>
      <scheme val="minor"/>
    </font>
    <font>
      <u/>
      <sz val="11"/>
      <color theme="10"/>
      <name val="Calibri"/>
      <family val="2"/>
      <scheme val="minor"/>
    </font>
    <font>
      <b/>
      <sz val="11"/>
      <color theme="1"/>
      <name val="Calibri"/>
      <family val="2"/>
      <scheme val="minor"/>
    </font>
    <font>
      <u/>
      <sz val="11"/>
      <color theme="1" tint="0.499984740745262"/>
      <name val="Calibri"/>
      <family val="2"/>
      <scheme val="minor"/>
    </font>
    <font>
      <sz val="10"/>
      <name val="Arial"/>
      <family val="2"/>
    </font>
    <font>
      <sz val="10"/>
      <name val="Calibri"/>
      <family val="2"/>
      <scheme val="minor"/>
    </font>
    <font>
      <sz val="10"/>
      <name val="MS Sans Serif"/>
      <family val="2"/>
    </font>
    <font>
      <sz val="11"/>
      <color indexed="8"/>
      <name val="Calibri"/>
      <family val="2"/>
      <scheme val="minor"/>
    </font>
    <font>
      <sz val="10"/>
      <color theme="1"/>
      <name val="Calibri"/>
      <family val="2"/>
      <scheme val="minor"/>
    </font>
    <font>
      <b/>
      <u/>
      <sz val="10"/>
      <name val="Calibri"/>
      <family val="2"/>
      <scheme val="minor"/>
    </font>
    <font>
      <b/>
      <sz val="10"/>
      <color theme="1"/>
      <name val="Calibri"/>
      <family val="2"/>
      <scheme val="minor"/>
    </font>
    <font>
      <u/>
      <sz val="10"/>
      <name val="Calibri"/>
      <family val="2"/>
      <scheme val="minor"/>
    </font>
    <font>
      <b/>
      <sz val="10"/>
      <name val="Calibri"/>
      <family val="2"/>
      <scheme val="minor"/>
    </font>
    <font>
      <sz val="9"/>
      <color theme="1"/>
      <name val="Calibri"/>
      <family val="2"/>
      <scheme val="minor"/>
    </font>
    <font>
      <b/>
      <u/>
      <sz val="9"/>
      <name val="Calibri"/>
      <family val="2"/>
      <scheme val="minor"/>
    </font>
    <font>
      <b/>
      <sz val="9"/>
      <color theme="1"/>
      <name val="Calibri"/>
      <family val="2"/>
      <scheme val="minor"/>
    </font>
    <font>
      <b/>
      <sz val="18"/>
      <color theme="1"/>
      <name val="Calibri"/>
      <family val="2"/>
      <scheme val="minor"/>
    </font>
    <font>
      <i/>
      <sz val="11"/>
      <color theme="1"/>
      <name val="Calibri"/>
      <family val="2"/>
      <scheme val="minor"/>
    </font>
    <font>
      <b/>
      <i/>
      <sz val="11"/>
      <color theme="1"/>
      <name val="Calibri"/>
      <family val="2"/>
      <scheme val="minor"/>
    </font>
    <font>
      <i/>
      <u/>
      <sz val="11"/>
      <color theme="1"/>
      <name val="Calibri"/>
      <family val="2"/>
      <scheme val="minor"/>
    </font>
    <font>
      <u/>
      <sz val="11"/>
      <name val="Calibri"/>
      <family val="2"/>
      <scheme val="minor"/>
    </font>
    <font>
      <b/>
      <sz val="18"/>
      <color theme="3"/>
      <name val="Calibri"/>
      <family val="2"/>
      <scheme val="minor"/>
    </font>
  </fonts>
  <fills count="14">
    <fill>
      <patternFill patternType="none"/>
    </fill>
    <fill>
      <patternFill patternType="gray125"/>
    </fill>
    <fill>
      <patternFill patternType="solid">
        <fgColor theme="3" tint="-0.249977111117893"/>
        <bgColor indexed="64"/>
      </patternFill>
    </fill>
    <fill>
      <patternFill patternType="solid">
        <fgColor theme="5" tint="-0.249977111117893"/>
        <bgColor indexed="64"/>
      </patternFill>
    </fill>
    <fill>
      <patternFill patternType="solid">
        <fgColor theme="1"/>
        <bgColor indexed="64"/>
      </patternFill>
    </fill>
    <fill>
      <patternFill patternType="solid">
        <fgColor theme="3" tint="0.59999389629810485"/>
        <bgColor indexed="64"/>
      </patternFill>
    </fill>
    <fill>
      <patternFill patternType="solid">
        <fgColor rgb="FFFFCC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499984740745262"/>
        <bgColor indexed="64"/>
      </patternFill>
    </fill>
    <fill>
      <patternFill patternType="solid">
        <fgColor indexed="43"/>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4" tint="-0.499984740745262"/>
        <bgColor indexed="64"/>
      </patternFill>
    </fill>
  </fills>
  <borders count="4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style="thin">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8"/>
      </right>
      <top style="thin">
        <color indexed="8"/>
      </top>
      <bottom style="thin">
        <color indexed="55"/>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bottom style="thin">
        <color indexed="64"/>
      </bottom>
      <diagonal/>
    </border>
    <border>
      <left/>
      <right style="thin">
        <color indexed="64"/>
      </right>
      <top style="thin">
        <color indexed="8"/>
      </top>
      <bottom style="thin">
        <color indexed="8"/>
      </bottom>
      <diagonal/>
    </border>
    <border>
      <left/>
      <right/>
      <top style="thin">
        <color indexed="64"/>
      </top>
      <bottom style="thin">
        <color indexed="64"/>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8"/>
      </left>
      <right/>
      <top style="thin">
        <color indexed="8"/>
      </top>
      <bottom style="thin">
        <color indexed="55"/>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8"/>
      </right>
      <top style="thin">
        <color indexed="8"/>
      </top>
      <bottom style="thin">
        <color indexed="55"/>
      </bottom>
      <diagonal/>
    </border>
    <border>
      <left style="thin">
        <color theme="0" tint="-0.14996795556505021"/>
      </left>
      <right style="thin">
        <color theme="0" tint="-0.14996795556505021"/>
      </right>
      <top/>
      <bottom style="thin">
        <color theme="0" tint="-0.14996795556505021"/>
      </bottom>
      <diagonal/>
    </border>
    <border>
      <left style="thin">
        <color indexed="64"/>
      </left>
      <right style="thin">
        <color indexed="8"/>
      </right>
      <top style="thin">
        <color indexed="8"/>
      </top>
      <bottom/>
      <diagonal/>
    </border>
    <border>
      <left style="thin">
        <color indexed="55"/>
      </left>
      <right style="thin">
        <color indexed="8"/>
      </right>
      <top style="thin">
        <color indexed="8"/>
      </top>
      <bottom/>
      <diagonal/>
    </border>
    <border>
      <left style="thin">
        <color theme="0" tint="-0.14993743705557422"/>
      </left>
      <right/>
      <top style="thin">
        <color theme="0" tint="-0.14993743705557422"/>
      </top>
      <bottom style="thin">
        <color theme="0" tint="-0.14993743705557422"/>
      </bottom>
      <diagonal/>
    </border>
    <border>
      <left/>
      <right/>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3743705557422"/>
      </top>
      <bottom style="thin">
        <color theme="0" tint="-0.1499374370555742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0.14996795556505021"/>
      </left>
      <right style="thin">
        <color theme="0" tint="-0.14996795556505021"/>
      </right>
      <top/>
      <bottom/>
      <diagonal/>
    </border>
  </borders>
  <cellStyleXfs count="12">
    <xf numFmtId="0" fontId="0" fillId="0" borderId="0"/>
    <xf numFmtId="43" fontId="1" fillId="0" borderId="0" applyFont="0" applyFill="0" applyBorder="0" applyAlignment="0" applyProtection="0"/>
    <xf numFmtId="0" fontId="11" fillId="0" borderId="0" applyNumberFormat="0" applyFill="0" applyBorder="0" applyAlignment="0" applyProtection="0"/>
    <xf numFmtId="0" fontId="14" fillId="0" borderId="0"/>
    <xf numFmtId="9" fontId="14" fillId="0" borderId="0" applyFont="0" applyFill="0" applyBorder="0" applyAlignment="0" applyProtection="0"/>
    <xf numFmtId="0" fontId="1" fillId="0" borderId="0"/>
    <xf numFmtId="0" fontId="14" fillId="0" borderId="0"/>
    <xf numFmtId="0" fontId="14" fillId="0" borderId="0"/>
    <xf numFmtId="43" fontId="1" fillId="0" borderId="0" applyFont="0" applyFill="0" applyBorder="0" applyAlignment="0" applyProtection="0"/>
    <xf numFmtId="43" fontId="16" fillId="0" borderId="0" applyFont="0" applyFill="0" applyBorder="0" applyAlignment="0" applyProtection="0"/>
    <xf numFmtId="0" fontId="1" fillId="0" borderId="0"/>
    <xf numFmtId="0" fontId="16" fillId="0" borderId="0"/>
  </cellStyleXfs>
  <cellXfs count="211">
    <xf numFmtId="0" fontId="0" fillId="0" borderId="0" xfId="0"/>
    <xf numFmtId="0" fontId="0" fillId="0" borderId="0" xfId="0" applyFont="1"/>
    <xf numFmtId="0" fontId="2" fillId="4" borderId="0" xfId="0" applyFont="1" applyFill="1" applyBorder="1"/>
    <xf numFmtId="5" fontId="2" fillId="4" borderId="0" xfId="0" applyNumberFormat="1" applyFont="1" applyFill="1" applyBorder="1"/>
    <xf numFmtId="0" fontId="3" fillId="2" borderId="0" xfId="0" applyFont="1" applyFill="1" applyBorder="1" applyAlignment="1"/>
    <xf numFmtId="0" fontId="3" fillId="2" borderId="0" xfId="0" applyFont="1" applyFill="1" applyBorder="1"/>
    <xf numFmtId="5" fontId="3" fillId="2" borderId="0" xfId="0" applyNumberFormat="1" applyFont="1" applyFill="1" applyBorder="1"/>
    <xf numFmtId="0" fontId="3" fillId="0" borderId="0" xfId="0" applyFont="1" applyFill="1" applyBorder="1"/>
    <xf numFmtId="0" fontId="3" fillId="3" borderId="0" xfId="0" applyFont="1" applyFill="1" applyBorder="1"/>
    <xf numFmtId="5" fontId="3" fillId="3" borderId="0" xfId="0" applyNumberFormat="1" applyFont="1" applyFill="1" applyBorder="1"/>
    <xf numFmtId="5" fontId="4" fillId="0" borderId="0" xfId="0" applyNumberFormat="1" applyFont="1" applyBorder="1"/>
    <xf numFmtId="5" fontId="3" fillId="5" borderId="0" xfId="0" applyNumberFormat="1" applyFont="1" applyFill="1" applyBorder="1"/>
    <xf numFmtId="164" fontId="3" fillId="5" borderId="0" xfId="1" applyNumberFormat="1" applyFont="1" applyFill="1" applyBorder="1"/>
    <xf numFmtId="5" fontId="4" fillId="7" borderId="0" xfId="0" applyNumberFormat="1" applyFont="1" applyFill="1" applyBorder="1"/>
    <xf numFmtId="5" fontId="3" fillId="0" borderId="0" xfId="0" applyNumberFormat="1" applyFont="1" applyBorder="1"/>
    <xf numFmtId="0" fontId="6"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7" fillId="0" borderId="0" xfId="0" applyFont="1" applyAlignment="1">
      <alignment vertical="top" wrapText="1"/>
    </xf>
    <xf numFmtId="0" fontId="5" fillId="6" borderId="2" xfId="0" applyFont="1" applyFill="1" applyBorder="1" applyAlignment="1" applyProtection="1">
      <alignment horizontal="center" vertical="center" wrapText="1"/>
    </xf>
    <xf numFmtId="5" fontId="0" fillId="0" borderId="0" xfId="0" applyNumberFormat="1"/>
    <xf numFmtId="0" fontId="0" fillId="0" borderId="0" xfId="0" applyAlignment="1">
      <alignment wrapText="1"/>
    </xf>
    <xf numFmtId="0" fontId="0" fillId="0" borderId="0" xfId="0" applyAlignment="1">
      <alignment horizontal="left"/>
    </xf>
    <xf numFmtId="0" fontId="3" fillId="0" borderId="0" xfId="0" applyFont="1"/>
    <xf numFmtId="0" fontId="0" fillId="0" borderId="0" xfId="0" applyFont="1" applyAlignment="1">
      <alignment vertical="center"/>
    </xf>
    <xf numFmtId="49" fontId="0" fillId="0" borderId="0" xfId="0" quotePrefix="1" applyNumberFormat="1" applyBorder="1"/>
    <xf numFmtId="0" fontId="0" fillId="0" borderId="0" xfId="0" quotePrefix="1" applyNumberFormat="1" applyBorder="1"/>
    <xf numFmtId="5" fontId="4" fillId="0" borderId="3" xfId="0" applyNumberFormat="1" applyFont="1" applyBorder="1" applyAlignment="1">
      <alignment vertical="center"/>
    </xf>
    <xf numFmtId="49" fontId="0" fillId="0" borderId="4" xfId="0" quotePrefix="1" applyNumberFormat="1" applyBorder="1"/>
    <xf numFmtId="0" fontId="0" fillId="0" borderId="4" xfId="0" quotePrefix="1" applyNumberFormat="1" applyBorder="1"/>
    <xf numFmtId="0" fontId="0" fillId="0" borderId="5" xfId="0" quotePrefix="1" applyNumberFormat="1" applyBorder="1"/>
    <xf numFmtId="0" fontId="0" fillId="0" borderId="6" xfId="0" applyFont="1" applyBorder="1" applyAlignment="1">
      <alignment vertical="center"/>
    </xf>
    <xf numFmtId="0" fontId="0" fillId="0" borderId="7" xfId="0" quotePrefix="1" applyNumberFormat="1" applyBorder="1"/>
    <xf numFmtId="0" fontId="0" fillId="0" borderId="8" xfId="0" applyFont="1" applyBorder="1" applyAlignment="1">
      <alignment vertical="center"/>
    </xf>
    <xf numFmtId="49" fontId="0" fillId="0" borderId="9" xfId="0" quotePrefix="1" applyNumberFormat="1" applyBorder="1"/>
    <xf numFmtId="0" fontId="0" fillId="0" borderId="9" xfId="0" quotePrefix="1" applyNumberFormat="1" applyBorder="1"/>
    <xf numFmtId="0" fontId="0" fillId="0" borderId="9" xfId="0" applyBorder="1"/>
    <xf numFmtId="0" fontId="0" fillId="0" borderId="10" xfId="0" applyBorder="1"/>
    <xf numFmtId="0" fontId="0" fillId="0" borderId="11" xfId="0" applyFont="1" applyBorder="1" applyAlignment="1">
      <alignment vertical="center"/>
    </xf>
    <xf numFmtId="0" fontId="0" fillId="0" borderId="10" xfId="0" quotePrefix="1" applyNumberFormat="1" applyBorder="1"/>
    <xf numFmtId="5" fontId="10" fillId="7" borderId="0" xfId="0" applyNumberFormat="1" applyFont="1" applyFill="1" applyBorder="1"/>
    <xf numFmtId="0" fontId="4" fillId="0" borderId="0" xfId="7" applyFont="1"/>
    <xf numFmtId="9" fontId="1" fillId="0" borderId="0" xfId="4" applyFont="1"/>
    <xf numFmtId="0" fontId="4" fillId="0" borderId="0" xfId="6" applyFont="1" applyFill="1" applyProtection="1"/>
    <xf numFmtId="0" fontId="4" fillId="0" borderId="0" xfId="6" applyFont="1" applyFill="1"/>
    <xf numFmtId="38" fontId="4" fillId="0" borderId="0" xfId="7" applyNumberFormat="1" applyFont="1"/>
    <xf numFmtId="165" fontId="4" fillId="0" borderId="0" xfId="8" applyNumberFormat="1" applyFont="1"/>
    <xf numFmtId="164" fontId="4" fillId="0" borderId="0" xfId="7" applyNumberFormat="1" applyFont="1"/>
    <xf numFmtId="0" fontId="15" fillId="0" borderId="0" xfId="7" applyFont="1"/>
    <xf numFmtId="3" fontId="0" fillId="0" borderId="0" xfId="0" applyNumberFormat="1"/>
    <xf numFmtId="0" fontId="9" fillId="0" borderId="0" xfId="0" applyFont="1" applyAlignment="1">
      <alignment horizontal="left" vertical="center" wrapText="1"/>
    </xf>
    <xf numFmtId="0" fontId="1" fillId="0" borderId="0" xfId="0" applyFont="1"/>
    <xf numFmtId="0" fontId="0" fillId="0" borderId="18" xfId="0" applyBorder="1" applyAlignment="1"/>
    <xf numFmtId="0" fontId="0" fillId="0" borderId="19" xfId="0" applyBorder="1" applyAlignment="1"/>
    <xf numFmtId="164" fontId="2" fillId="4" borderId="0" xfId="0" applyNumberFormat="1" applyFont="1" applyFill="1" applyBorder="1"/>
    <xf numFmtId="0" fontId="0" fillId="0" borderId="0" xfId="0"/>
    <xf numFmtId="0" fontId="13" fillId="0" borderId="0" xfId="2" applyFont="1" applyFill="1"/>
    <xf numFmtId="0" fontId="2" fillId="9" borderId="9" xfId="0" applyFont="1" applyFill="1" applyBorder="1" applyAlignment="1">
      <alignment vertical="center" wrapText="1"/>
    </xf>
    <xf numFmtId="0" fontId="4" fillId="0" borderId="0" xfId="3" applyFont="1"/>
    <xf numFmtId="0" fontId="4" fillId="0" borderId="0" xfId="7" applyFont="1" applyBorder="1"/>
    <xf numFmtId="38" fontId="4" fillId="0" borderId="0" xfId="7" applyNumberFormat="1" applyFont="1" applyBorder="1"/>
    <xf numFmtId="0" fontId="4" fillId="0" borderId="0" xfId="7" applyFont="1" applyFill="1" applyBorder="1" applyAlignment="1">
      <alignment horizontal="left" indent="1"/>
    </xf>
    <xf numFmtId="0" fontId="4" fillId="7" borderId="2" xfId="6" applyFont="1" applyFill="1" applyBorder="1" applyAlignment="1" applyProtection="1"/>
    <xf numFmtId="164" fontId="4" fillId="7" borderId="2" xfId="6" applyNumberFormat="1" applyFont="1" applyFill="1" applyBorder="1" applyProtection="1"/>
    <xf numFmtId="0" fontId="4" fillId="11" borderId="2" xfId="6" applyFont="1" applyFill="1" applyBorder="1" applyAlignment="1" applyProtection="1"/>
    <xf numFmtId="164" fontId="4" fillId="11" borderId="2" xfId="6" applyNumberFormat="1" applyFont="1" applyFill="1" applyBorder="1" applyAlignment="1" applyProtection="1"/>
    <xf numFmtId="164" fontId="4" fillId="11" borderId="2" xfId="6" applyNumberFormat="1" applyFont="1" applyFill="1" applyBorder="1" applyProtection="1"/>
    <xf numFmtId="0" fontId="4" fillId="10" borderId="12" xfId="7" applyFont="1" applyFill="1" applyBorder="1" applyAlignment="1" applyProtection="1"/>
    <xf numFmtId="164" fontId="4" fillId="10" borderId="12" xfId="7" applyNumberFormat="1" applyFont="1" applyFill="1" applyBorder="1" applyAlignment="1" applyProtection="1"/>
    <xf numFmtId="164" fontId="17" fillId="10" borderId="13" xfId="7" applyNumberFormat="1" applyFont="1" applyFill="1" applyBorder="1" applyProtection="1"/>
    <xf numFmtId="0" fontId="4" fillId="0" borderId="14" xfId="3" applyFont="1" applyFill="1" applyBorder="1" applyAlignment="1" applyProtection="1">
      <alignment horizontal="left" indent="2"/>
    </xf>
    <xf numFmtId="5" fontId="4" fillId="0" borderId="17" xfId="3" applyNumberFormat="1" applyFont="1" applyFill="1" applyBorder="1" applyProtection="1"/>
    <xf numFmtId="5" fontId="4" fillId="7" borderId="2" xfId="6" applyNumberFormat="1" applyFont="1" applyFill="1" applyBorder="1" applyProtection="1"/>
    <xf numFmtId="37" fontId="4" fillId="7" borderId="2" xfId="6" applyNumberFormat="1" applyFont="1" applyFill="1" applyBorder="1" applyProtection="1"/>
    <xf numFmtId="5" fontId="17" fillId="10" borderId="13" xfId="7" applyNumberFormat="1" applyFont="1" applyFill="1" applyBorder="1" applyProtection="1"/>
    <xf numFmtId="5" fontId="4" fillId="0" borderId="0" xfId="7" applyNumberFormat="1" applyFont="1"/>
    <xf numFmtId="5" fontId="4" fillId="0" borderId="0" xfId="8" applyNumberFormat="1" applyFont="1"/>
    <xf numFmtId="5" fontId="17" fillId="10" borderId="21" xfId="7" applyNumberFormat="1" applyFont="1" applyFill="1" applyBorder="1" applyProtection="1"/>
    <xf numFmtId="0" fontId="8" fillId="0" borderId="0" xfId="7" applyFont="1" applyAlignment="1"/>
    <xf numFmtId="5" fontId="4" fillId="0" borderId="23" xfId="0" applyNumberFormat="1" applyFont="1" applyBorder="1" applyAlignment="1">
      <alignment horizontal="left" vertical="center" indent="2"/>
    </xf>
    <xf numFmtId="5" fontId="2" fillId="4" borderId="24" xfId="0" applyNumberFormat="1" applyFont="1" applyFill="1" applyBorder="1"/>
    <xf numFmtId="5" fontId="2" fillId="13" borderId="24" xfId="0" applyNumberFormat="1" applyFont="1" applyFill="1" applyBorder="1"/>
    <xf numFmtId="165" fontId="2" fillId="13" borderId="24" xfId="9" applyNumberFormat="1" applyFont="1" applyFill="1" applyBorder="1"/>
    <xf numFmtId="0" fontId="4" fillId="0" borderId="24" xfId="3" applyFont="1" applyFill="1" applyBorder="1" applyAlignment="1" applyProtection="1">
      <alignment horizontal="left" indent="2"/>
    </xf>
    <xf numFmtId="38" fontId="4" fillId="0" borderId="24" xfId="3" applyNumberFormat="1" applyFont="1" applyFill="1" applyBorder="1" applyProtection="1"/>
    <xf numFmtId="3" fontId="1" fillId="0" borderId="24" xfId="10" applyNumberFormat="1" applyFont="1" applyBorder="1" applyAlignment="1">
      <alignment vertical="top" wrapText="1"/>
    </xf>
    <xf numFmtId="0" fontId="18" fillId="0" borderId="0" xfId="0" applyFont="1"/>
    <xf numFmtId="0" fontId="18" fillId="0" borderId="0" xfId="0" applyFont="1" applyBorder="1" applyAlignment="1">
      <alignment horizontal="left"/>
    </xf>
    <xf numFmtId="0" fontId="19" fillId="0" borderId="0" xfId="2" applyFont="1" applyBorder="1" applyAlignment="1">
      <alignment vertical="top"/>
    </xf>
    <xf numFmtId="0" fontId="20" fillId="0" borderId="0" xfId="0" applyFont="1"/>
    <xf numFmtId="0" fontId="18" fillId="0" borderId="0" xfId="0" applyFont="1" applyAlignment="1">
      <alignment horizontal="right"/>
    </xf>
    <xf numFmtId="0" fontId="15" fillId="0" borderId="0" xfId="0" applyFont="1" applyBorder="1"/>
    <xf numFmtId="0" fontId="20" fillId="0" borderId="0" xfId="0" applyFont="1" applyAlignment="1">
      <alignment horizontal="right"/>
    </xf>
    <xf numFmtId="0" fontId="20" fillId="0" borderId="0" xfId="0" applyFont="1" applyBorder="1" applyAlignment="1">
      <alignment horizontal="left"/>
    </xf>
    <xf numFmtId="0" fontId="21" fillId="0" borderId="0" xfId="2" applyFont="1" applyBorder="1" applyAlignment="1">
      <alignment vertical="top"/>
    </xf>
    <xf numFmtId="0" fontId="20" fillId="0" borderId="0" xfId="0" applyFont="1" applyAlignment="1"/>
    <xf numFmtId="0" fontId="18" fillId="0" borderId="0" xfId="0" applyFont="1" applyAlignment="1"/>
    <xf numFmtId="0" fontId="22" fillId="0" borderId="0" xfId="0" applyFont="1" applyBorder="1" applyAlignment="1">
      <alignment vertical="top"/>
    </xf>
    <xf numFmtId="0" fontId="15" fillId="0" borderId="0" xfId="0" applyFont="1" applyBorder="1" applyAlignment="1"/>
    <xf numFmtId="0" fontId="18" fillId="0" borderId="0" xfId="0" applyFont="1" applyAlignment="1">
      <alignment horizontal="left"/>
    </xf>
    <xf numFmtId="0" fontId="23" fillId="0" borderId="0" xfId="0" applyFont="1"/>
    <xf numFmtId="0" fontId="23" fillId="0" borderId="0" xfId="0" applyFont="1" applyBorder="1" applyAlignment="1">
      <alignment horizontal="left"/>
    </xf>
    <xf numFmtId="0" fontId="24" fillId="0" borderId="0" xfId="2" applyFont="1" applyBorder="1" applyAlignment="1">
      <alignment vertical="top"/>
    </xf>
    <xf numFmtId="0" fontId="25" fillId="0" borderId="0" xfId="0" applyFont="1"/>
    <xf numFmtId="0" fontId="5" fillId="6" borderId="2" xfId="0" applyFont="1" applyFill="1" applyBorder="1" applyAlignment="1" applyProtection="1">
      <alignment horizontal="center" wrapText="1"/>
    </xf>
    <xf numFmtId="0" fontId="0" fillId="0" borderId="24" xfId="0" applyBorder="1"/>
    <xf numFmtId="164" fontId="0" fillId="0" borderId="24" xfId="0" applyNumberFormat="1" applyBorder="1"/>
    <xf numFmtId="5" fontId="0" fillId="0" borderId="24" xfId="0" applyNumberFormat="1" applyBorder="1"/>
    <xf numFmtId="3" fontId="2" fillId="4" borderId="0" xfId="1" applyNumberFormat="1" applyFont="1" applyFill="1" applyBorder="1"/>
    <xf numFmtId="3" fontId="3" fillId="2" borderId="0" xfId="1" applyNumberFormat="1" applyFont="1" applyFill="1" applyBorder="1"/>
    <xf numFmtId="3" fontId="3" fillId="3" borderId="0" xfId="1" applyNumberFormat="1" applyFont="1" applyFill="1" applyBorder="1"/>
    <xf numFmtId="3" fontId="3" fillId="5" borderId="0" xfId="1" applyNumberFormat="1" applyFont="1" applyFill="1" applyBorder="1"/>
    <xf numFmtId="3" fontId="4" fillId="7" borderId="0" xfId="1" applyNumberFormat="1" applyFont="1" applyFill="1" applyBorder="1"/>
    <xf numFmtId="3" fontId="2" fillId="4" borderId="0" xfId="0" applyNumberFormat="1" applyFont="1" applyFill="1" applyBorder="1"/>
    <xf numFmtId="3" fontId="3" fillId="2" borderId="0" xfId="0" applyNumberFormat="1" applyFont="1" applyFill="1" applyBorder="1"/>
    <xf numFmtId="3" fontId="3" fillId="3" borderId="0" xfId="0" applyNumberFormat="1" applyFont="1" applyFill="1" applyBorder="1"/>
    <xf numFmtId="3" fontId="4" fillId="7" borderId="0" xfId="0" applyNumberFormat="1" applyFont="1" applyFill="1" applyBorder="1"/>
    <xf numFmtId="3" fontId="4" fillId="0" borderId="0" xfId="0" applyNumberFormat="1" applyFont="1" applyBorder="1"/>
    <xf numFmtId="0" fontId="26" fillId="0" borderId="0" xfId="0" applyFont="1" applyAlignment="1">
      <alignment vertical="center" wrapText="1"/>
    </xf>
    <xf numFmtId="0" fontId="4" fillId="7" borderId="15" xfId="6" applyFont="1" applyFill="1" applyBorder="1" applyAlignment="1" applyProtection="1"/>
    <xf numFmtId="0" fontId="4" fillId="0" borderId="25" xfId="3" applyFont="1" applyFill="1" applyBorder="1" applyAlignment="1" applyProtection="1">
      <alignment horizontal="left" indent="2"/>
    </xf>
    <xf numFmtId="5" fontId="4" fillId="7" borderId="16" xfId="6" applyNumberFormat="1" applyFont="1" applyFill="1" applyBorder="1" applyProtection="1"/>
    <xf numFmtId="5" fontId="4" fillId="0" borderId="28" xfId="3" applyNumberFormat="1" applyFont="1" applyFill="1" applyBorder="1" applyProtection="1"/>
    <xf numFmtId="0" fontId="4" fillId="6" borderId="2" xfId="0" applyFont="1" applyFill="1" applyBorder="1" applyAlignment="1" applyProtection="1">
      <alignment horizontal="center" wrapText="1"/>
    </xf>
    <xf numFmtId="165" fontId="2" fillId="4" borderId="29" xfId="9" applyNumberFormat="1" applyFont="1" applyFill="1" applyBorder="1"/>
    <xf numFmtId="0" fontId="12" fillId="12" borderId="2" xfId="10" applyFont="1" applyFill="1" applyBorder="1" applyAlignment="1">
      <alignment horizontal="center" vertical="center" wrapText="1"/>
    </xf>
    <xf numFmtId="164" fontId="17" fillId="10" borderId="2" xfId="7" applyNumberFormat="1" applyFont="1" applyFill="1" applyBorder="1" applyProtection="1"/>
    <xf numFmtId="164" fontId="4" fillId="0" borderId="2" xfId="3" applyNumberFormat="1" applyFont="1" applyFill="1" applyBorder="1" applyProtection="1"/>
    <xf numFmtId="37" fontId="4" fillId="0" borderId="2" xfId="3" applyNumberFormat="1" applyFont="1" applyFill="1" applyBorder="1" applyProtection="1"/>
    <xf numFmtId="37" fontId="2" fillId="4" borderId="2" xfId="0" applyNumberFormat="1" applyFont="1" applyFill="1" applyBorder="1"/>
    <xf numFmtId="5" fontId="4" fillId="0" borderId="30" xfId="3" applyNumberFormat="1" applyFont="1" applyFill="1" applyBorder="1" applyProtection="1"/>
    <xf numFmtId="5" fontId="4" fillId="0" borderId="31" xfId="3" applyNumberFormat="1" applyFont="1" applyFill="1" applyBorder="1" applyProtection="1"/>
    <xf numFmtId="0" fontId="0" fillId="0" borderId="0" xfId="0" applyFont="1" applyBorder="1" applyAlignment="1">
      <alignment vertical="center"/>
    </xf>
    <xf numFmtId="0" fontId="0" fillId="0" borderId="0" xfId="0" applyBorder="1"/>
    <xf numFmtId="0" fontId="0" fillId="0" borderId="0" xfId="0" applyFont="1" applyBorder="1" applyAlignment="1">
      <alignment vertical="top" wrapText="1"/>
    </xf>
    <xf numFmtId="0" fontId="0" fillId="0" borderId="0" xfId="0" applyBorder="1" applyAlignment="1">
      <alignment horizontal="left" vertical="top" wrapText="1"/>
    </xf>
    <xf numFmtId="0" fontId="0" fillId="0" borderId="24" xfId="0" applyBorder="1" applyAlignment="1">
      <alignment vertical="top" wrapText="1"/>
    </xf>
    <xf numFmtId="3" fontId="1" fillId="0" borderId="29" xfId="10" applyNumberFormat="1" applyFont="1" applyBorder="1" applyAlignment="1">
      <alignment vertical="top" wrapText="1"/>
    </xf>
    <xf numFmtId="0" fontId="18" fillId="0" borderId="0" xfId="0" applyFont="1" applyFill="1" applyBorder="1" applyAlignment="1">
      <alignment horizontal="left"/>
    </xf>
    <xf numFmtId="0" fontId="21" fillId="0" borderId="0" xfId="2" applyFont="1" applyFill="1" applyBorder="1" applyAlignment="1">
      <alignment vertical="top"/>
    </xf>
    <xf numFmtId="0" fontId="30" fillId="0" borderId="0" xfId="2" applyFont="1" applyBorder="1" applyAlignment="1">
      <alignment vertical="top"/>
    </xf>
    <xf numFmtId="0" fontId="3" fillId="0" borderId="0" xfId="0" applyFont="1" applyFill="1"/>
    <xf numFmtId="0" fontId="0" fillId="0" borderId="24" xfId="0" applyBorder="1" applyAlignment="1">
      <alignment horizontal="left" vertical="top" wrapText="1"/>
    </xf>
    <xf numFmtId="5" fontId="4" fillId="0" borderId="24" xfId="0" applyNumberFormat="1" applyFont="1" applyBorder="1"/>
    <xf numFmtId="0" fontId="3" fillId="3" borderId="24" xfId="0" applyFont="1" applyFill="1" applyBorder="1"/>
    <xf numFmtId="5" fontId="3" fillId="3" borderId="24" xfId="0" applyNumberFormat="1" applyFont="1" applyFill="1" applyBorder="1"/>
    <xf numFmtId="3" fontId="4" fillId="0" borderId="24" xfId="1" applyNumberFormat="1" applyFont="1" applyBorder="1"/>
    <xf numFmtId="3" fontId="4" fillId="0" borderId="24" xfId="0" applyNumberFormat="1" applyFont="1" applyBorder="1"/>
    <xf numFmtId="3" fontId="0" fillId="0" borderId="24" xfId="0" applyNumberFormat="1" applyBorder="1"/>
    <xf numFmtId="1" fontId="0" fillId="0" borderId="0" xfId="0" applyNumberFormat="1"/>
    <xf numFmtId="1" fontId="4" fillId="0" borderId="0" xfId="7" applyNumberFormat="1" applyFont="1"/>
    <xf numFmtId="1" fontId="1" fillId="0" borderId="0" xfId="0" applyNumberFormat="1" applyFont="1"/>
    <xf numFmtId="0" fontId="18" fillId="0" borderId="0" xfId="0" applyFont="1" applyFill="1" applyBorder="1"/>
    <xf numFmtId="0" fontId="9" fillId="0" borderId="0" xfId="0" applyFont="1" applyAlignment="1">
      <alignment vertical="center" wrapText="1"/>
    </xf>
    <xf numFmtId="5" fontId="10" fillId="8" borderId="39" xfId="0" applyNumberFormat="1" applyFont="1" applyFill="1" applyBorder="1" applyAlignment="1">
      <alignment horizontal="center"/>
    </xf>
    <xf numFmtId="165" fontId="2" fillId="4" borderId="0" xfId="1" applyNumberFormat="1" applyFont="1" applyFill="1" applyBorder="1"/>
    <xf numFmtId="165" fontId="3" fillId="2" borderId="0" xfId="1" applyNumberFormat="1" applyFont="1" applyFill="1" applyBorder="1"/>
    <xf numFmtId="165" fontId="3" fillId="3" borderId="0" xfId="1" applyNumberFormat="1" applyFont="1" applyFill="1" applyBorder="1"/>
    <xf numFmtId="165" fontId="4" fillId="7" borderId="0" xfId="1" applyNumberFormat="1" applyFont="1" applyFill="1" applyBorder="1"/>
    <xf numFmtId="165" fontId="4" fillId="0" borderId="24" xfId="1" applyNumberFormat="1" applyFont="1" applyBorder="1"/>
    <xf numFmtId="165" fontId="3" fillId="5" borderId="0" xfId="1" applyNumberFormat="1" applyFont="1" applyFill="1" applyBorder="1"/>
    <xf numFmtId="5" fontId="10" fillId="8" borderId="40" xfId="0" applyNumberFormat="1" applyFont="1" applyFill="1" applyBorder="1" applyAlignment="1"/>
    <xf numFmtId="5" fontId="10" fillId="8" borderId="39" xfId="0" applyNumberFormat="1" applyFont="1" applyFill="1" applyBorder="1" applyAlignment="1"/>
    <xf numFmtId="3" fontId="10" fillId="8" borderId="40" xfId="0" applyNumberFormat="1" applyFont="1" applyFill="1" applyBorder="1" applyAlignment="1"/>
    <xf numFmtId="3" fontId="10" fillId="8" borderId="39" xfId="0" applyNumberFormat="1" applyFont="1" applyFill="1" applyBorder="1" applyAlignment="1"/>
    <xf numFmtId="3" fontId="10" fillId="8" borderId="39" xfId="0" applyNumberFormat="1" applyFont="1" applyFill="1" applyBorder="1" applyAlignment="1">
      <alignment horizontal="center"/>
    </xf>
    <xf numFmtId="5" fontId="4" fillId="0" borderId="41" xfId="0" applyNumberFormat="1" applyFont="1" applyFill="1" applyBorder="1"/>
    <xf numFmtId="43" fontId="4" fillId="0" borderId="0" xfId="7" applyNumberFormat="1" applyFont="1"/>
    <xf numFmtId="38" fontId="4" fillId="0" borderId="0" xfId="3" applyNumberFormat="1" applyFont="1"/>
    <xf numFmtId="0" fontId="23" fillId="0" borderId="0" xfId="0" applyFont="1" applyAlignment="1">
      <alignment horizontal="center"/>
    </xf>
    <xf numFmtId="0" fontId="31" fillId="0" borderId="0" xfId="0" applyFont="1" applyAlignment="1">
      <alignment horizontal="center" wrapText="1"/>
    </xf>
    <xf numFmtId="0" fontId="0" fillId="0" borderId="32"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2" fillId="9" borderId="9" xfId="0" applyFont="1" applyFill="1" applyBorder="1" applyAlignment="1">
      <alignment horizontal="center" vertical="center" wrapText="1"/>
    </xf>
    <xf numFmtId="0" fontId="27" fillId="0" borderId="34" xfId="0" applyFont="1" applyBorder="1" applyAlignment="1">
      <alignment horizontal="left" vertical="top" wrapText="1"/>
    </xf>
    <xf numFmtId="0" fontId="27" fillId="0" borderId="35" xfId="0" applyFont="1" applyBorder="1" applyAlignment="1">
      <alignment horizontal="left" vertical="top" wrapText="1"/>
    </xf>
    <xf numFmtId="0" fontId="27" fillId="0" borderId="36" xfId="0" applyFont="1" applyBorder="1" applyAlignment="1">
      <alignment horizontal="left" vertical="top" wrapText="1"/>
    </xf>
    <xf numFmtId="0" fontId="27" fillId="0" borderId="37" xfId="0" applyFont="1" applyBorder="1" applyAlignment="1">
      <alignment horizontal="left" vertical="top" wrapText="1"/>
    </xf>
    <xf numFmtId="0" fontId="27" fillId="0" borderId="35" xfId="0" applyFont="1" applyBorder="1" applyAlignment="1">
      <alignment horizontal="left" vertical="top" wrapText="1" indent="2"/>
    </xf>
    <xf numFmtId="0" fontId="27" fillId="0" borderId="36" xfId="0" applyFont="1" applyBorder="1" applyAlignment="1">
      <alignment horizontal="left" vertical="top" wrapText="1" indent="2"/>
    </xf>
    <xf numFmtId="0" fontId="27" fillId="0" borderId="37" xfId="0" applyFont="1" applyBorder="1" applyAlignment="1">
      <alignment horizontal="left" vertical="top" wrapText="1" indent="2"/>
    </xf>
    <xf numFmtId="0" fontId="2" fillId="9" borderId="0" xfId="0" applyFont="1" applyFill="1" applyBorder="1" applyAlignment="1">
      <alignment horizontal="center" vertical="center" wrapText="1"/>
    </xf>
    <xf numFmtId="0" fontId="27" fillId="0" borderId="35" xfId="0" applyFont="1" applyBorder="1" applyAlignment="1">
      <alignment horizontal="left" vertical="top"/>
    </xf>
    <xf numFmtId="0" fontId="27" fillId="0" borderId="36" xfId="0" applyFont="1" applyBorder="1" applyAlignment="1">
      <alignment horizontal="left" vertical="top"/>
    </xf>
    <xf numFmtId="0" fontId="27" fillId="0" borderId="37" xfId="0" applyFont="1" applyBorder="1" applyAlignment="1">
      <alignment horizontal="left" vertical="top"/>
    </xf>
    <xf numFmtId="0" fontId="0" fillId="0" borderId="38"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1" xfId="0" applyBorder="1" applyAlignment="1">
      <alignment horizontal="left" vertical="top" wrapText="1"/>
    </xf>
    <xf numFmtId="0" fontId="26" fillId="0" borderId="0" xfId="0" applyFont="1" applyBorder="1" applyAlignment="1">
      <alignment horizontal="center" vertical="center" wrapText="1"/>
    </xf>
    <xf numFmtId="0" fontId="2" fillId="9" borderId="33" xfId="0" applyFont="1" applyFill="1" applyBorder="1" applyAlignment="1">
      <alignment horizontal="center" vertical="center" wrapText="1"/>
    </xf>
    <xf numFmtId="3" fontId="4" fillId="8" borderId="15" xfId="0" applyNumberFormat="1" applyFont="1" applyFill="1" applyBorder="1" applyAlignment="1">
      <alignment horizontal="center"/>
    </xf>
    <xf numFmtId="3" fontId="4" fillId="8" borderId="22" xfId="0" applyNumberFormat="1" applyFont="1" applyFill="1" applyBorder="1" applyAlignment="1">
      <alignment horizontal="center"/>
    </xf>
    <xf numFmtId="3" fontId="4" fillId="8" borderId="16" xfId="0" applyNumberFormat="1" applyFont="1" applyFill="1" applyBorder="1" applyAlignment="1">
      <alignment horizontal="center"/>
    </xf>
    <xf numFmtId="0" fontId="8" fillId="0" borderId="0" xfId="7" applyFont="1" applyAlignment="1">
      <alignment horizontal="center" wrapText="1"/>
    </xf>
    <xf numFmtId="3" fontId="4" fillId="8" borderId="2" xfId="0" applyNumberFormat="1" applyFont="1" applyFill="1" applyBorder="1" applyAlignment="1">
      <alignment horizontal="center"/>
    </xf>
    <xf numFmtId="5" fontId="4" fillId="8" borderId="2" xfId="0" applyNumberFormat="1" applyFont="1" applyFill="1" applyBorder="1" applyAlignment="1">
      <alignment horizontal="center"/>
    </xf>
    <xf numFmtId="5" fontId="4" fillId="8" borderId="26" xfId="0" applyNumberFormat="1" applyFont="1" applyFill="1" applyBorder="1" applyAlignment="1">
      <alignment horizontal="center"/>
    </xf>
    <xf numFmtId="5" fontId="4" fillId="8" borderId="20" xfId="0" applyNumberFormat="1" applyFont="1" applyFill="1" applyBorder="1" applyAlignment="1">
      <alignment horizontal="center"/>
    </xf>
    <xf numFmtId="5" fontId="4" fillId="8" borderId="27" xfId="0" applyNumberFormat="1" applyFont="1" applyFill="1" applyBorder="1" applyAlignment="1">
      <alignment horizontal="center"/>
    </xf>
    <xf numFmtId="5" fontId="10" fillId="8" borderId="24" xfId="0" applyNumberFormat="1" applyFont="1" applyFill="1" applyBorder="1" applyAlignment="1">
      <alignment horizontal="center"/>
    </xf>
    <xf numFmtId="0" fontId="8" fillId="0" borderId="0" xfId="0" applyFont="1" applyAlignment="1">
      <alignment horizontal="left" vertical="top" wrapText="1"/>
    </xf>
    <xf numFmtId="0" fontId="8" fillId="0" borderId="1" xfId="0" applyFont="1" applyBorder="1" applyAlignment="1">
      <alignment horizontal="left" vertical="top" wrapText="1"/>
    </xf>
    <xf numFmtId="0" fontId="7" fillId="0" borderId="0" xfId="0" applyFont="1" applyAlignment="1">
      <alignment horizontal="left" vertical="top" wrapText="1"/>
    </xf>
    <xf numFmtId="0" fontId="7" fillId="0" borderId="1" xfId="0" applyFont="1" applyBorder="1" applyAlignment="1">
      <alignment horizontal="left" vertical="top" wrapText="1"/>
    </xf>
    <xf numFmtId="5" fontId="10" fillId="8" borderId="0" xfId="0" applyNumberFormat="1" applyFont="1" applyFill="1" applyBorder="1" applyAlignment="1">
      <alignment horizontal="center" vertical="center"/>
    </xf>
    <xf numFmtId="5" fontId="10" fillId="8" borderId="0" xfId="0" applyNumberFormat="1" applyFont="1" applyFill="1" applyBorder="1" applyAlignment="1">
      <alignment horizontal="center" vertical="center" wrapText="1"/>
    </xf>
    <xf numFmtId="5" fontId="4" fillId="8" borderId="39" xfId="0" applyNumberFormat="1" applyFont="1" applyFill="1" applyBorder="1" applyAlignment="1">
      <alignment horizontal="center" vertical="center"/>
    </xf>
    <xf numFmtId="5" fontId="4" fillId="8" borderId="24" xfId="0" applyNumberFormat="1" applyFont="1" applyFill="1" applyBorder="1" applyAlignment="1">
      <alignment horizontal="center" vertical="center"/>
    </xf>
    <xf numFmtId="5" fontId="4" fillId="8" borderId="24" xfId="0" applyNumberFormat="1" applyFont="1" applyFill="1" applyBorder="1" applyAlignment="1">
      <alignment horizontal="center" vertical="center" wrapText="1"/>
    </xf>
  </cellXfs>
  <cellStyles count="12">
    <cellStyle name="Comma" xfId="1" builtinId="3"/>
    <cellStyle name="Comma 2" xfId="9"/>
    <cellStyle name="Comma 3" xfId="8"/>
    <cellStyle name="Hyperlink" xfId="2" builtinId="8"/>
    <cellStyle name="Normal" xfId="0" builtinId="0"/>
    <cellStyle name="Normal 2" xfId="3"/>
    <cellStyle name="Normal 3" xfId="10"/>
    <cellStyle name="Normal 4" xfId="11"/>
    <cellStyle name="Normal 5" xfId="5"/>
    <cellStyle name="Normal 6" xfId="7"/>
    <cellStyle name="Normal_8.1.Summary--FY06" xfId="6"/>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198438</xdr:colOff>
      <xdr:row>1</xdr:row>
      <xdr:rowOff>79374</xdr:rowOff>
    </xdr:from>
    <xdr:to>
      <xdr:col>4</xdr:col>
      <xdr:colOff>239712</xdr:colOff>
      <xdr:row>1</xdr:row>
      <xdr:rowOff>174624</xdr:rowOff>
    </xdr:to>
    <xdr:pic>
      <xdr:nvPicPr>
        <xdr:cNvPr id="6" name="Picture 5" descr="C:\Program Files (x86)\Microsoft Office\MEDIA\OFFICE14\Lines\BD14844_.gif"/>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98438" y="412749"/>
          <a:ext cx="5716587"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133351</xdr:colOff>
      <xdr:row>37</xdr:row>
      <xdr:rowOff>63500</xdr:rowOff>
    </xdr:from>
    <xdr:to>
      <xdr:col>4</xdr:col>
      <xdr:colOff>174625</xdr:colOff>
      <xdr:row>37</xdr:row>
      <xdr:rowOff>158750</xdr:rowOff>
    </xdr:to>
    <xdr:pic>
      <xdr:nvPicPr>
        <xdr:cNvPr id="7" name="Picture 6" descr="C:\Program Files (x86)\Microsoft Office\MEDIA\OFFICE14\Lines\BD14844_.gif"/>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33351" y="5945188"/>
          <a:ext cx="5716587"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130176</xdr:colOff>
      <xdr:row>16</xdr:row>
      <xdr:rowOff>104776</xdr:rowOff>
    </xdr:from>
    <xdr:to>
      <xdr:col>4</xdr:col>
      <xdr:colOff>171450</xdr:colOff>
      <xdr:row>16</xdr:row>
      <xdr:rowOff>200026</xdr:rowOff>
    </xdr:to>
    <xdr:pic>
      <xdr:nvPicPr>
        <xdr:cNvPr id="8" name="Picture 7" descr="C:\Program Files (x86)\Microsoft Office\MEDIA\OFFICE14\Lines\BD14844_.gif"/>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30176" y="2811464"/>
          <a:ext cx="5716587"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DGET/_2008_Statistical_Record/2008%20Redesigned%20Chapters/Chapter%2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_2008_Statistical_Record/2008%20Redesigned%20Chapters/StatBook%20II.%20Medicaid%20Program%20Detai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_2008_Statistical_Record/Chapter%202%20reordered%20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_2008_Statistical_Record/2008%20Redesigned%20Chapters/Chapter%202%20reordered%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4%20DMAS%20Statistical%20Record%20Aux1%20Medicaid%20CHI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09%20Draft%20Stat%20Book/StatBook%20II.%20Medicaid%20Enrollment%20&amp;%20Expenditures%20-%20PLUSES%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of Service List"/>
      <sheetName val="Chapter 6 Directory"/>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MEDALLION WAIVER"/>
      <sheetName val="MEDALLION Waiver Enrollment"/>
      <sheetName val="MCO Monthly Enroll FY"/>
      <sheetName val="CAPITATEDRECIP"/>
      <sheetName val="CAP ENROLL"/>
      <sheetName val="FEERECIP"/>
      <sheetName val="LTC Waivers"/>
      <sheetName val="Aliens"/>
      <sheetName val="IMMGRNT"/>
      <sheetName val="Duals"/>
      <sheetName val="deduct"/>
      <sheetName val="COINSURE"/>
      <sheetName val="DOE"/>
      <sheetName val="DOE Table"/>
      <sheetName val="PAYLOC-b"/>
      <sheetName val="Chart1"/>
    </sheetNames>
    <sheetDataSet>
      <sheetData sheetId="0"/>
      <sheetData sheetId="1"/>
      <sheetData sheetId="2"/>
      <sheetData sheetId="3"/>
      <sheetData sheetId="4"/>
      <sheetData sheetId="5">
        <row r="134">
          <cell r="A134" t="str">
            <v>Note:    This report is updated annually in October.</v>
          </cell>
        </row>
        <row r="135">
          <cell r="A135" t="str">
            <v>Source: SAS Capitation Payment Claims Invoice Files</v>
          </cell>
        </row>
      </sheetData>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of Service List"/>
      <sheetName val="Chapter 2 Directory"/>
      <sheetName val="ELIGSUM"/>
      <sheetName val="ELIG AGE"/>
      <sheetName val="ELIGGEND"/>
      <sheetName val="MONELIG "/>
      <sheetName val="ELIGBY PD"/>
      <sheetName val="TIME"/>
      <sheetName val="CAP ENROLL"/>
      <sheetName val="Monelig_10_years_chart"/>
      <sheetName val="Elig_Sum_Chart"/>
      <sheetName val="AVG_Monthly_Elig_Chart"/>
    </sheetNames>
    <sheetDataSet>
      <sheetData sheetId="0">
        <row r="1">
          <cell r="C1" t="str">
            <v>ELIGIBILITY DESIGNATION</v>
          </cell>
        </row>
        <row r="2">
          <cell r="C2" t="str">
            <v>Aged</v>
          </cell>
        </row>
        <row r="3">
          <cell r="C3" t="str">
            <v xml:space="preserve">11 C/N-SSI  QMB AGED        </v>
          </cell>
        </row>
        <row r="4">
          <cell r="C4" t="str">
            <v xml:space="preserve">12 C/N-AG/QMB AGED          </v>
          </cell>
        </row>
        <row r="5">
          <cell r="C5" t="str">
            <v xml:space="preserve">18 M/N-AGED NOT QMB         </v>
          </cell>
        </row>
        <row r="6">
          <cell r="C6" t="str">
            <v xml:space="preserve">20 C/N NMP-INST AGED        </v>
          </cell>
        </row>
        <row r="7">
          <cell r="C7" t="str">
            <v xml:space="preserve">21 C/N NMP QMB AGED         </v>
          </cell>
        </row>
        <row r="8">
          <cell r="C8" t="str">
            <v xml:space="preserve">22 C/N NMP INST AGED        </v>
          </cell>
        </row>
        <row r="9">
          <cell r="C9" t="str">
            <v xml:space="preserve">23 M/I-AGED QMB NDE         </v>
          </cell>
        </row>
        <row r="10">
          <cell r="C10" t="str">
            <v xml:space="preserve">28 M/N-AGED/DUAL ELIG       </v>
          </cell>
        </row>
        <row r="11">
          <cell r="C11" t="str">
            <v>29 80% AGED</v>
          </cell>
        </row>
        <row r="12">
          <cell r="C12" t="str">
            <v>Blind</v>
          </cell>
        </row>
        <row r="13">
          <cell r="C13" t="str">
            <v xml:space="preserve">31 C/N-SSI/QMB BLIND        </v>
          </cell>
        </row>
        <row r="14">
          <cell r="C14" t="str">
            <v xml:space="preserve">32 C/N-AG/QMB BLIND         </v>
          </cell>
        </row>
        <row r="15">
          <cell r="C15" t="str">
            <v xml:space="preserve">38 N/N-BLIND NOT QMB        </v>
          </cell>
        </row>
        <row r="16">
          <cell r="C16" t="str">
            <v>39 80% BLIND</v>
          </cell>
        </row>
        <row r="17">
          <cell r="C17" t="str">
            <v xml:space="preserve">40 C/N-NMP INST BLIND       </v>
          </cell>
        </row>
        <row r="18">
          <cell r="C18" t="str">
            <v xml:space="preserve">41 C/N-NMP QMB BLIND        </v>
          </cell>
        </row>
        <row r="19">
          <cell r="C19" t="str">
            <v xml:space="preserve">42 C/N-NMP INST BQMB        </v>
          </cell>
        </row>
        <row r="20">
          <cell r="C20" t="str">
            <v xml:space="preserve">43 M/I-BLIND/QMB NDE        </v>
          </cell>
        </row>
        <row r="21">
          <cell r="C21" t="str">
            <v xml:space="preserve">48 M/N-BLIND/DUL ELG        </v>
          </cell>
        </row>
        <row r="22">
          <cell r="C22" t="str">
            <v>Disabled</v>
          </cell>
        </row>
        <row r="23">
          <cell r="C23" t="str">
            <v>49 80% DISABLED</v>
          </cell>
        </row>
        <row r="24">
          <cell r="C24" t="str">
            <v xml:space="preserve">51 C/N-SSI/QMB-DISAB        </v>
          </cell>
        </row>
        <row r="25">
          <cell r="C25" t="str">
            <v xml:space="preserve">52 C/N-AG/QMB-DISAB         </v>
          </cell>
        </row>
        <row r="26">
          <cell r="C26" t="str">
            <v xml:space="preserve">53 SLMBS                    </v>
          </cell>
        </row>
        <row r="27">
          <cell r="C27" t="str">
            <v xml:space="preserve">54 HOSPICE                  </v>
          </cell>
        </row>
        <row r="28">
          <cell r="C28" t="str">
            <v xml:space="preserve">55 QDWI                     </v>
          </cell>
        </row>
        <row r="29">
          <cell r="C29" t="str">
            <v xml:space="preserve">56 QUALIFIED INDIVIDUALS - 1    </v>
          </cell>
        </row>
        <row r="30">
          <cell r="C30" t="str">
            <v xml:space="preserve">57 QUALIFIED INDIVIDUALS - 2 </v>
          </cell>
        </row>
        <row r="31">
          <cell r="C31" t="str">
            <v xml:space="preserve">58 M/N-DISAB/NOT QMB        </v>
          </cell>
        </row>
        <row r="32">
          <cell r="C32" t="str">
            <v>59 MEDICAID  WORKS</v>
          </cell>
        </row>
        <row r="33">
          <cell r="C33" t="str">
            <v xml:space="preserve">60 C/N-NMP-INST/DISAB       </v>
          </cell>
        </row>
        <row r="34">
          <cell r="C34" t="str">
            <v xml:space="preserve">61 C/N-NMP-QMB/DISAB        </v>
          </cell>
        </row>
        <row r="35">
          <cell r="C35" t="str">
            <v xml:space="preserve">62 C/N-NMP-INST/QMB         </v>
          </cell>
        </row>
        <row r="36">
          <cell r="C36" t="str">
            <v xml:space="preserve">63 M/I-DISAB/ESRD-QMB       </v>
          </cell>
        </row>
        <row r="37">
          <cell r="C37" t="str">
            <v>66 B &amp; C CANCER</v>
          </cell>
        </row>
        <row r="38">
          <cell r="C38" t="str">
            <v xml:space="preserve">68 M/N-DISAB/DUAL ELG       </v>
          </cell>
        </row>
        <row r="39">
          <cell r="C39" t="str">
            <v>AFDC  Adult/Child</v>
          </cell>
        </row>
        <row r="40">
          <cell r="C40" t="str">
            <v xml:space="preserve">71 C/N-ADULT/CHILD ADC            </v>
          </cell>
        </row>
        <row r="41">
          <cell r="C41" t="str">
            <v xml:space="preserve">72 C/N-NMP-NON 4E CHILD     </v>
          </cell>
        </row>
        <row r="42">
          <cell r="C42" t="str">
            <v xml:space="preserve">73 ADCUP                    </v>
          </cell>
        </row>
        <row r="43">
          <cell r="C43" t="str">
            <v xml:space="preserve">74 C/N-CHILD-ADC-FC         </v>
          </cell>
        </row>
        <row r="44">
          <cell r="C44" t="str">
            <v xml:space="preserve">75 C/N-CORR, PGM-CW/FC      </v>
          </cell>
        </row>
        <row r="45">
          <cell r="C45" t="str">
            <v xml:space="preserve">76 C/N-NMP-CW/FC            </v>
          </cell>
        </row>
        <row r="46">
          <cell r="C46" t="str">
            <v>78 M/N REFUGEE</v>
          </cell>
        </row>
        <row r="47">
          <cell r="C47" t="str">
            <v>79 C/N REFUGEE</v>
          </cell>
        </row>
        <row r="48">
          <cell r="C48" t="str">
            <v>80 FAMILY PLANNING WAIVER</v>
          </cell>
        </row>
        <row r="49">
          <cell r="C49" t="str">
            <v xml:space="preserve">81 C/N-NMP-ADULT-QMB/ADC    </v>
          </cell>
        </row>
        <row r="50">
          <cell r="C50" t="str">
            <v xml:space="preserve">82 C/N-NMP-INST CHILD       </v>
          </cell>
        </row>
        <row r="51">
          <cell r="C51" t="str">
            <v xml:space="preserve">83 C/N-NMP-U/P              </v>
          </cell>
        </row>
        <row r="52">
          <cell r="C52" t="str">
            <v xml:space="preserve">85 M/N-CC                   </v>
          </cell>
        </row>
        <row r="53">
          <cell r="C53" t="str">
            <v xml:space="preserve">86 M/N-FC                   </v>
          </cell>
        </row>
        <row r="54">
          <cell r="C54" t="str">
            <v xml:space="preserve">88 M/N-ADULT-ADC            </v>
          </cell>
        </row>
        <row r="55">
          <cell r="C55" t="str">
            <v>89 M/N-NMPU - U/P</v>
          </cell>
        </row>
        <row r="56">
          <cell r="C56" t="str">
            <v>90 CHILD&lt;6,100&lt;=POV&gt;=133</v>
          </cell>
        </row>
        <row r="57">
          <cell r="C57" t="str">
            <v xml:space="preserve">91 M/I-ADULT PRG/WOM/CH     </v>
          </cell>
        </row>
        <row r="58">
          <cell r="C58" t="str">
            <v xml:space="preserve">92 C/N-NMP-ADC/LT-8         </v>
          </cell>
        </row>
        <row r="59">
          <cell r="C59" t="str">
            <v xml:space="preserve">93 C/N-NMP LT-AGE 1         </v>
          </cell>
        </row>
        <row r="60">
          <cell r="C60" t="str">
            <v xml:space="preserve">97 M/N-PREG/ADFC            </v>
          </cell>
        </row>
        <row r="61">
          <cell r="C61" t="str">
            <v xml:space="preserve">98 M/N-AFDC/LT-8            </v>
          </cell>
        </row>
        <row r="62">
          <cell r="C62" t="str">
            <v xml:space="preserve">99 M/N-AFDC/LT-1            </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of Service List"/>
      <sheetName val="Chapter 2 Directory"/>
      <sheetName val="Monelig_10_years_chart"/>
      <sheetName val="Elig_Sum_Chart"/>
      <sheetName val="AVG_Monthly_Elig_Chart"/>
    </sheetNames>
    <sheetDataSet>
      <sheetData sheetId="0"/>
      <sheetData sheetId="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Medicaid Exp"/>
      <sheetName val="1A Medicaid Rcp"/>
      <sheetName val="1B CHIP Exp"/>
      <sheetName val="1B CHIP Rcp"/>
    </sheetNames>
    <sheetDataSet>
      <sheetData sheetId="0">
        <row r="1">
          <cell r="C1" t="str">
            <v>Medicaid Expenditures by Service Category</v>
          </cell>
          <cell r="F1" t="str">
            <v>Expenditures
SFY 2010</v>
          </cell>
          <cell r="G1" t="str">
            <v>Expenditures
SFY 2011</v>
          </cell>
          <cell r="H1" t="str">
            <v>Expenditures
SFY 2012</v>
          </cell>
          <cell r="I1" t="str">
            <v>Expenditures
SFY 2013</v>
          </cell>
          <cell r="J1" t="str">
            <v>Expenditures
SFY 2014</v>
          </cell>
        </row>
        <row r="2">
          <cell r="B2" t="str">
            <v>Total Medicaid Expenditures</v>
          </cell>
          <cell r="F2">
            <v>5751508092.5028362</v>
          </cell>
          <cell r="G2">
            <v>6351357698.3625755</v>
          </cell>
          <cell r="H2">
            <v>6116007091.121542</v>
          </cell>
          <cell r="I2">
            <v>7133356054.8735828</v>
          </cell>
          <cell r="J2">
            <v>7569595682.1489916</v>
          </cell>
        </row>
        <row r="3">
          <cell r="B3" t="str">
            <v>Capitated Care</v>
          </cell>
          <cell r="F3">
            <v>1603334877.5718212</v>
          </cell>
          <cell r="G3">
            <v>2009562774.9707155</v>
          </cell>
          <cell r="H3">
            <v>1722319652.3218579</v>
          </cell>
          <cell r="I3">
            <v>2275230972.208672</v>
          </cell>
          <cell r="J3">
            <v>2543065056.9192796</v>
          </cell>
        </row>
        <row r="4">
          <cell r="C4" t="str">
            <v>MCO</v>
          </cell>
          <cell r="F4">
            <v>1587296863.7616341</v>
          </cell>
          <cell r="G4">
            <v>1986174736.4204433</v>
          </cell>
          <cell r="H4">
            <v>1693412966.7404666</v>
          </cell>
          <cell r="I4">
            <v>2241201787.6261663</v>
          </cell>
          <cell r="J4">
            <v>2498622087.8460689</v>
          </cell>
        </row>
        <row r="5">
          <cell r="E5" t="str">
            <v>MCO Capitation Payments - LIFC</v>
          </cell>
          <cell r="F5">
            <v>1011349972.7739044</v>
          </cell>
          <cell r="G5">
            <v>1246949180.6135819</v>
          </cell>
          <cell r="H5">
            <v>1021483560.8853272</v>
          </cell>
          <cell r="I5">
            <v>1320588650.9343612</v>
          </cell>
          <cell r="J5">
            <v>1443394168.520848</v>
          </cell>
        </row>
        <row r="6">
          <cell r="E6" t="str">
            <v>MCO Capitation Payments - ABD</v>
          </cell>
          <cell r="F6">
            <v>575946890.98689842</v>
          </cell>
          <cell r="G6">
            <v>739225555.8059814</v>
          </cell>
          <cell r="H6">
            <v>671929405.85645843</v>
          </cell>
          <cell r="I6">
            <v>920613136.69530427</v>
          </cell>
          <cell r="J6">
            <v>1052905963.1754332</v>
          </cell>
        </row>
        <row r="7">
          <cell r="E7" t="str">
            <v>MCO Capitation Payments - CCC</v>
          </cell>
          <cell r="F7">
            <v>0</v>
          </cell>
          <cell r="G7">
            <v>0</v>
          </cell>
          <cell r="H7">
            <v>0</v>
          </cell>
          <cell r="I7">
            <v>0</v>
          </cell>
          <cell r="J7">
            <v>2321956.149989814</v>
          </cell>
        </row>
        <row r="8">
          <cell r="C8" t="str">
            <v>PACE</v>
          </cell>
          <cell r="F8">
            <v>16038013.809900502</v>
          </cell>
          <cell r="G8">
            <v>23388038.549886845</v>
          </cell>
          <cell r="H8">
            <v>28906685.57984145</v>
          </cell>
          <cell r="I8">
            <v>34029184.579830937</v>
          </cell>
          <cell r="J8">
            <v>44442969.069827199</v>
          </cell>
        </row>
        <row r="9">
          <cell r="E9" t="str">
            <v>PACE</v>
          </cell>
          <cell r="F9">
            <v>16038013.809900502</v>
          </cell>
          <cell r="G9">
            <v>23388038.549886845</v>
          </cell>
          <cell r="H9">
            <v>28906685.57984145</v>
          </cell>
          <cell r="I9">
            <v>34029184.579830937</v>
          </cell>
          <cell r="J9">
            <v>44442969.069827199</v>
          </cell>
        </row>
        <row r="10">
          <cell r="B10" t="str">
            <v>FFS Care</v>
          </cell>
          <cell r="F10">
            <v>4148173214.9205198</v>
          </cell>
          <cell r="G10">
            <v>4341794923.38766</v>
          </cell>
          <cell r="H10">
            <v>4393687438.8041191</v>
          </cell>
          <cell r="I10">
            <v>4858125082.6863642</v>
          </cell>
          <cell r="J10">
            <v>5026530625.2728319</v>
          </cell>
        </row>
        <row r="11">
          <cell r="C11" t="str">
            <v>Acute Care</v>
          </cell>
          <cell r="F11">
            <v>1440253662.3438089</v>
          </cell>
          <cell r="G11">
            <v>1486523825.6118534</v>
          </cell>
          <cell r="H11">
            <v>1454616001.7231619</v>
          </cell>
          <cell r="I11">
            <v>1720547473.5400507</v>
          </cell>
          <cell r="J11">
            <v>1767576479.8365629</v>
          </cell>
        </row>
        <row r="12">
          <cell r="D12" t="str">
            <v>General Medical Services</v>
          </cell>
          <cell r="F12">
            <v>1440253662.3425636</v>
          </cell>
          <cell r="G12">
            <v>1486523825.6114955</v>
          </cell>
          <cell r="H12">
            <v>1454616001.7230804</v>
          </cell>
          <cell r="I12">
            <v>1273727806.5839045</v>
          </cell>
          <cell r="J12">
            <v>1318889293.5974915</v>
          </cell>
        </row>
        <row r="13">
          <cell r="E13" t="str">
            <v>Inpatient Hospital</v>
          </cell>
          <cell r="F13">
            <v>538444706.76741803</v>
          </cell>
          <cell r="G13">
            <v>535397064.82740009</v>
          </cell>
          <cell r="H13">
            <v>511445474.34750593</v>
          </cell>
          <cell r="I13">
            <v>477585611.9576453</v>
          </cell>
          <cell r="J13">
            <v>453326399.14779925</v>
          </cell>
        </row>
        <row r="14">
          <cell r="E14" t="str">
            <v>Outpatient Hospital</v>
          </cell>
          <cell r="F14">
            <v>134977535.62934059</v>
          </cell>
          <cell r="G14">
            <v>148057181.60927069</v>
          </cell>
          <cell r="H14">
            <v>144994344.74928537</v>
          </cell>
          <cell r="I14">
            <v>134709168.96932724</v>
          </cell>
          <cell r="J14">
            <v>127607863.9993764</v>
          </cell>
        </row>
        <row r="15">
          <cell r="E15" t="str">
            <v>Prescribed Drugs</v>
          </cell>
          <cell r="F15">
            <v>231579335.64890355</v>
          </cell>
          <cell r="G15">
            <v>240163832.73886791</v>
          </cell>
          <cell r="H15">
            <v>226085974.28891993</v>
          </cell>
          <cell r="I15">
            <v>138096753.12936065</v>
          </cell>
          <cell r="J15">
            <v>129426696.75935498</v>
          </cell>
        </row>
        <row r="16">
          <cell r="E16" t="str">
            <v>Lab/X-ray</v>
          </cell>
          <cell r="F16">
            <v>22152632.469892319</v>
          </cell>
          <cell r="G16">
            <v>24927788.659879591</v>
          </cell>
          <cell r="H16">
            <v>24237169.84989189</v>
          </cell>
          <cell r="I16">
            <v>17654778.529918838</v>
          </cell>
          <cell r="J16">
            <v>14274548.439931065</v>
          </cell>
        </row>
        <row r="17">
          <cell r="E17" t="str">
            <v>Physicians</v>
          </cell>
          <cell r="F17">
            <v>178020332.46917149</v>
          </cell>
          <cell r="G17">
            <v>184484761.79917151</v>
          </cell>
          <cell r="H17">
            <v>186082615.41906044</v>
          </cell>
          <cell r="I17">
            <v>153180394.73922667</v>
          </cell>
          <cell r="J17">
            <v>175235121.50933823</v>
          </cell>
        </row>
        <row r="18">
          <cell r="E18" t="str">
            <v>Other Practitioners</v>
          </cell>
          <cell r="F18">
            <v>17491839.199921604</v>
          </cell>
          <cell r="G18">
            <v>18655330.709925037</v>
          </cell>
          <cell r="H18">
            <v>19576456.159905471</v>
          </cell>
          <cell r="I18">
            <v>16586125.969923142</v>
          </cell>
          <cell r="J18">
            <v>15398004.23991311</v>
          </cell>
        </row>
        <row r="19">
          <cell r="E19" t="str">
            <v>Clinic Services</v>
          </cell>
          <cell r="F19">
            <v>50420815.029777512</v>
          </cell>
          <cell r="G19">
            <v>52617574.169758737</v>
          </cell>
          <cell r="H19">
            <v>49553409.169779122</v>
          </cell>
          <cell r="I19">
            <v>44289341.459803447</v>
          </cell>
          <cell r="J19">
            <v>44268014.099805906</v>
          </cell>
        </row>
        <row r="20">
          <cell r="E20" t="str">
            <v>EPSDT Screenings</v>
          </cell>
          <cell r="F20">
            <v>9521770.0499428231</v>
          </cell>
          <cell r="G20">
            <v>9819882.0599498525</v>
          </cell>
          <cell r="H20">
            <v>10192370.899971712</v>
          </cell>
          <cell r="I20">
            <v>7520668.3599771392</v>
          </cell>
          <cell r="J20">
            <v>7150356.759963599</v>
          </cell>
        </row>
        <row r="21">
          <cell r="E21" t="str">
            <v>Early Intervention Services</v>
          </cell>
          <cell r="F21">
            <v>5142270.9399991008</v>
          </cell>
          <cell r="G21">
            <v>11883923.259997664</v>
          </cell>
          <cell r="H21">
            <v>16827140.8299978</v>
          </cell>
          <cell r="I21">
            <v>18242232.409997866</v>
          </cell>
          <cell r="J21">
            <v>18082360.779998232</v>
          </cell>
        </row>
        <row r="22">
          <cell r="E22" t="str">
            <v>School-Based Services</v>
          </cell>
          <cell r="F22">
            <v>4992859.2699893638</v>
          </cell>
          <cell r="G22">
            <v>5916587.5399897806</v>
          </cell>
          <cell r="H22">
            <v>7850990.159988814</v>
          </cell>
          <cell r="I22">
            <v>9358091.8799879607</v>
          </cell>
          <cell r="J22">
            <v>11259121.649974288</v>
          </cell>
        </row>
        <row r="23">
          <cell r="E23" t="str">
            <v>Mental Health Clinics</v>
          </cell>
          <cell r="F23">
            <v>3214404.2799794921</v>
          </cell>
          <cell r="G23">
            <v>3503012.8299823701</v>
          </cell>
          <cell r="H23">
            <v>2821130.969985371</v>
          </cell>
          <cell r="I23">
            <v>2353064.1399891358</v>
          </cell>
          <cell r="J23">
            <v>2960974.1199862771</v>
          </cell>
        </row>
        <row r="24">
          <cell r="E24" t="str">
            <v>Dental</v>
          </cell>
          <cell r="F24">
            <v>125116214.11933281</v>
          </cell>
          <cell r="G24">
            <v>132386437.29929498</v>
          </cell>
          <cell r="H24">
            <v>136948117.0392758</v>
          </cell>
          <cell r="I24">
            <v>134907098.59926561</v>
          </cell>
          <cell r="J24">
            <v>133592750.85928024</v>
          </cell>
        </row>
        <row r="25">
          <cell r="E25" t="str">
            <v>Home Health</v>
          </cell>
          <cell r="F25">
            <v>7160429.8299582507</v>
          </cell>
          <cell r="G25">
            <v>7932209.47995432</v>
          </cell>
          <cell r="H25">
            <v>7893992.8199545853</v>
          </cell>
          <cell r="I25">
            <v>6517215.0999616319</v>
          </cell>
          <cell r="J25">
            <v>5489169.2599679194</v>
          </cell>
        </row>
        <row r="26">
          <cell r="E26" t="str">
            <v>Hospice Benefits</v>
          </cell>
          <cell r="F26">
            <v>35503573.929826424</v>
          </cell>
          <cell r="G26">
            <v>36343489.539824493</v>
          </cell>
          <cell r="H26">
            <v>35494388.379818127</v>
          </cell>
          <cell r="I26">
            <v>38392063.219810173</v>
          </cell>
          <cell r="J26">
            <v>37889264.339811154</v>
          </cell>
        </row>
        <row r="27">
          <cell r="E27" t="str">
            <v>Durable Medical Equipment</v>
          </cell>
          <cell r="F27">
            <v>72118551.369717881</v>
          </cell>
          <cell r="G27">
            <v>69659807.499714792</v>
          </cell>
          <cell r="H27">
            <v>69971651.219713762</v>
          </cell>
          <cell r="I27">
            <v>70178183.029725924</v>
          </cell>
          <cell r="J27">
            <v>67535433.159740016</v>
          </cell>
        </row>
        <row r="28">
          <cell r="E28" t="str">
            <v>Emergency Transportation</v>
          </cell>
          <cell r="F28">
            <v>4396391.3399995044</v>
          </cell>
          <cell r="G28">
            <v>4774941.5899996292</v>
          </cell>
          <cell r="H28">
            <v>4640775.4199995035</v>
          </cell>
          <cell r="I28">
            <v>4157015.0899838447</v>
          </cell>
          <cell r="J28">
            <v>4130518.1899797698</v>
          </cell>
        </row>
        <row r="29">
          <cell r="E29" t="str">
            <v>Non-Emergency Transportation</v>
          </cell>
          <cell r="F29" t="str">
            <v>Data Not Available</v>
          </cell>
          <cell r="J29">
            <v>71262696.27946122</v>
          </cell>
        </row>
        <row r="30">
          <cell r="D30" t="str">
            <v>Health Insurance Premium Payments</v>
          </cell>
          <cell r="F30" t="str">
            <v>Data Not Available</v>
          </cell>
          <cell r="I30">
            <v>446819666.96168071</v>
          </cell>
          <cell r="J30">
            <v>448687186.23188794</v>
          </cell>
        </row>
        <row r="31">
          <cell r="E31" t="str">
            <v>Health Insurance Premium Payments</v>
          </cell>
          <cell r="F31" t="str">
            <v>Data Not Available</v>
          </cell>
          <cell r="I31">
            <v>5930332.4800000042</v>
          </cell>
          <cell r="J31">
            <v>6112175.1100000087</v>
          </cell>
        </row>
        <row r="32">
          <cell r="E32" t="str">
            <v>Medicare Premiums Part A&amp;B</v>
          </cell>
          <cell r="F32" t="str">
            <v>Data Not Available</v>
          </cell>
          <cell r="I32">
            <v>249383005.70048311</v>
          </cell>
          <cell r="J32">
            <v>251551928.00057724</v>
          </cell>
        </row>
        <row r="33">
          <cell r="E33" t="str">
            <v>Medicare Premiums Part D Clawback</v>
          </cell>
          <cell r="F33" t="str">
            <v>Data Not Available</v>
          </cell>
          <cell r="I33">
            <v>191506328.77967736</v>
          </cell>
          <cell r="J33">
            <v>191023083.12029272</v>
          </cell>
        </row>
        <row r="34">
          <cell r="C34" t="str">
            <v>Long-Term Care</v>
          </cell>
          <cell r="F34">
            <v>1988981774.8970437</v>
          </cell>
          <cell r="G34">
            <v>2117766653.1939328</v>
          </cell>
          <cell r="H34">
            <v>2200388040.2604966</v>
          </cell>
          <cell r="I34">
            <v>2340283145.3597441</v>
          </cell>
          <cell r="J34">
            <v>2420288967.7089682</v>
          </cell>
        </row>
        <row r="35">
          <cell r="D35" t="str">
            <v>Institutional Services</v>
          </cell>
          <cell r="F35">
            <v>1031431712.6259812</v>
          </cell>
          <cell r="G35">
            <v>1059527623.2557148</v>
          </cell>
          <cell r="H35">
            <v>1060499325.7354376</v>
          </cell>
          <cell r="I35">
            <v>1107716461.4456856</v>
          </cell>
          <cell r="J35">
            <v>1090767615.1454339</v>
          </cell>
        </row>
        <row r="36">
          <cell r="E36" t="str">
            <v>ICF/ID Facilities - Public</v>
          </cell>
          <cell r="F36">
            <v>208609403.1398868</v>
          </cell>
          <cell r="G36">
            <v>193788245.89987659</v>
          </cell>
          <cell r="H36">
            <v>185899687.65959996</v>
          </cell>
          <cell r="I36">
            <v>204432488.70985553</v>
          </cell>
          <cell r="J36">
            <v>163091569.55988452</v>
          </cell>
        </row>
        <row r="37">
          <cell r="E37" t="str">
            <v>ICF/ID Facilities - Private</v>
          </cell>
          <cell r="F37">
            <v>53782745.27978231</v>
          </cell>
          <cell r="G37">
            <v>59326916.539764456</v>
          </cell>
          <cell r="H37">
            <v>66006903.889693029</v>
          </cell>
          <cell r="I37">
            <v>77438129.719677791</v>
          </cell>
          <cell r="J37">
            <v>84095846.319648191</v>
          </cell>
        </row>
        <row r="38">
          <cell r="E38" t="str">
            <v>Nursing Facility</v>
          </cell>
          <cell r="F38">
            <v>769039564.20630372</v>
          </cell>
          <cell r="G38">
            <v>806412460.81607366</v>
          </cell>
          <cell r="H38">
            <v>808592734.18614686</v>
          </cell>
          <cell r="I38">
            <v>825845843.01615059</v>
          </cell>
          <cell r="J38">
            <v>843580199.26591396</v>
          </cell>
        </row>
        <row r="39">
          <cell r="D39" t="str">
            <v>Community-Based Services</v>
          </cell>
          <cell r="F39">
            <v>957550062.27108788</v>
          </cell>
          <cell r="G39">
            <v>1058239029.93818</v>
          </cell>
          <cell r="H39">
            <v>1139888714.5250077</v>
          </cell>
          <cell r="I39">
            <v>1232566683.9141035</v>
          </cell>
          <cell r="J39">
            <v>1329521352.5636473</v>
          </cell>
        </row>
        <row r="40">
          <cell r="E40" t="str">
            <v>ACR Intensive Assisted Living</v>
          </cell>
          <cell r="F40">
            <v>34215.449999999255</v>
          </cell>
          <cell r="G40">
            <v>130898.73999998976</v>
          </cell>
          <cell r="H40">
            <v>0</v>
          </cell>
          <cell r="I40">
            <v>0</v>
          </cell>
          <cell r="J40">
            <v>0</v>
          </cell>
        </row>
        <row r="41">
          <cell r="E41" t="str">
            <v>Adult Day Care Services</v>
          </cell>
          <cell r="F41">
            <v>5314753.8999775052</v>
          </cell>
          <cell r="G41">
            <v>5717706.7699720701</v>
          </cell>
          <cell r="H41">
            <v>5876624.8299726108</v>
          </cell>
          <cell r="I41">
            <v>6178546.7499681646</v>
          </cell>
          <cell r="J41">
            <v>7547937.599967475</v>
          </cell>
        </row>
        <row r="42">
          <cell r="E42" t="str">
            <v>Attendant Care- Agency Directed</v>
          </cell>
          <cell r="F42">
            <v>252631636.52890033</v>
          </cell>
          <cell r="G42">
            <v>289183569.6686759</v>
          </cell>
          <cell r="H42">
            <v>301535367.85881722</v>
          </cell>
          <cell r="I42">
            <v>327870739.32858998</v>
          </cell>
          <cell r="J42">
            <v>346594206.45850295</v>
          </cell>
        </row>
        <row r="43">
          <cell r="E43" t="str">
            <v>Attendant Care- Consumer Directed</v>
          </cell>
          <cell r="F43">
            <v>164716092.43442509</v>
          </cell>
          <cell r="G43">
            <v>203036953.53187755</v>
          </cell>
          <cell r="H43">
            <v>235382851.18879059</v>
          </cell>
          <cell r="I43">
            <v>273048907.19831479</v>
          </cell>
          <cell r="J43">
            <v>312808161.66803753</v>
          </cell>
        </row>
        <row r="44">
          <cell r="E44" t="str">
            <v>Consumer Direction Facilitation</v>
          </cell>
          <cell r="F44">
            <v>4016404.1699761744</v>
          </cell>
          <cell r="G44">
            <v>5116256.3999684462</v>
          </cell>
          <cell r="H44">
            <v>6207318.5199648552</v>
          </cell>
          <cell r="I44">
            <v>7137498.5699669123</v>
          </cell>
          <cell r="J44">
            <v>8656574.1499623545</v>
          </cell>
        </row>
        <row r="45">
          <cell r="E45" t="str">
            <v>Skilled/Private Duty Nursing</v>
          </cell>
          <cell r="F45">
            <v>36649569.589814849</v>
          </cell>
          <cell r="G45">
            <v>39567034.969801299</v>
          </cell>
          <cell r="H45">
            <v>40485504.419787653</v>
          </cell>
          <cell r="I45">
            <v>42460556.15977551</v>
          </cell>
          <cell r="J45">
            <v>44228770.169794001</v>
          </cell>
        </row>
        <row r="46">
          <cell r="E46" t="str">
            <v>EPSDT Skilled Nursing</v>
          </cell>
          <cell r="F46">
            <v>10128536.449955126</v>
          </cell>
          <cell r="G46">
            <v>13949111.799934519</v>
          </cell>
          <cell r="H46">
            <v>17118540.769903924</v>
          </cell>
          <cell r="I46">
            <v>18693759.489893951</v>
          </cell>
          <cell r="J46">
            <v>21174536.929880537</v>
          </cell>
        </row>
        <row r="47">
          <cell r="E47" t="str">
            <v>Habilitation Services</v>
          </cell>
          <cell r="F47">
            <v>476465609.08802783</v>
          </cell>
          <cell r="G47">
            <v>497098984.69793451</v>
          </cell>
          <cell r="H47">
            <v>529359406.99773216</v>
          </cell>
          <cell r="I47">
            <v>553197966.34759617</v>
          </cell>
          <cell r="J47">
            <v>585016299.66745961</v>
          </cell>
        </row>
        <row r="48">
          <cell r="E48" t="str">
            <v>Other Waiver Services</v>
          </cell>
          <cell r="F48">
            <v>7593244.6599912606</v>
          </cell>
          <cell r="G48">
            <v>4438513.3599947533</v>
          </cell>
          <cell r="H48">
            <v>3923099.939993273</v>
          </cell>
          <cell r="I48">
            <v>3978710.0699921153</v>
          </cell>
          <cell r="J48">
            <v>3494865.9199942541</v>
          </cell>
        </row>
        <row r="49">
          <cell r="C49" t="str">
            <v>Case Management</v>
          </cell>
          <cell r="F49">
            <v>125543321.10998888</v>
          </cell>
          <cell r="G49">
            <v>132918890.19998828</v>
          </cell>
          <cell r="H49">
            <v>130431629.49998663</v>
          </cell>
          <cell r="I49">
            <v>134297806.26998517</v>
          </cell>
          <cell r="J49">
            <v>136040341.69998452</v>
          </cell>
        </row>
        <row r="50">
          <cell r="E50" t="str">
            <v>DD Case Management</v>
          </cell>
          <cell r="F50">
            <v>1130556.8299903984</v>
          </cell>
          <cell r="G50">
            <v>1201666.8799898548</v>
          </cell>
          <cell r="H50">
            <v>1376545.4599882998</v>
          </cell>
          <cell r="I50">
            <v>1604590.8199863739</v>
          </cell>
          <cell r="J50">
            <v>1821563.2499845249</v>
          </cell>
        </row>
        <row r="51">
          <cell r="E51" t="str">
            <v>ID/MR Case Management</v>
          </cell>
          <cell r="F51">
            <v>51152506.590000004</v>
          </cell>
          <cell r="G51">
            <v>51643578.5</v>
          </cell>
          <cell r="H51">
            <v>49624575.5</v>
          </cell>
          <cell r="I51">
            <v>49867054.5</v>
          </cell>
          <cell r="J51">
            <v>52435571.5</v>
          </cell>
        </row>
        <row r="52">
          <cell r="E52" t="str">
            <v>Mental Health Case Management</v>
          </cell>
          <cell r="F52">
            <v>68801203.6199999</v>
          </cell>
          <cell r="G52">
            <v>75958469.280000091</v>
          </cell>
          <cell r="H52">
            <v>75447171.139999986</v>
          </cell>
          <cell r="I52">
            <v>79466597.159999982</v>
          </cell>
          <cell r="J52">
            <v>78695300.439999998</v>
          </cell>
        </row>
        <row r="53">
          <cell r="E53" t="str">
            <v>Maternal/Infant Care Case Management</v>
          </cell>
          <cell r="F53">
            <v>870113.44999868993</v>
          </cell>
          <cell r="G53">
            <v>810877.69999884989</v>
          </cell>
          <cell r="H53">
            <v>1000363.8099983968</v>
          </cell>
          <cell r="I53">
            <v>461578.49999927526</v>
          </cell>
          <cell r="J53">
            <v>232622.09999960297</v>
          </cell>
        </row>
        <row r="54">
          <cell r="E54" t="str">
            <v>Treatment Foster Care Case Management</v>
          </cell>
          <cell r="F54">
            <v>3588940.6199999447</v>
          </cell>
          <cell r="G54">
            <v>3304297.8399991994</v>
          </cell>
          <cell r="H54">
            <v>2982973.5899998606</v>
          </cell>
          <cell r="I54">
            <v>2897985.2899998324</v>
          </cell>
          <cell r="J54">
            <v>2855284.4099997994</v>
          </cell>
        </row>
        <row r="55">
          <cell r="C55" t="str">
            <v>Mental Health Services</v>
          </cell>
          <cell r="F55">
            <v>593394456.56888497</v>
          </cell>
          <cell r="G55">
            <v>604585554.37886155</v>
          </cell>
          <cell r="H55">
            <v>608251767.31909227</v>
          </cell>
          <cell r="I55">
            <v>662996657.48907292</v>
          </cell>
          <cell r="J55">
            <v>702624836.01895654</v>
          </cell>
        </row>
        <row r="56">
          <cell r="D56" t="str">
            <v>Institutional Services</v>
          </cell>
          <cell r="F56">
            <v>133043240.74959821</v>
          </cell>
          <cell r="G56">
            <v>118123132.0596564</v>
          </cell>
          <cell r="H56">
            <v>125060138.90982564</v>
          </cell>
          <cell r="I56">
            <v>134411861.73982951</v>
          </cell>
          <cell r="J56">
            <v>132402078.95982981</v>
          </cell>
        </row>
        <row r="57">
          <cell r="E57" t="str">
            <v>Mental Hospital - State</v>
          </cell>
          <cell r="F57">
            <v>47286305.879948415</v>
          </cell>
          <cell r="G57">
            <v>38436960.499959528</v>
          </cell>
          <cell r="H57">
            <v>45379047.919953763</v>
          </cell>
          <cell r="I57">
            <v>45077272.719948031</v>
          </cell>
          <cell r="J57">
            <v>49122843.649937809</v>
          </cell>
        </row>
        <row r="58">
          <cell r="E58" t="str">
            <v>Mental Hospital - Private</v>
          </cell>
          <cell r="F58">
            <v>1684891.2099914211</v>
          </cell>
          <cell r="G58">
            <v>1495707.519992169</v>
          </cell>
          <cell r="H58">
            <v>1474066.5699914636</v>
          </cell>
          <cell r="I58">
            <v>1548767.0599924901</v>
          </cell>
          <cell r="J58">
            <v>2372983.229988093</v>
          </cell>
        </row>
        <row r="59">
          <cell r="E59" t="str">
            <v>Residential Treatment Centers - Level C</v>
          </cell>
          <cell r="F59">
            <v>84072043.659658551</v>
          </cell>
          <cell r="G59">
            <v>78190464.039704874</v>
          </cell>
          <cell r="H59">
            <v>78207024.419880301</v>
          </cell>
          <cell r="I59">
            <v>87785821.959889054</v>
          </cell>
          <cell r="J59">
            <v>80906252.079903781</v>
          </cell>
        </row>
        <row r="60">
          <cell r="D60" t="str">
            <v>Community-Based Services</v>
          </cell>
          <cell r="F60">
            <v>460351215.81930465</v>
          </cell>
          <cell r="G60">
            <v>486462422.31926358</v>
          </cell>
          <cell r="H60">
            <v>483191628.40916085</v>
          </cell>
          <cell r="I60">
            <v>528584795.74912256</v>
          </cell>
          <cell r="J60">
            <v>570222757.05919552</v>
          </cell>
        </row>
        <row r="61">
          <cell r="E61" t="str">
            <v>Intensive In-Home Treatment</v>
          </cell>
          <cell r="F61">
            <v>157320215.8299998</v>
          </cell>
          <cell r="G61">
            <v>115589644.79999998</v>
          </cell>
          <cell r="H61">
            <v>85031241.959999979</v>
          </cell>
          <cell r="I61">
            <v>78606368.059999943</v>
          </cell>
          <cell r="J61">
            <v>89945819.12999998</v>
          </cell>
        </row>
        <row r="62">
          <cell r="E62" t="str">
            <v>Therapeutic Day Treatment</v>
          </cell>
          <cell r="F62">
            <v>128549842.74951248</v>
          </cell>
          <cell r="G62">
            <v>147654540.34938139</v>
          </cell>
          <cell r="H62">
            <v>123571439.28950204</v>
          </cell>
          <cell r="I62">
            <v>128914795.06951477</v>
          </cell>
          <cell r="J62">
            <v>134542429.97949579</v>
          </cell>
        </row>
        <row r="63">
          <cell r="E63" t="str">
            <v>Mental Health Skill Building Services</v>
          </cell>
          <cell r="F63">
            <v>91765605.72999993</v>
          </cell>
          <cell r="G63">
            <v>136480221.97999999</v>
          </cell>
          <cell r="H63">
            <v>183361491.44999996</v>
          </cell>
          <cell r="I63">
            <v>222380244.75999996</v>
          </cell>
          <cell r="J63">
            <v>237147012.97999999</v>
          </cell>
        </row>
        <row r="64">
          <cell r="E64" t="str">
            <v>Other Behavioral Health Services</v>
          </cell>
          <cell r="F64">
            <v>49988235.14983803</v>
          </cell>
          <cell r="G64">
            <v>55673783.939836718</v>
          </cell>
          <cell r="H64">
            <v>60169374.709832959</v>
          </cell>
          <cell r="I64">
            <v>62991043.569821157</v>
          </cell>
          <cell r="J64">
            <v>63314332.039799891</v>
          </cell>
        </row>
        <row r="65">
          <cell r="E65" t="str">
            <v>Residential Treatment Centers - Level A/B</v>
          </cell>
          <cell r="F65">
            <v>21801809.739916086</v>
          </cell>
          <cell r="G65">
            <v>18156915.069940161</v>
          </cell>
          <cell r="H65">
            <v>14554495.819929723</v>
          </cell>
          <cell r="I65">
            <v>14223531.909928964</v>
          </cell>
          <cell r="J65">
            <v>13934870.939933509</v>
          </cell>
        </row>
        <row r="66">
          <cell r="E66" t="str">
            <v>EPSDT Specialty Services</v>
          </cell>
          <cell r="F66">
            <v>10925506.619946478</v>
          </cell>
          <cell r="G66">
            <v>12907316.179973312</v>
          </cell>
          <cell r="H66">
            <v>16503585.179998657</v>
          </cell>
          <cell r="I66">
            <v>21468812.379999969</v>
          </cell>
          <cell r="J66">
            <v>31338291.989999942</v>
          </cell>
        </row>
      </sheetData>
      <sheetData sheetId="1">
        <row r="1">
          <cell r="C1" t="str">
            <v>Medicaid Recipients by Service Category</v>
          </cell>
          <cell r="F1" t="str">
            <v>Recipients
SFY 2010</v>
          </cell>
          <cell r="G1" t="str">
            <v>Recipients
SFY 2011</v>
          </cell>
          <cell r="H1" t="str">
            <v>Recipients
SFY 2012</v>
          </cell>
          <cell r="I1" t="str">
            <v>Recipients
SFY 2013</v>
          </cell>
          <cell r="J1" t="str">
            <v>Recipients
SFY 2014</v>
          </cell>
        </row>
        <row r="2">
          <cell r="B2" t="str">
            <v>Total Medicaid Recipients</v>
          </cell>
          <cell r="F2">
            <v>946535</v>
          </cell>
          <cell r="G2">
            <v>995749</v>
          </cell>
          <cell r="H2">
            <v>1001287</v>
          </cell>
          <cell r="I2">
            <v>1096635</v>
          </cell>
          <cell r="J2">
            <v>1177922</v>
          </cell>
        </row>
        <row r="3">
          <cell r="B3" t="str">
            <v>Capitated Care</v>
          </cell>
          <cell r="F3">
            <v>628439</v>
          </cell>
          <cell r="G3">
            <v>675602</v>
          </cell>
          <cell r="H3">
            <v>682528</v>
          </cell>
          <cell r="I3">
            <v>777959</v>
          </cell>
          <cell r="J3">
            <v>791575</v>
          </cell>
        </row>
        <row r="4">
          <cell r="C4" t="str">
            <v>MCO</v>
          </cell>
          <cell r="F4">
            <v>627824</v>
          </cell>
          <cell r="G4">
            <v>674801</v>
          </cell>
          <cell r="H4">
            <v>681636</v>
          </cell>
          <cell r="I4">
            <v>776889</v>
          </cell>
          <cell r="J4">
            <v>790179</v>
          </cell>
        </row>
        <row r="5">
          <cell r="E5" t="str">
            <v>MCO Capitation Payments - LIFC</v>
          </cell>
          <cell r="F5">
            <v>562901</v>
          </cell>
          <cell r="G5">
            <v>607516</v>
          </cell>
          <cell r="H5">
            <v>609617</v>
          </cell>
          <cell r="I5">
            <v>690389</v>
          </cell>
          <cell r="J5">
            <v>693080</v>
          </cell>
        </row>
        <row r="6">
          <cell r="E6" t="str">
            <v>MCO Capitation Payments - ABD</v>
          </cell>
          <cell r="F6">
            <v>67607</v>
          </cell>
          <cell r="G6">
            <v>70422</v>
          </cell>
          <cell r="H6">
            <v>74918</v>
          </cell>
          <cell r="I6">
            <v>90099</v>
          </cell>
          <cell r="J6">
            <v>99796</v>
          </cell>
        </row>
        <row r="7">
          <cell r="E7" t="str">
            <v>MCO Capitation Payments - CCC</v>
          </cell>
          <cell r="F7">
            <v>0</v>
          </cell>
          <cell r="G7">
            <v>0</v>
          </cell>
          <cell r="H7">
            <v>0</v>
          </cell>
          <cell r="I7">
            <v>0</v>
          </cell>
          <cell r="J7">
            <v>1796</v>
          </cell>
        </row>
        <row r="8">
          <cell r="C8" t="str">
            <v>PACE</v>
          </cell>
          <cell r="F8">
            <v>626</v>
          </cell>
          <cell r="G8">
            <v>810</v>
          </cell>
          <cell r="H8">
            <v>901</v>
          </cell>
          <cell r="I8">
            <v>1090</v>
          </cell>
          <cell r="J8">
            <v>1430</v>
          </cell>
        </row>
        <row r="9">
          <cell r="E9" t="str">
            <v>PACE</v>
          </cell>
          <cell r="F9">
            <v>626</v>
          </cell>
          <cell r="G9">
            <v>810</v>
          </cell>
          <cell r="H9">
            <v>901</v>
          </cell>
          <cell r="I9">
            <v>1090</v>
          </cell>
          <cell r="J9">
            <v>1430</v>
          </cell>
        </row>
        <row r="10">
          <cell r="B10" t="str">
            <v>FFS Care</v>
          </cell>
          <cell r="F10">
            <v>695209</v>
          </cell>
          <cell r="G10">
            <v>726677</v>
          </cell>
          <cell r="H10">
            <v>746754</v>
          </cell>
          <cell r="I10">
            <v>807105</v>
          </cell>
          <cell r="J10">
            <v>933171</v>
          </cell>
        </row>
        <row r="11">
          <cell r="C11" t="str">
            <v>Acute Care</v>
          </cell>
          <cell r="F11">
            <v>673821</v>
          </cell>
          <cell r="G11">
            <v>704163</v>
          </cell>
          <cell r="H11">
            <v>724605</v>
          </cell>
          <cell r="I11">
            <v>786752</v>
          </cell>
          <cell r="J11">
            <v>915038</v>
          </cell>
        </row>
        <row r="12">
          <cell r="D12" t="str">
            <v>General Medical Services</v>
          </cell>
          <cell r="F12">
            <v>673821</v>
          </cell>
          <cell r="G12">
            <v>704163</v>
          </cell>
          <cell r="H12">
            <v>724605</v>
          </cell>
          <cell r="I12">
            <v>732542</v>
          </cell>
          <cell r="J12">
            <v>872694</v>
          </cell>
        </row>
        <row r="13">
          <cell r="E13" t="str">
            <v>Inpatient Hospital</v>
          </cell>
          <cell r="F13">
            <v>81406</v>
          </cell>
          <cell r="G13">
            <v>79542</v>
          </cell>
          <cell r="H13">
            <v>75188</v>
          </cell>
          <cell r="I13">
            <v>68540</v>
          </cell>
          <cell r="J13">
            <v>63998</v>
          </cell>
        </row>
        <row r="14">
          <cell r="E14" t="str">
            <v>Outpatient Hospital</v>
          </cell>
          <cell r="F14">
            <v>220090</v>
          </cell>
          <cell r="G14">
            <v>224837</v>
          </cell>
          <cell r="H14">
            <v>220081</v>
          </cell>
          <cell r="I14">
            <v>221095</v>
          </cell>
          <cell r="J14">
            <v>195209</v>
          </cell>
        </row>
        <row r="15">
          <cell r="E15" t="str">
            <v>Prescribed Drugs</v>
          </cell>
          <cell r="F15">
            <v>270926</v>
          </cell>
          <cell r="G15">
            <v>276943</v>
          </cell>
          <cell r="H15">
            <v>277369</v>
          </cell>
          <cell r="I15">
            <v>239699</v>
          </cell>
          <cell r="J15">
            <v>208119</v>
          </cell>
        </row>
        <row r="16">
          <cell r="E16" t="str">
            <v>Lab/X-ray</v>
          </cell>
          <cell r="F16">
            <v>149909</v>
          </cell>
          <cell r="G16">
            <v>156536</v>
          </cell>
          <cell r="H16">
            <v>156337</v>
          </cell>
          <cell r="I16">
            <v>130978</v>
          </cell>
          <cell r="J16">
            <v>107479</v>
          </cell>
        </row>
        <row r="17">
          <cell r="E17" t="str">
            <v>Physicians</v>
          </cell>
          <cell r="F17">
            <v>390591</v>
          </cell>
          <cell r="G17">
            <v>400397</v>
          </cell>
          <cell r="H17">
            <v>403055</v>
          </cell>
          <cell r="I17">
            <v>367625</v>
          </cell>
          <cell r="J17">
            <v>385090</v>
          </cell>
        </row>
        <row r="18">
          <cell r="E18" t="str">
            <v>Other Practitioners</v>
          </cell>
          <cell r="F18">
            <v>100733</v>
          </cell>
          <cell r="G18">
            <v>103365</v>
          </cell>
          <cell r="H18">
            <v>111322</v>
          </cell>
          <cell r="I18">
            <v>100560</v>
          </cell>
          <cell r="J18">
            <v>102920</v>
          </cell>
        </row>
        <row r="19">
          <cell r="E19" t="str">
            <v>Clinic Services</v>
          </cell>
          <cell r="F19">
            <v>90698</v>
          </cell>
          <cell r="G19">
            <v>94700</v>
          </cell>
          <cell r="H19">
            <v>97082</v>
          </cell>
          <cell r="I19">
            <v>80103</v>
          </cell>
          <cell r="J19">
            <v>71692</v>
          </cell>
        </row>
        <row r="20">
          <cell r="E20" t="str">
            <v>EPSDT Screenings</v>
          </cell>
          <cell r="F20">
            <v>83439</v>
          </cell>
          <cell r="G20">
            <v>83889</v>
          </cell>
          <cell r="H20">
            <v>83854</v>
          </cell>
          <cell r="I20">
            <v>65796</v>
          </cell>
          <cell r="J20">
            <v>61892</v>
          </cell>
        </row>
        <row r="21">
          <cell r="E21" t="str">
            <v>Early Intervention Services</v>
          </cell>
          <cell r="F21">
            <v>3443</v>
          </cell>
          <cell r="G21">
            <v>5942</v>
          </cell>
          <cell r="H21">
            <v>7852</v>
          </cell>
          <cell r="I21">
            <v>8722</v>
          </cell>
          <cell r="J21">
            <v>8770</v>
          </cell>
        </row>
        <row r="22">
          <cell r="E22" t="str">
            <v>School-Based Services</v>
          </cell>
          <cell r="F22">
            <v>11199</v>
          </cell>
          <cell r="G22">
            <v>13044</v>
          </cell>
          <cell r="H22">
            <v>15969</v>
          </cell>
          <cell r="I22">
            <v>19382</v>
          </cell>
          <cell r="J22">
            <v>21751</v>
          </cell>
        </row>
        <row r="23">
          <cell r="E23" t="str">
            <v>Mental Health Clinics</v>
          </cell>
          <cell r="F23">
            <v>18678</v>
          </cell>
          <cell r="G23">
            <v>19344</v>
          </cell>
          <cell r="H23">
            <v>17307</v>
          </cell>
          <cell r="I23">
            <v>15894</v>
          </cell>
          <cell r="J23">
            <v>17467</v>
          </cell>
        </row>
        <row r="24">
          <cell r="E24" t="str">
            <v>Dental</v>
          </cell>
          <cell r="F24">
            <v>282169</v>
          </cell>
          <cell r="G24">
            <v>307542</v>
          </cell>
          <cell r="H24">
            <v>326537</v>
          </cell>
          <cell r="I24">
            <v>332335</v>
          </cell>
          <cell r="J24">
            <v>338297</v>
          </cell>
        </row>
        <row r="25">
          <cell r="E25" t="str">
            <v>Home Health</v>
          </cell>
          <cell r="F25">
            <v>5517</v>
          </cell>
          <cell r="G25">
            <v>4767</v>
          </cell>
          <cell r="H25">
            <v>4482</v>
          </cell>
          <cell r="I25">
            <v>3717</v>
          </cell>
          <cell r="J25">
            <v>3115</v>
          </cell>
        </row>
        <row r="26">
          <cell r="E26" t="str">
            <v>Hospice Benefits</v>
          </cell>
          <cell r="F26">
            <v>3976</v>
          </cell>
          <cell r="G26">
            <v>4023</v>
          </cell>
          <cell r="H26">
            <v>3649</v>
          </cell>
          <cell r="I26">
            <v>4012</v>
          </cell>
          <cell r="J26">
            <v>3907</v>
          </cell>
        </row>
        <row r="27">
          <cell r="E27" t="str">
            <v>Durable Medical Equipment</v>
          </cell>
          <cell r="F27">
            <v>72833</v>
          </cell>
          <cell r="G27">
            <v>75749</v>
          </cell>
          <cell r="H27">
            <v>77283</v>
          </cell>
          <cell r="I27">
            <v>77334</v>
          </cell>
          <cell r="J27">
            <v>73137</v>
          </cell>
        </row>
        <row r="28">
          <cell r="E28" t="str">
            <v>Emergency Transportation</v>
          </cell>
          <cell r="F28">
            <v>44147</v>
          </cell>
          <cell r="G28">
            <v>46519</v>
          </cell>
          <cell r="H28">
            <v>46706</v>
          </cell>
          <cell r="I28">
            <v>45998</v>
          </cell>
          <cell r="J28">
            <v>45703</v>
          </cell>
        </row>
        <row r="29">
          <cell r="E29" t="str">
            <v>Non-Emergency Transportation</v>
          </cell>
          <cell r="F29" t="str">
            <v>Data Not Available</v>
          </cell>
          <cell r="J29">
            <v>536915</v>
          </cell>
        </row>
        <row r="30">
          <cell r="D30" t="str">
            <v>Health Insurance Premium Payments</v>
          </cell>
          <cell r="F30" t="str">
            <v>Data Not Available</v>
          </cell>
          <cell r="I30">
            <v>204706</v>
          </cell>
          <cell r="J30">
            <v>206049</v>
          </cell>
        </row>
        <row r="31">
          <cell r="E31" t="str">
            <v>Health Insurance Premium Payments</v>
          </cell>
          <cell r="F31" t="str">
            <v>Data Not Available</v>
          </cell>
          <cell r="I31">
            <v>2194</v>
          </cell>
          <cell r="J31">
            <v>2347</v>
          </cell>
        </row>
        <row r="32">
          <cell r="E32" t="str">
            <v>Medicare Premiums Part A&amp;B</v>
          </cell>
          <cell r="F32" t="str">
            <v>Data Not Available</v>
          </cell>
          <cell r="I32">
            <v>200679</v>
          </cell>
          <cell r="J32">
            <v>201418</v>
          </cell>
        </row>
        <row r="33">
          <cell r="E33" t="str">
            <v>Medicare Premiums Part D Clawback</v>
          </cell>
          <cell r="F33" t="str">
            <v>Data Not Available</v>
          </cell>
          <cell r="I33">
            <v>133007</v>
          </cell>
          <cell r="J33">
            <v>133230</v>
          </cell>
        </row>
        <row r="34">
          <cell r="C34" t="str">
            <v>Long-Term Care</v>
          </cell>
          <cell r="F34">
            <v>58583</v>
          </cell>
          <cell r="G34">
            <v>62818</v>
          </cell>
          <cell r="H34">
            <v>66047</v>
          </cell>
          <cell r="I34">
            <v>68577</v>
          </cell>
          <cell r="J34">
            <v>70150</v>
          </cell>
        </row>
        <row r="35">
          <cell r="D35" t="str">
            <v>Institutional Services</v>
          </cell>
          <cell r="F35">
            <v>29204</v>
          </cell>
          <cell r="G35">
            <v>29278</v>
          </cell>
          <cell r="H35">
            <v>29693</v>
          </cell>
          <cell r="I35">
            <v>29359</v>
          </cell>
          <cell r="J35">
            <v>28374</v>
          </cell>
        </row>
        <row r="36">
          <cell r="E36" t="str">
            <v>ICF/ID Facilities - Public</v>
          </cell>
          <cell r="F36">
            <v>1296</v>
          </cell>
          <cell r="G36">
            <v>1215</v>
          </cell>
          <cell r="H36">
            <v>1130</v>
          </cell>
          <cell r="I36">
            <v>995</v>
          </cell>
          <cell r="J36">
            <v>858</v>
          </cell>
        </row>
        <row r="37">
          <cell r="E37" t="str">
            <v>ICF/ID Facilities - Private</v>
          </cell>
          <cell r="F37">
            <v>391</v>
          </cell>
          <cell r="G37">
            <v>422</v>
          </cell>
          <cell r="H37">
            <v>427</v>
          </cell>
          <cell r="I37">
            <v>475</v>
          </cell>
          <cell r="J37">
            <v>498</v>
          </cell>
        </row>
        <row r="38">
          <cell r="E38" t="str">
            <v>Nursing Facility</v>
          </cell>
          <cell r="F38">
            <v>27535</v>
          </cell>
          <cell r="G38">
            <v>27656</v>
          </cell>
          <cell r="H38">
            <v>28146</v>
          </cell>
          <cell r="I38">
            <v>27913</v>
          </cell>
          <cell r="J38">
            <v>27046</v>
          </cell>
        </row>
        <row r="39">
          <cell r="D39" t="str">
            <v>Community-Based Services</v>
          </cell>
          <cell r="F39">
            <v>31317</v>
          </cell>
          <cell r="G39">
            <v>35795</v>
          </cell>
          <cell r="H39">
            <v>38878</v>
          </cell>
          <cell r="I39">
            <v>41891</v>
          </cell>
          <cell r="J39">
            <v>44353</v>
          </cell>
        </row>
        <row r="40">
          <cell r="E40" t="str">
            <v>ACR Intensive Assisted Living</v>
          </cell>
          <cell r="F40">
            <v>23</v>
          </cell>
          <cell r="G40">
            <v>749</v>
          </cell>
          <cell r="H40">
            <v>0</v>
          </cell>
          <cell r="I40">
            <v>0</v>
          </cell>
          <cell r="J40">
            <v>0</v>
          </cell>
        </row>
        <row r="41">
          <cell r="E41" t="str">
            <v>Adult Day Care Services</v>
          </cell>
          <cell r="F41">
            <v>763</v>
          </cell>
          <cell r="G41">
            <v>793</v>
          </cell>
          <cell r="H41">
            <v>790</v>
          </cell>
          <cell r="I41">
            <v>826</v>
          </cell>
          <cell r="J41">
            <v>852</v>
          </cell>
        </row>
        <row r="42">
          <cell r="E42" t="str">
            <v>Attendant Care- Agency Directed</v>
          </cell>
          <cell r="F42">
            <v>15526</v>
          </cell>
          <cell r="G42">
            <v>16933</v>
          </cell>
          <cell r="H42">
            <v>18066</v>
          </cell>
          <cell r="I42">
            <v>18793</v>
          </cell>
          <cell r="J42">
            <v>19056</v>
          </cell>
        </row>
        <row r="43">
          <cell r="E43" t="str">
            <v>Attendant Care- Consumer Directed</v>
          </cell>
          <cell r="F43">
            <v>9153</v>
          </cell>
          <cell r="G43">
            <v>11298</v>
          </cell>
          <cell r="H43">
            <v>13603</v>
          </cell>
          <cell r="I43">
            <v>15539</v>
          </cell>
          <cell r="J43">
            <v>17591</v>
          </cell>
        </row>
        <row r="44">
          <cell r="E44" t="str">
            <v>Consumer Direction Facilitation</v>
          </cell>
          <cell r="F44">
            <v>9121</v>
          </cell>
          <cell r="G44">
            <v>11231</v>
          </cell>
          <cell r="H44">
            <v>13588</v>
          </cell>
          <cell r="I44">
            <v>15572</v>
          </cell>
          <cell r="J44">
            <v>17663</v>
          </cell>
        </row>
        <row r="45">
          <cell r="E45" t="str">
            <v>Skilled/Private Duty Nursing</v>
          </cell>
          <cell r="F45">
            <v>581</v>
          </cell>
          <cell r="G45">
            <v>599</v>
          </cell>
          <cell r="H45">
            <v>616</v>
          </cell>
          <cell r="I45">
            <v>639</v>
          </cell>
          <cell r="J45">
            <v>683</v>
          </cell>
        </row>
        <row r="46">
          <cell r="E46" t="str">
            <v>EPSDT Skilled Nursing</v>
          </cell>
          <cell r="F46">
            <v>265</v>
          </cell>
          <cell r="G46">
            <v>377</v>
          </cell>
          <cell r="H46">
            <v>444</v>
          </cell>
          <cell r="I46">
            <v>494</v>
          </cell>
          <cell r="J46">
            <v>577</v>
          </cell>
        </row>
        <row r="47">
          <cell r="E47" t="str">
            <v>Habilitation Services</v>
          </cell>
          <cell r="F47">
            <v>7798</v>
          </cell>
          <cell r="G47">
            <v>8093</v>
          </cell>
          <cell r="H47">
            <v>8510</v>
          </cell>
          <cell r="I47">
            <v>8899</v>
          </cell>
          <cell r="J47">
            <v>9522</v>
          </cell>
        </row>
        <row r="48">
          <cell r="E48" t="str">
            <v>Other Waiver Services</v>
          </cell>
          <cell r="F48">
            <v>4291</v>
          </cell>
          <cell r="G48">
            <v>3937</v>
          </cell>
          <cell r="H48">
            <v>4170</v>
          </cell>
          <cell r="I48">
            <v>4501</v>
          </cell>
          <cell r="J48">
            <v>4049</v>
          </cell>
        </row>
        <row r="49">
          <cell r="C49" t="str">
            <v>Case Management</v>
          </cell>
          <cell r="F49">
            <v>47278</v>
          </cell>
          <cell r="G49">
            <v>49720</v>
          </cell>
          <cell r="H49">
            <v>50308</v>
          </cell>
          <cell r="I49">
            <v>49608</v>
          </cell>
          <cell r="J49">
            <v>49712</v>
          </cell>
        </row>
        <row r="50">
          <cell r="E50" t="str">
            <v>DD Case Management</v>
          </cell>
          <cell r="F50">
            <v>647</v>
          </cell>
          <cell r="G50">
            <v>682</v>
          </cell>
          <cell r="H50">
            <v>843</v>
          </cell>
          <cell r="I50">
            <v>979</v>
          </cell>
          <cell r="J50">
            <v>1146</v>
          </cell>
        </row>
        <row r="51">
          <cell r="E51" t="str">
            <v>ID/MR Case Management</v>
          </cell>
          <cell r="F51">
            <v>17181</v>
          </cell>
          <cell r="G51">
            <v>16173</v>
          </cell>
          <cell r="H51">
            <v>15705</v>
          </cell>
          <cell r="I51">
            <v>14565</v>
          </cell>
          <cell r="J51">
            <v>15139</v>
          </cell>
        </row>
        <row r="52">
          <cell r="E52" t="str">
            <v>Mental Health Case Management</v>
          </cell>
          <cell r="F52">
            <v>28770</v>
          </cell>
          <cell r="G52">
            <v>30526</v>
          </cell>
          <cell r="H52">
            <v>31267</v>
          </cell>
          <cell r="I52">
            <v>31535</v>
          </cell>
          <cell r="J52">
            <v>31703</v>
          </cell>
        </row>
        <row r="53">
          <cell r="E53" t="str">
            <v>Maternal/Infant Care Case Management</v>
          </cell>
          <cell r="F53">
            <v>1796</v>
          </cell>
          <cell r="G53">
            <v>1533</v>
          </cell>
          <cell r="H53">
            <v>1735</v>
          </cell>
          <cell r="I53">
            <v>1514</v>
          </cell>
          <cell r="J53">
            <v>969</v>
          </cell>
        </row>
        <row r="54">
          <cell r="E54" t="str">
            <v>Treatment Foster Care Case Management</v>
          </cell>
          <cell r="F54">
            <v>1446</v>
          </cell>
          <cell r="G54">
            <v>1388</v>
          </cell>
          <cell r="H54">
            <v>1348</v>
          </cell>
          <cell r="I54">
            <v>1363</v>
          </cell>
          <cell r="J54">
            <v>1342</v>
          </cell>
        </row>
        <row r="55">
          <cell r="C55" t="str">
            <v>Mental Health Services</v>
          </cell>
          <cell r="F55">
            <v>55308</v>
          </cell>
          <cell r="G55">
            <v>57305</v>
          </cell>
          <cell r="H55">
            <v>53510</v>
          </cell>
          <cell r="I55">
            <v>51327</v>
          </cell>
          <cell r="J55">
            <v>51933</v>
          </cell>
        </row>
        <row r="56">
          <cell r="D56" t="str">
            <v>Institutional Services</v>
          </cell>
          <cell r="F56">
            <v>2666</v>
          </cell>
          <cell r="G56">
            <v>2480</v>
          </cell>
          <cell r="H56">
            <v>2482</v>
          </cell>
          <cell r="I56">
            <v>2427</v>
          </cell>
          <cell r="J56">
            <v>2506</v>
          </cell>
        </row>
        <row r="57">
          <cell r="E57" t="str">
            <v>Mental Hospital - State</v>
          </cell>
          <cell r="F57">
            <v>878</v>
          </cell>
          <cell r="G57">
            <v>732</v>
          </cell>
          <cell r="H57">
            <v>824</v>
          </cell>
          <cell r="I57">
            <v>687</v>
          </cell>
          <cell r="J57">
            <v>680</v>
          </cell>
        </row>
        <row r="58">
          <cell r="E58" t="str">
            <v>Mental Hospital - Private</v>
          </cell>
          <cell r="F58">
            <v>369</v>
          </cell>
          <cell r="G58">
            <v>347</v>
          </cell>
          <cell r="H58">
            <v>308</v>
          </cell>
          <cell r="I58">
            <v>319</v>
          </cell>
          <cell r="J58">
            <v>323</v>
          </cell>
        </row>
        <row r="59">
          <cell r="E59" t="str">
            <v>Residential Treatment Centers - Level C</v>
          </cell>
          <cell r="F59">
            <v>1696</v>
          </cell>
          <cell r="G59">
            <v>1651</v>
          </cell>
          <cell r="H59">
            <v>1614</v>
          </cell>
          <cell r="I59">
            <v>1683</v>
          </cell>
          <cell r="J59">
            <v>1774</v>
          </cell>
        </row>
        <row r="60">
          <cell r="D60" t="str">
            <v>Community-Based Services</v>
          </cell>
          <cell r="F60">
            <v>54096</v>
          </cell>
          <cell r="G60">
            <v>56254</v>
          </cell>
          <cell r="H60">
            <v>52352</v>
          </cell>
          <cell r="I60">
            <v>50265</v>
          </cell>
          <cell r="J60">
            <v>50825</v>
          </cell>
        </row>
        <row r="61">
          <cell r="E61" t="str">
            <v>Intensive In-Home Treatment</v>
          </cell>
          <cell r="F61">
            <v>20248</v>
          </cell>
          <cell r="G61">
            <v>15630</v>
          </cell>
          <cell r="H61">
            <v>10665</v>
          </cell>
          <cell r="I61">
            <v>8538</v>
          </cell>
          <cell r="J61">
            <v>9366</v>
          </cell>
        </row>
        <row r="62">
          <cell r="E62" t="str">
            <v>Therapeutic Day Treatment</v>
          </cell>
          <cell r="F62">
            <v>15210</v>
          </cell>
          <cell r="G62">
            <v>16338</v>
          </cell>
          <cell r="H62">
            <v>14887</v>
          </cell>
          <cell r="I62">
            <v>12936</v>
          </cell>
          <cell r="J62">
            <v>13665</v>
          </cell>
        </row>
        <row r="63">
          <cell r="E63" t="str">
            <v>Mental Health Skill Building Services</v>
          </cell>
          <cell r="F63">
            <v>11658</v>
          </cell>
          <cell r="G63">
            <v>14678</v>
          </cell>
          <cell r="H63">
            <v>17242</v>
          </cell>
          <cell r="I63">
            <v>18862</v>
          </cell>
          <cell r="J63">
            <v>18512</v>
          </cell>
        </row>
        <row r="64">
          <cell r="E64" t="str">
            <v>Other Behavioral Health Services</v>
          </cell>
          <cell r="F64">
            <v>37024</v>
          </cell>
          <cell r="G64">
            <v>42038</v>
          </cell>
          <cell r="H64">
            <v>37503</v>
          </cell>
          <cell r="I64">
            <v>39801</v>
          </cell>
          <cell r="J64">
            <v>39412</v>
          </cell>
        </row>
        <row r="65">
          <cell r="E65" t="str">
            <v>Residential Treatment Centers - Level A/B</v>
          </cell>
          <cell r="F65">
            <v>1054</v>
          </cell>
          <cell r="G65">
            <v>949</v>
          </cell>
          <cell r="H65">
            <v>800</v>
          </cell>
          <cell r="I65">
            <v>798</v>
          </cell>
          <cell r="J65">
            <v>778</v>
          </cell>
        </row>
        <row r="66">
          <cell r="E66" t="str">
            <v>EPSDT Specialty Services</v>
          </cell>
          <cell r="F66">
            <v>154</v>
          </cell>
          <cell r="G66">
            <v>406</v>
          </cell>
          <cell r="H66">
            <v>734</v>
          </cell>
          <cell r="I66">
            <v>1217</v>
          </cell>
          <cell r="J66">
            <v>1693</v>
          </cell>
        </row>
      </sheetData>
      <sheetData sheetId="2">
        <row r="1">
          <cell r="C1" t="str">
            <v>CHIP Expenditures by Service Category</v>
          </cell>
          <cell r="F1" t="str">
            <v>Expenditures
SFY 2010</v>
          </cell>
          <cell r="G1" t="str">
            <v>Expenditures
SFY 2011</v>
          </cell>
          <cell r="H1" t="str">
            <v>Expenditures
SFY 2012</v>
          </cell>
          <cell r="I1" t="str">
            <v>Expenditures
SFY 2013</v>
          </cell>
          <cell r="J1" t="str">
            <v>Expenditures
SFY 2014</v>
          </cell>
        </row>
        <row r="2">
          <cell r="B2" t="str">
            <v>Total CHIP Expenditures</v>
          </cell>
          <cell r="F2">
            <v>239282577.57899401</v>
          </cell>
          <cell r="G2">
            <v>264169486.9589206</v>
          </cell>
          <cell r="H2">
            <v>246705617.15904859</v>
          </cell>
          <cell r="I2">
            <v>282215352.98861873</v>
          </cell>
          <cell r="J2">
            <v>291962353.57874489</v>
          </cell>
        </row>
        <row r="3">
          <cell r="B3" t="str">
            <v>Capitated Care</v>
          </cell>
          <cell r="F3">
            <v>126611332.90944751</v>
          </cell>
          <cell r="G3">
            <v>148136591.64940643</v>
          </cell>
          <cell r="H3">
            <v>133653092.2695117</v>
          </cell>
          <cell r="I3">
            <v>183233921.92903751</v>
          </cell>
          <cell r="J3">
            <v>196467857.21916136</v>
          </cell>
        </row>
        <row r="4">
          <cell r="C4" t="str">
            <v>MCO</v>
          </cell>
          <cell r="F4">
            <v>126611332.90943529</v>
          </cell>
          <cell r="G4">
            <v>148136591.64941955</v>
          </cell>
          <cell r="H4">
            <v>133653092.2695118</v>
          </cell>
          <cell r="I4">
            <v>183233921.92904511</v>
          </cell>
          <cell r="J4">
            <v>196467857.21915072</v>
          </cell>
        </row>
        <row r="5">
          <cell r="E5" t="str">
            <v>MCO Capitation Payments - LIFC</v>
          </cell>
          <cell r="F5">
            <v>126611332.90945148</v>
          </cell>
          <cell r="G5">
            <v>148136591.64941317</v>
          </cell>
          <cell r="H5">
            <v>133653092.26953679</v>
          </cell>
          <cell r="I5">
            <v>183233921.92904317</v>
          </cell>
          <cell r="J5">
            <v>196467857.21897036</v>
          </cell>
        </row>
        <row r="6">
          <cell r="B6" t="str">
            <v>FFS Care</v>
          </cell>
          <cell r="F6">
            <v>112671244.6695452</v>
          </cell>
          <cell r="G6">
            <v>116032895.30953076</v>
          </cell>
          <cell r="H6">
            <v>113052524.88953996</v>
          </cell>
          <cell r="I6">
            <v>98981431.059611365</v>
          </cell>
          <cell r="J6">
            <v>95494496.359613732</v>
          </cell>
        </row>
        <row r="7">
          <cell r="C7" t="str">
            <v>Acute Care</v>
          </cell>
          <cell r="F7">
            <v>68495138.559653193</v>
          </cell>
          <cell r="G7">
            <v>72968117.789635435</v>
          </cell>
          <cell r="H7">
            <v>75637134.399635136</v>
          </cell>
          <cell r="I7">
            <v>62179189.299699694</v>
          </cell>
          <cell r="J7">
            <v>58970541.449671887</v>
          </cell>
        </row>
        <row r="8">
          <cell r="D8" t="str">
            <v>General Medical Services</v>
          </cell>
          <cell r="F8">
            <v>68495138.559653357</v>
          </cell>
          <cell r="G8">
            <v>72968117.789635956</v>
          </cell>
          <cell r="H8">
            <v>75637134.399632707</v>
          </cell>
          <cell r="I8">
            <v>61809983.269700348</v>
          </cell>
          <cell r="J8">
            <v>58681249.779676788</v>
          </cell>
        </row>
        <row r="9">
          <cell r="E9" t="str">
            <v>Inpatient Hospital</v>
          </cell>
          <cell r="F9">
            <v>8196833.1499586497</v>
          </cell>
          <cell r="G9">
            <v>9822799.5299551487</v>
          </cell>
          <cell r="H9">
            <v>9903554.4299480822</v>
          </cell>
          <cell r="I9">
            <v>7503952.8699602894</v>
          </cell>
          <cell r="J9">
            <v>5665693.2799687292</v>
          </cell>
        </row>
        <row r="10">
          <cell r="E10" t="str">
            <v>Outpatient Hospital</v>
          </cell>
          <cell r="F10">
            <v>4333473.8999798819</v>
          </cell>
          <cell r="G10">
            <v>4837912.4799765628</v>
          </cell>
          <cell r="H10">
            <v>4284854.1199790724</v>
          </cell>
          <cell r="I10">
            <v>2984942.1999849482</v>
          </cell>
          <cell r="J10">
            <v>2509615.2799879778</v>
          </cell>
        </row>
        <row r="11">
          <cell r="E11" t="str">
            <v>Prescribed Drugs</v>
          </cell>
          <cell r="F11">
            <v>7932954.7399605745</v>
          </cell>
          <cell r="G11">
            <v>8113826.6499573747</v>
          </cell>
          <cell r="H11">
            <v>7950660.3299622051</v>
          </cell>
          <cell r="I11">
            <v>3124730.9499861426</v>
          </cell>
          <cell r="J11">
            <v>3398030.7199824224</v>
          </cell>
        </row>
        <row r="12">
          <cell r="E12" t="str">
            <v>Lab/X-ray</v>
          </cell>
          <cell r="F12">
            <v>946852.69999537186</v>
          </cell>
          <cell r="G12">
            <v>1061274.6799949987</v>
          </cell>
          <cell r="H12">
            <v>1016442.7599955096</v>
          </cell>
          <cell r="I12">
            <v>644923.4099969602</v>
          </cell>
          <cell r="J12">
            <v>432172.27999790717</v>
          </cell>
        </row>
        <row r="13">
          <cell r="E13" t="str">
            <v>Physicians</v>
          </cell>
          <cell r="F13">
            <v>6809466.2899657497</v>
          </cell>
          <cell r="G13">
            <v>7204216.5899621826</v>
          </cell>
          <cell r="H13">
            <v>7592650.4199621473</v>
          </cell>
          <cell r="I13">
            <v>4651073.1599781914</v>
          </cell>
          <cell r="J13">
            <v>3839221.1599837504</v>
          </cell>
        </row>
        <row r="14">
          <cell r="E14" t="str">
            <v>Other Practitioners</v>
          </cell>
          <cell r="F14">
            <v>1096524.0299958645</v>
          </cell>
          <cell r="G14">
            <v>1269291.399995368</v>
          </cell>
          <cell r="H14">
            <v>1324519.2999947383</v>
          </cell>
          <cell r="I14">
            <v>806321.2199966358</v>
          </cell>
          <cell r="J14">
            <v>631211.42999675754</v>
          </cell>
        </row>
        <row r="15">
          <cell r="E15" t="str">
            <v>Clinic Services</v>
          </cell>
          <cell r="F15">
            <v>1489847.7899919001</v>
          </cell>
          <cell r="G15">
            <v>1551787.6399915621</v>
          </cell>
          <cell r="H15">
            <v>1512717.4899923836</v>
          </cell>
          <cell r="I15">
            <v>769095.08999613894</v>
          </cell>
          <cell r="J15">
            <v>674485.75999667821</v>
          </cell>
        </row>
        <row r="16">
          <cell r="E16" t="str">
            <v>EPSDT Screenings</v>
          </cell>
          <cell r="F16">
            <v>1141446.8899936916</v>
          </cell>
          <cell r="G16">
            <v>1301688.8699944632</v>
          </cell>
          <cell r="H16">
            <v>1365676.869996221</v>
          </cell>
          <cell r="I16">
            <v>960054.54999729758</v>
          </cell>
          <cell r="J16">
            <v>906912.74999505887</v>
          </cell>
        </row>
        <row r="17">
          <cell r="E17" t="str">
            <v>Early Intervention Services</v>
          </cell>
          <cell r="F17">
            <v>345837.8499999551</v>
          </cell>
          <cell r="G17">
            <v>910448.57999989914</v>
          </cell>
          <cell r="H17">
            <v>1353901.9399999471</v>
          </cell>
          <cell r="I17">
            <v>1492993.4499999313</v>
          </cell>
          <cell r="J17">
            <v>1432984.8099999561</v>
          </cell>
        </row>
        <row r="18">
          <cell r="E18" t="str">
            <v>School-Based Services</v>
          </cell>
          <cell r="F18">
            <v>773960.49999803514</v>
          </cell>
          <cell r="G18">
            <v>829487.23999818612</v>
          </cell>
          <cell r="H18">
            <v>1126873.1699979471</v>
          </cell>
          <cell r="I18">
            <v>1306172.1199979698</v>
          </cell>
          <cell r="J18">
            <v>1598398.6199968779</v>
          </cell>
        </row>
        <row r="19">
          <cell r="E19" t="str">
            <v>Mental Health Clinics</v>
          </cell>
          <cell r="F19">
            <v>140106.2199989564</v>
          </cell>
          <cell r="G19">
            <v>175610.0399990594</v>
          </cell>
          <cell r="H19">
            <v>134531.81999920995</v>
          </cell>
          <cell r="I19">
            <v>83146.149999610498</v>
          </cell>
          <cell r="J19">
            <v>111570.32999946164</v>
          </cell>
        </row>
        <row r="20">
          <cell r="E20" t="str">
            <v>Dental</v>
          </cell>
          <cell r="F20">
            <v>34646966.409819491</v>
          </cell>
          <cell r="G20">
            <v>35193394.939813003</v>
          </cell>
          <cell r="H20">
            <v>37319383.969805606</v>
          </cell>
          <cell r="I20">
            <v>36906822.399807446</v>
          </cell>
          <cell r="J20">
            <v>36840102.039808124</v>
          </cell>
        </row>
        <row r="21">
          <cell r="E21" t="str">
            <v>Home Health</v>
          </cell>
          <cell r="F21">
            <v>48209.229999727104</v>
          </cell>
          <cell r="G21">
            <v>47027.299999730654</v>
          </cell>
          <cell r="H21">
            <v>26433.109999816872</v>
          </cell>
          <cell r="I21">
            <v>15855.979999885893</v>
          </cell>
          <cell r="J21">
            <v>11009.009999926202</v>
          </cell>
        </row>
        <row r="22">
          <cell r="E22" t="str">
            <v>Durable Medical Equipment</v>
          </cell>
          <cell r="F22">
            <v>492986.35999810701</v>
          </cell>
          <cell r="G22">
            <v>536971.34999774222</v>
          </cell>
          <cell r="H22">
            <v>605161.45999739948</v>
          </cell>
          <cell r="I22">
            <v>477548.96999807406</v>
          </cell>
          <cell r="J22">
            <v>423104.87999829993</v>
          </cell>
        </row>
        <row r="23">
          <cell r="E23" t="str">
            <v>Emergency Transportation</v>
          </cell>
          <cell r="F23">
            <v>99672.5</v>
          </cell>
          <cell r="G23">
            <v>112380.5</v>
          </cell>
          <cell r="H23">
            <v>119773.20999999998</v>
          </cell>
          <cell r="I23">
            <v>82350.749999693056</v>
          </cell>
          <cell r="J23">
            <v>84194.659999575248</v>
          </cell>
        </row>
        <row r="24">
          <cell r="E24" t="str">
            <v>Non-Emergency Transportation</v>
          </cell>
          <cell r="F24" t="str">
            <v>Data Not Available</v>
          </cell>
          <cell r="J24">
            <v>122542.77000003662</v>
          </cell>
        </row>
        <row r="25">
          <cell r="D25" t="str">
            <v>Health Insurance Premium Payments</v>
          </cell>
          <cell r="F25" t="str">
            <v>Data Not Available</v>
          </cell>
          <cell r="I25">
            <v>369206.02999999991</v>
          </cell>
          <cell r="J25">
            <v>289291.66999999993</v>
          </cell>
        </row>
        <row r="26">
          <cell r="E26" t="str">
            <v>Health Insurance Premium Payments</v>
          </cell>
          <cell r="F26" t="str">
            <v>Data Not Available</v>
          </cell>
          <cell r="I26">
            <v>369206.03</v>
          </cell>
          <cell r="J26">
            <v>289291.6700000001</v>
          </cell>
        </row>
        <row r="27">
          <cell r="C27" t="str">
            <v>Long-Term Care</v>
          </cell>
          <cell r="F27">
            <v>661197.33999737201</v>
          </cell>
          <cell r="G27">
            <v>823649.31999709748</v>
          </cell>
          <cell r="H27">
            <v>1354611.9999935441</v>
          </cell>
          <cell r="I27">
            <v>1444236.5999926219</v>
          </cell>
          <cell r="J27">
            <v>1230709.6799933107</v>
          </cell>
        </row>
        <row r="28">
          <cell r="D28" t="str">
            <v>Institutional Services</v>
          </cell>
          <cell r="F28">
            <v>0</v>
          </cell>
          <cell r="G28">
            <v>0</v>
          </cell>
          <cell r="H28">
            <v>52003</v>
          </cell>
          <cell r="I28">
            <v>0</v>
          </cell>
          <cell r="J28">
            <v>0</v>
          </cell>
        </row>
        <row r="29">
          <cell r="E29" t="str">
            <v>Nursing Facility</v>
          </cell>
          <cell r="F29">
            <v>0</v>
          </cell>
          <cell r="G29">
            <v>0</v>
          </cell>
          <cell r="H29">
            <v>52003</v>
          </cell>
          <cell r="I29">
            <v>0</v>
          </cell>
          <cell r="J29">
            <v>0</v>
          </cell>
        </row>
        <row r="30">
          <cell r="D30" t="str">
            <v>Community-Based Services</v>
          </cell>
          <cell r="F30">
            <v>661197.33999737201</v>
          </cell>
          <cell r="G30">
            <v>823649.31999709748</v>
          </cell>
          <cell r="H30">
            <v>1302608.9999935441</v>
          </cell>
          <cell r="I30">
            <v>1444236.5999926215</v>
          </cell>
          <cell r="J30">
            <v>1230709.6799933109</v>
          </cell>
        </row>
        <row r="31">
          <cell r="E31" t="str">
            <v>Attendant Care- Agency Directed</v>
          </cell>
          <cell r="F31">
            <v>249855.51999905761</v>
          </cell>
          <cell r="G31">
            <v>204738.79999926567</v>
          </cell>
          <cell r="H31">
            <v>341843.72999891406</v>
          </cell>
          <cell r="I31">
            <v>332440.40999854449</v>
          </cell>
          <cell r="J31">
            <v>337610.07999850443</v>
          </cell>
        </row>
        <row r="32">
          <cell r="E32" t="str">
            <v>Attendant Care- Consumer Directed</v>
          </cell>
          <cell r="F32">
            <v>223732.04999914125</v>
          </cell>
          <cell r="G32">
            <v>410925.73999851942</v>
          </cell>
          <cell r="H32">
            <v>482911.45999764529</v>
          </cell>
          <cell r="I32">
            <v>693786.26999635505</v>
          </cell>
          <cell r="J32">
            <v>662634.53999631444</v>
          </cell>
        </row>
        <row r="33">
          <cell r="E33" t="str">
            <v>Consumer Direction Facilitation</v>
          </cell>
          <cell r="F33">
            <v>11781.47999993572</v>
          </cell>
          <cell r="G33">
            <v>13472.629999920728</v>
          </cell>
          <cell r="H33">
            <v>18533.539999896195</v>
          </cell>
          <cell r="I33">
            <v>25903.139999869505</v>
          </cell>
          <cell r="J33">
            <v>22063.849999888334</v>
          </cell>
        </row>
        <row r="34">
          <cell r="E34" t="str">
            <v>Skilled/Private Duty Nursing</v>
          </cell>
          <cell r="F34">
            <v>70739.399999830886</v>
          </cell>
          <cell r="G34">
            <v>28173.939999860711</v>
          </cell>
          <cell r="H34">
            <v>40924.239999699173</v>
          </cell>
          <cell r="I34">
            <v>48331.319999659441</v>
          </cell>
          <cell r="J34">
            <v>91882.959999259547</v>
          </cell>
        </row>
        <row r="35">
          <cell r="E35" t="str">
            <v>EPSDT Skilled Nursing</v>
          </cell>
          <cell r="F35">
            <v>44212.049999603994</v>
          </cell>
          <cell r="G35">
            <v>109516.0599996997</v>
          </cell>
          <cell r="H35">
            <v>246667.77999814224</v>
          </cell>
          <cell r="I35">
            <v>160077.21999885529</v>
          </cell>
          <cell r="J35">
            <v>85408.799999493611</v>
          </cell>
        </row>
        <row r="36">
          <cell r="E36" t="str">
            <v>Habilitation Services</v>
          </cell>
          <cell r="F36">
            <v>37054.849999811508</v>
          </cell>
          <cell r="G36">
            <v>54434.979999843992</v>
          </cell>
          <cell r="H36">
            <v>171229.24999924703</v>
          </cell>
          <cell r="I36">
            <v>181665.50999935248</v>
          </cell>
          <cell r="J36">
            <v>29529.549999863379</v>
          </cell>
        </row>
        <row r="37">
          <cell r="E37" t="str">
            <v>Other Waiver Services</v>
          </cell>
          <cell r="F37">
            <v>23821.989999991023</v>
          </cell>
          <cell r="G37">
            <v>2387.1699999870034</v>
          </cell>
          <cell r="H37">
            <v>499</v>
          </cell>
          <cell r="I37">
            <v>2032.7299999855456</v>
          </cell>
          <cell r="J37">
            <v>1579.899999987334</v>
          </cell>
        </row>
        <row r="38">
          <cell r="C38" t="str">
            <v>Case Management</v>
          </cell>
          <cell r="F38">
            <v>4139725.6999994209</v>
          </cell>
          <cell r="G38">
            <v>4698875.5599993914</v>
          </cell>
          <cell r="H38">
            <v>4855171.9399992796</v>
          </cell>
          <cell r="I38">
            <v>5064417.8399996189</v>
          </cell>
          <cell r="J38">
            <v>4898575.1499996036</v>
          </cell>
        </row>
        <row r="39">
          <cell r="E39" t="str">
            <v>DD Case Management</v>
          </cell>
          <cell r="F39">
            <v>5963.5999999493361</v>
          </cell>
          <cell r="G39">
            <v>2455.5999999791379</v>
          </cell>
          <cell r="H39">
            <v>3683.3999999687071</v>
          </cell>
          <cell r="I39">
            <v>3157.1999999731784</v>
          </cell>
          <cell r="J39">
            <v>10348.599999912081</v>
          </cell>
        </row>
        <row r="40">
          <cell r="E40" t="str">
            <v>ID/MR Case Management</v>
          </cell>
          <cell r="F40">
            <v>494647.5</v>
          </cell>
          <cell r="G40">
            <v>460134.32999999914</v>
          </cell>
          <cell r="H40">
            <v>368618.5</v>
          </cell>
          <cell r="I40">
            <v>223652.5</v>
          </cell>
          <cell r="J40">
            <v>194267.5</v>
          </cell>
        </row>
        <row r="41">
          <cell r="E41" t="str">
            <v>Mental Health Case Management</v>
          </cell>
          <cell r="F41">
            <v>3498982.1699999929</v>
          </cell>
          <cell r="G41">
            <v>4071083.5800000071</v>
          </cell>
          <cell r="H41">
            <v>4263110.5</v>
          </cell>
          <cell r="I41">
            <v>4725108</v>
          </cell>
          <cell r="J41">
            <v>4618589.5</v>
          </cell>
        </row>
        <row r="42">
          <cell r="E42" t="str">
            <v>Maternal/Infant Care Case Management</v>
          </cell>
          <cell r="F42">
            <v>135887.92999941841</v>
          </cell>
          <cell r="G42">
            <v>151174.02999939348</v>
          </cell>
          <cell r="H42">
            <v>194673.63999922143</v>
          </cell>
          <cell r="I42">
            <v>97198.259999635513</v>
          </cell>
          <cell r="J42">
            <v>74336.399999674526</v>
          </cell>
        </row>
        <row r="43">
          <cell r="E43" t="str">
            <v>Treatment Foster Care Case Management</v>
          </cell>
          <cell r="F43">
            <v>4244.5</v>
          </cell>
          <cell r="G43">
            <v>14028.019999992102</v>
          </cell>
          <cell r="H43">
            <v>25085.899999998514</v>
          </cell>
          <cell r="I43">
            <v>15301.879999998955</v>
          </cell>
          <cell r="J43">
            <v>1033.1499999999071</v>
          </cell>
        </row>
        <row r="44">
          <cell r="C44" t="str">
            <v>Mental Health Services</v>
          </cell>
          <cell r="F44">
            <v>39375183.069918893</v>
          </cell>
          <cell r="G44">
            <v>37542252.639903955</v>
          </cell>
          <cell r="H44">
            <v>31205606.549926806</v>
          </cell>
          <cell r="I44">
            <v>30293587.319931649</v>
          </cell>
          <cell r="J44">
            <v>30394670.079932075</v>
          </cell>
        </row>
        <row r="45">
          <cell r="D45" t="str">
            <v>Institutional Services</v>
          </cell>
          <cell r="F45">
            <v>3579074.5899856053</v>
          </cell>
          <cell r="G45">
            <v>4589164.3999820882</v>
          </cell>
          <cell r="H45">
            <v>4693617.8699926883</v>
          </cell>
          <cell r="I45">
            <v>4622846.419992798</v>
          </cell>
          <cell r="J45">
            <v>3164214.4699944691</v>
          </cell>
        </row>
        <row r="46">
          <cell r="E46" t="str">
            <v>Mental Hospital - State</v>
          </cell>
          <cell r="F46">
            <v>120685.68999942396</v>
          </cell>
          <cell r="G46">
            <v>114591.49999963497</v>
          </cell>
          <cell r="H46">
            <v>73564.7199997157</v>
          </cell>
          <cell r="I46">
            <v>130124.80999938399</v>
          </cell>
          <cell r="J46">
            <v>114895.67999942601</v>
          </cell>
        </row>
        <row r="47">
          <cell r="E47" t="str">
            <v>Mental Hospital - Private</v>
          </cell>
          <cell r="F47">
            <v>91271.659999594092</v>
          </cell>
          <cell r="G47">
            <v>69498.939999602735</v>
          </cell>
          <cell r="H47">
            <v>39034.599999815226</v>
          </cell>
          <cell r="I47">
            <v>80963.97999957201</v>
          </cell>
          <cell r="J47">
            <v>123454.92999954522</v>
          </cell>
        </row>
        <row r="48">
          <cell r="E48" t="str">
            <v>Residential Treatment Centers - Level C</v>
          </cell>
          <cell r="F48">
            <v>3367117.2399865869</v>
          </cell>
          <cell r="G48">
            <v>4405073.9599828497</v>
          </cell>
          <cell r="H48">
            <v>4581018.5499931565</v>
          </cell>
          <cell r="I48">
            <v>4411757.629993842</v>
          </cell>
          <cell r="J48">
            <v>2925863.8599954969</v>
          </cell>
        </row>
        <row r="49">
          <cell r="D49" t="str">
            <v>Community-Based Services</v>
          </cell>
          <cell r="F49">
            <v>35796108.479933701</v>
          </cell>
          <cell r="G49">
            <v>32953088.239922293</v>
          </cell>
          <cell r="H49">
            <v>26511988.679934058</v>
          </cell>
          <cell r="I49">
            <v>25670740.899938721</v>
          </cell>
          <cell r="J49">
            <v>27230455.609937433</v>
          </cell>
        </row>
        <row r="50">
          <cell r="E50" t="str">
            <v>Intensive In-Home Treatment</v>
          </cell>
          <cell r="F50">
            <v>18043446.959999997</v>
          </cell>
          <cell r="G50">
            <v>12809781.329999998</v>
          </cell>
          <cell r="H50">
            <v>8894320.1499999817</v>
          </cell>
          <cell r="I50">
            <v>7982675.2099999981</v>
          </cell>
          <cell r="J50">
            <v>8827010.7499999832</v>
          </cell>
        </row>
        <row r="51">
          <cell r="E51" t="str">
            <v>Therapeutic Day Treatment</v>
          </cell>
          <cell r="F51">
            <v>16037497.199938087</v>
          </cell>
          <cell r="G51">
            <v>17979437.899925698</v>
          </cell>
          <cell r="H51">
            <v>15283930.729938602</v>
          </cell>
          <cell r="I51">
            <v>15538148.229943322</v>
          </cell>
          <cell r="J51">
            <v>16576566.409940625</v>
          </cell>
        </row>
        <row r="52">
          <cell r="E52" t="str">
            <v>Mental Health Skill Building Services</v>
          </cell>
          <cell r="F52">
            <v>404642</v>
          </cell>
          <cell r="G52">
            <v>684825.6599999998</v>
          </cell>
          <cell r="H52">
            <v>495485</v>
          </cell>
          <cell r="I52">
            <v>297881</v>
          </cell>
          <cell r="J52">
            <v>245715</v>
          </cell>
        </row>
        <row r="53">
          <cell r="E53" t="str">
            <v>Other Behavioral Health Services</v>
          </cell>
          <cell r="F53">
            <v>661839.81999777129</v>
          </cell>
          <cell r="G53">
            <v>632458.60999838449</v>
          </cell>
          <cell r="H53">
            <v>797787.41999805695</v>
          </cell>
          <cell r="I53">
            <v>881175.47999770194</v>
          </cell>
          <cell r="J53">
            <v>554901.40999793401</v>
          </cell>
        </row>
        <row r="54">
          <cell r="E54" t="str">
            <v>Residential Treatment Centers - Level A/B</v>
          </cell>
          <cell r="F54">
            <v>472516.7399984264</v>
          </cell>
          <cell r="G54">
            <v>634670.29999799002</v>
          </cell>
          <cell r="H54">
            <v>709504.37999706902</v>
          </cell>
          <cell r="I54">
            <v>565502.4799973648</v>
          </cell>
          <cell r="J54">
            <v>304535.37999859254</v>
          </cell>
        </row>
        <row r="55">
          <cell r="E55" t="str">
            <v>EPSDT Specialty Services</v>
          </cell>
          <cell r="F55">
            <v>176165.75999900699</v>
          </cell>
          <cell r="G55">
            <v>211914.43999963996</v>
          </cell>
          <cell r="H55">
            <v>330961</v>
          </cell>
          <cell r="I55">
            <v>405358.5</v>
          </cell>
          <cell r="J55">
            <v>721726.66000001121</v>
          </cell>
        </row>
      </sheetData>
      <sheetData sheetId="3">
        <row r="1">
          <cell r="C1" t="str">
            <v>CHIP Recipients by Service Category</v>
          </cell>
          <cell r="F1" t="str">
            <v>Recipients
SFY 2010</v>
          </cell>
          <cell r="G1" t="str">
            <v>Recipients
SFY 2011</v>
          </cell>
          <cell r="H1" t="str">
            <v>Recipients
SFY 2012</v>
          </cell>
          <cell r="I1" t="str">
            <v>Recipients
SFY 2013</v>
          </cell>
          <cell r="J1" t="str">
            <v>Recipients
SFY 2014</v>
          </cell>
        </row>
        <row r="2">
          <cell r="B2" t="str">
            <v>Total CHIP Recipients</v>
          </cell>
          <cell r="F2">
            <v>157912</v>
          </cell>
          <cell r="G2">
            <v>168071</v>
          </cell>
          <cell r="H2">
            <v>169079</v>
          </cell>
          <cell r="I2">
            <v>179872</v>
          </cell>
          <cell r="J2">
            <v>180916</v>
          </cell>
        </row>
        <row r="3">
          <cell r="B3" t="str">
            <v>Capitated Care</v>
          </cell>
          <cell r="F3">
            <v>136158</v>
          </cell>
          <cell r="G3">
            <v>148428</v>
          </cell>
          <cell r="H3">
            <v>149369</v>
          </cell>
          <cell r="I3">
            <v>170244</v>
          </cell>
          <cell r="J3">
            <v>167770</v>
          </cell>
        </row>
        <row r="4">
          <cell r="C4" t="str">
            <v>MCO</v>
          </cell>
          <cell r="F4">
            <v>136158</v>
          </cell>
          <cell r="G4">
            <v>148428</v>
          </cell>
          <cell r="H4">
            <v>149369</v>
          </cell>
          <cell r="I4">
            <v>170244</v>
          </cell>
          <cell r="J4">
            <v>167770</v>
          </cell>
        </row>
        <row r="5">
          <cell r="E5" t="str">
            <v>MCO Capitation Payments - LIFC</v>
          </cell>
          <cell r="F5">
            <v>136158</v>
          </cell>
          <cell r="G5">
            <v>148428</v>
          </cell>
          <cell r="H5">
            <v>149369</v>
          </cell>
          <cell r="I5">
            <v>170244</v>
          </cell>
          <cell r="J5">
            <v>167770</v>
          </cell>
        </row>
        <row r="6">
          <cell r="B6" t="str">
            <v>FFS Care</v>
          </cell>
          <cell r="F6">
            <v>102270</v>
          </cell>
          <cell r="G6">
            <v>107907</v>
          </cell>
          <cell r="H6">
            <v>113514</v>
          </cell>
          <cell r="I6">
            <v>114618</v>
          </cell>
          <cell r="J6">
            <v>127324</v>
          </cell>
        </row>
        <row r="7">
          <cell r="C7" t="str">
            <v>Acute Care</v>
          </cell>
          <cell r="F7">
            <v>99979</v>
          </cell>
          <cell r="G7">
            <v>105558</v>
          </cell>
          <cell r="H7">
            <v>111638</v>
          </cell>
          <cell r="I7">
            <v>112841</v>
          </cell>
          <cell r="J7">
            <v>125714</v>
          </cell>
        </row>
        <row r="8">
          <cell r="D8" t="str">
            <v>General Medical Services</v>
          </cell>
          <cell r="F8">
            <v>99979</v>
          </cell>
          <cell r="G8">
            <v>105558</v>
          </cell>
          <cell r="H8">
            <v>111638</v>
          </cell>
          <cell r="I8">
            <v>112496</v>
          </cell>
          <cell r="J8">
            <v>125421</v>
          </cell>
        </row>
        <row r="9">
          <cell r="E9" t="str">
            <v>Inpatient Hospital</v>
          </cell>
          <cell r="F9">
            <v>1927</v>
          </cell>
          <cell r="G9">
            <v>2104</v>
          </cell>
          <cell r="H9">
            <v>2287</v>
          </cell>
          <cell r="I9">
            <v>1777</v>
          </cell>
          <cell r="J9">
            <v>1002</v>
          </cell>
        </row>
        <row r="10">
          <cell r="E10" t="str">
            <v>Outpatient Hospital</v>
          </cell>
          <cell r="F10">
            <v>12151</v>
          </cell>
          <cell r="G10">
            <v>12652</v>
          </cell>
          <cell r="H10">
            <v>12646</v>
          </cell>
          <cell r="I10">
            <v>10299</v>
          </cell>
          <cell r="J10">
            <v>7874</v>
          </cell>
        </row>
        <row r="11">
          <cell r="E11" t="str">
            <v>Prescribed Drugs</v>
          </cell>
          <cell r="F11">
            <v>23109</v>
          </cell>
          <cell r="G11">
            <v>24419</v>
          </cell>
          <cell r="H11">
            <v>23932</v>
          </cell>
          <cell r="I11">
            <v>17677</v>
          </cell>
          <cell r="J11">
            <v>14411</v>
          </cell>
        </row>
        <row r="12">
          <cell r="E12" t="str">
            <v>Lab/X-ray</v>
          </cell>
          <cell r="F12">
            <v>10792</v>
          </cell>
          <cell r="G12">
            <v>11600</v>
          </cell>
          <cell r="H12">
            <v>11223</v>
          </cell>
          <cell r="I12">
            <v>7899</v>
          </cell>
          <cell r="J12">
            <v>5292</v>
          </cell>
        </row>
        <row r="13">
          <cell r="E13" t="str">
            <v>Physicians</v>
          </cell>
          <cell r="F13">
            <v>31540</v>
          </cell>
          <cell r="G13">
            <v>33921</v>
          </cell>
          <cell r="H13">
            <v>33810</v>
          </cell>
          <cell r="I13">
            <v>27315</v>
          </cell>
          <cell r="J13">
            <v>24091</v>
          </cell>
        </row>
        <row r="14">
          <cell r="E14" t="str">
            <v>Other Practitioners</v>
          </cell>
          <cell r="F14">
            <v>6327</v>
          </cell>
          <cell r="G14">
            <v>6540</v>
          </cell>
          <cell r="H14">
            <v>6750</v>
          </cell>
          <cell r="I14">
            <v>4145</v>
          </cell>
          <cell r="J14">
            <v>3613</v>
          </cell>
        </row>
        <row r="15">
          <cell r="E15" t="str">
            <v>Clinic Services</v>
          </cell>
          <cell r="F15">
            <v>5029</v>
          </cell>
          <cell r="G15">
            <v>5247</v>
          </cell>
          <cell r="H15">
            <v>5068</v>
          </cell>
          <cell r="I15">
            <v>2987</v>
          </cell>
          <cell r="J15">
            <v>2172</v>
          </cell>
        </row>
        <row r="16">
          <cell r="E16" t="str">
            <v>EPSDT Screenings</v>
          </cell>
          <cell r="F16">
            <v>9651</v>
          </cell>
          <cell r="G16">
            <v>10569</v>
          </cell>
          <cell r="H16">
            <v>11069</v>
          </cell>
          <cell r="I16">
            <v>8449</v>
          </cell>
          <cell r="J16">
            <v>7381</v>
          </cell>
        </row>
        <row r="17">
          <cell r="E17" t="str">
            <v>Early Intervention Services</v>
          </cell>
          <cell r="F17">
            <v>258</v>
          </cell>
          <cell r="G17">
            <v>536</v>
          </cell>
          <cell r="H17">
            <v>724</v>
          </cell>
          <cell r="I17">
            <v>771</v>
          </cell>
          <cell r="J17">
            <v>786</v>
          </cell>
        </row>
        <row r="18">
          <cell r="E18" t="str">
            <v>School-Based Services</v>
          </cell>
          <cell r="F18">
            <v>2124</v>
          </cell>
          <cell r="G18">
            <v>2262</v>
          </cell>
          <cell r="H18">
            <v>2727</v>
          </cell>
          <cell r="I18">
            <v>3243</v>
          </cell>
          <cell r="J18">
            <v>3801</v>
          </cell>
        </row>
        <row r="19">
          <cell r="E19" t="str">
            <v>Mental Health Clinics</v>
          </cell>
          <cell r="F19">
            <v>620</v>
          </cell>
          <cell r="G19">
            <v>734</v>
          </cell>
          <cell r="H19">
            <v>635</v>
          </cell>
          <cell r="I19">
            <v>545</v>
          </cell>
          <cell r="J19">
            <v>543</v>
          </cell>
        </row>
        <row r="20">
          <cell r="E20" t="str">
            <v>Dental</v>
          </cell>
          <cell r="F20">
            <v>75183</v>
          </cell>
          <cell r="G20">
            <v>79121</v>
          </cell>
          <cell r="H20">
            <v>85453</v>
          </cell>
          <cell r="I20">
            <v>88723</v>
          </cell>
          <cell r="J20">
            <v>90430</v>
          </cell>
        </row>
        <row r="21">
          <cell r="E21" t="str">
            <v>Home Health</v>
          </cell>
          <cell r="F21">
            <v>58</v>
          </cell>
          <cell r="G21">
            <v>46</v>
          </cell>
          <cell r="H21">
            <v>28</v>
          </cell>
          <cell r="I21">
            <v>23</v>
          </cell>
          <cell r="J21">
            <v>20</v>
          </cell>
        </row>
        <row r="22">
          <cell r="E22" t="str">
            <v>Durable Medical Equipment</v>
          </cell>
          <cell r="F22">
            <v>1036</v>
          </cell>
          <cell r="G22">
            <v>1105</v>
          </cell>
          <cell r="H22">
            <v>1521</v>
          </cell>
          <cell r="I22">
            <v>1010</v>
          </cell>
          <cell r="J22">
            <v>739</v>
          </cell>
        </row>
        <row r="23">
          <cell r="E23" t="str">
            <v>Emergency Transportation</v>
          </cell>
          <cell r="F23">
            <v>466</v>
          </cell>
          <cell r="G23">
            <v>480</v>
          </cell>
          <cell r="H23">
            <v>550</v>
          </cell>
          <cell r="I23">
            <v>366</v>
          </cell>
          <cell r="J23">
            <v>318</v>
          </cell>
        </row>
        <row r="24">
          <cell r="E24" t="str">
            <v>Non-Emergency Transportation</v>
          </cell>
          <cell r="F24" t="str">
            <v>Data Not Available</v>
          </cell>
          <cell r="J24">
            <v>51069</v>
          </cell>
        </row>
        <row r="25">
          <cell r="D25" t="str">
            <v>Health Insurance Premium Payments</v>
          </cell>
          <cell r="F25" t="str">
            <v>Data Not Available</v>
          </cell>
          <cell r="I25">
            <v>461</v>
          </cell>
          <cell r="J25">
            <v>438</v>
          </cell>
        </row>
        <row r="26">
          <cell r="E26" t="str">
            <v>Health Insurance Premium Payments</v>
          </cell>
          <cell r="F26" t="str">
            <v>Data Not Available</v>
          </cell>
          <cell r="I26">
            <v>461</v>
          </cell>
          <cell r="J26">
            <v>438</v>
          </cell>
        </row>
        <row r="27">
          <cell r="C27" t="str">
            <v>Long-Term Care</v>
          </cell>
          <cell r="F27">
            <v>53</v>
          </cell>
          <cell r="G27">
            <v>72</v>
          </cell>
          <cell r="H27">
            <v>91</v>
          </cell>
          <cell r="I27">
            <v>114</v>
          </cell>
          <cell r="J27">
            <v>115</v>
          </cell>
        </row>
        <row r="28">
          <cell r="D28" t="str">
            <v>Institutional Services</v>
          </cell>
          <cell r="H28">
            <v>1</v>
          </cell>
        </row>
        <row r="29">
          <cell r="E29" t="str">
            <v>Nursing Facility</v>
          </cell>
          <cell r="H29">
            <v>1</v>
          </cell>
        </row>
        <row r="30">
          <cell r="D30" t="str">
            <v>Community-Based Services</v>
          </cell>
          <cell r="F30">
            <v>53</v>
          </cell>
          <cell r="G30">
            <v>72</v>
          </cell>
          <cell r="H30">
            <v>90</v>
          </cell>
          <cell r="I30">
            <v>114</v>
          </cell>
          <cell r="J30">
            <v>115</v>
          </cell>
        </row>
        <row r="31">
          <cell r="E31" t="str">
            <v>Attendant Care- Agency Directed</v>
          </cell>
          <cell r="F31">
            <v>32</v>
          </cell>
          <cell r="G31">
            <v>22</v>
          </cell>
          <cell r="H31">
            <v>27</v>
          </cell>
          <cell r="I31">
            <v>27</v>
          </cell>
          <cell r="J31">
            <v>28</v>
          </cell>
        </row>
        <row r="32">
          <cell r="E32" t="str">
            <v>Attendant Care- Consumer Directed</v>
          </cell>
          <cell r="F32">
            <v>23</v>
          </cell>
          <cell r="G32">
            <v>38</v>
          </cell>
          <cell r="H32">
            <v>49</v>
          </cell>
          <cell r="I32">
            <v>59</v>
          </cell>
          <cell r="J32">
            <v>60</v>
          </cell>
        </row>
        <row r="33">
          <cell r="E33" t="str">
            <v>Consumer Direction Facilitation</v>
          </cell>
          <cell r="F33">
            <v>22</v>
          </cell>
          <cell r="G33">
            <v>35</v>
          </cell>
          <cell r="H33">
            <v>49</v>
          </cell>
          <cell r="I33">
            <v>68</v>
          </cell>
          <cell r="J33">
            <v>68</v>
          </cell>
        </row>
        <row r="34">
          <cell r="E34" t="str">
            <v>Skilled/Private Duty Nursing</v>
          </cell>
          <cell r="F34">
            <v>2</v>
          </cell>
          <cell r="G34">
            <v>1</v>
          </cell>
          <cell r="H34">
            <v>2</v>
          </cell>
          <cell r="I34">
            <v>3</v>
          </cell>
          <cell r="J34">
            <v>3</v>
          </cell>
        </row>
        <row r="35">
          <cell r="E35" t="str">
            <v>EPSDT Skilled Nursing</v>
          </cell>
          <cell r="F35">
            <v>3</v>
          </cell>
          <cell r="G35">
            <v>6</v>
          </cell>
          <cell r="H35">
            <v>5</v>
          </cell>
          <cell r="I35">
            <v>12</v>
          </cell>
          <cell r="J35">
            <v>10</v>
          </cell>
        </row>
        <row r="36">
          <cell r="E36" t="str">
            <v>Habilitation Services</v>
          </cell>
          <cell r="F36">
            <v>2</v>
          </cell>
          <cell r="G36">
            <v>8</v>
          </cell>
          <cell r="H36">
            <v>11</v>
          </cell>
          <cell r="I36">
            <v>9</v>
          </cell>
          <cell r="J36">
            <v>5</v>
          </cell>
        </row>
        <row r="37">
          <cell r="E37" t="str">
            <v>Other Waiver Services</v>
          </cell>
          <cell r="F37">
            <v>4</v>
          </cell>
          <cell r="G37">
            <v>3</v>
          </cell>
          <cell r="H37">
            <v>2</v>
          </cell>
          <cell r="I37">
            <v>2</v>
          </cell>
          <cell r="J37">
            <v>2</v>
          </cell>
        </row>
        <row r="38">
          <cell r="C38" t="str">
            <v>Case Management</v>
          </cell>
          <cell r="F38">
            <v>4526</v>
          </cell>
          <cell r="G38">
            <v>4731</v>
          </cell>
          <cell r="H38">
            <v>5362</v>
          </cell>
          <cell r="I38">
            <v>4067</v>
          </cell>
          <cell r="J38">
            <v>3707</v>
          </cell>
        </row>
        <row r="39">
          <cell r="E39" t="str">
            <v>DD Case Management</v>
          </cell>
          <cell r="F39">
            <v>6</v>
          </cell>
          <cell r="G39">
            <v>5</v>
          </cell>
          <cell r="H39">
            <v>3</v>
          </cell>
          <cell r="I39">
            <v>6</v>
          </cell>
          <cell r="J39">
            <v>10</v>
          </cell>
        </row>
        <row r="40">
          <cell r="E40" t="str">
            <v>ID/MR Case Management</v>
          </cell>
          <cell r="F40">
            <v>379</v>
          </cell>
          <cell r="G40">
            <v>301</v>
          </cell>
          <cell r="H40">
            <v>248</v>
          </cell>
          <cell r="I40">
            <v>123</v>
          </cell>
          <cell r="J40">
            <v>130</v>
          </cell>
        </row>
        <row r="41">
          <cell r="E41" t="str">
            <v>Mental Health Case Management</v>
          </cell>
          <cell r="F41">
            <v>2160</v>
          </cell>
          <cell r="G41">
            <v>2400</v>
          </cell>
          <cell r="H41">
            <v>2542</v>
          </cell>
          <cell r="I41">
            <v>2707</v>
          </cell>
          <cell r="J41">
            <v>2620</v>
          </cell>
        </row>
        <row r="42">
          <cell r="E42" t="str">
            <v>Maternal/Infant Care Case Management</v>
          </cell>
          <cell r="F42">
            <v>2203</v>
          </cell>
          <cell r="G42">
            <v>2130</v>
          </cell>
          <cell r="H42">
            <v>2728</v>
          </cell>
          <cell r="I42">
            <v>1263</v>
          </cell>
          <cell r="J42">
            <v>968</v>
          </cell>
        </row>
        <row r="43">
          <cell r="E43" t="str">
            <v>Treatment Foster Care Case Management</v>
          </cell>
          <cell r="F43">
            <v>7</v>
          </cell>
          <cell r="G43">
            <v>15</v>
          </cell>
          <cell r="H43">
            <v>14</v>
          </cell>
          <cell r="I43">
            <v>14</v>
          </cell>
          <cell r="J43">
            <v>3</v>
          </cell>
        </row>
        <row r="44">
          <cell r="C44" t="str">
            <v>Mental Health Services</v>
          </cell>
          <cell r="F44">
            <v>5581</v>
          </cell>
          <cell r="G44">
            <v>5438</v>
          </cell>
          <cell r="H44">
            <v>4109</v>
          </cell>
          <cell r="I44">
            <v>3601</v>
          </cell>
          <cell r="J44">
            <v>3716</v>
          </cell>
        </row>
        <row r="45">
          <cell r="D45" t="str">
            <v>Institutional Services</v>
          </cell>
          <cell r="F45">
            <v>112</v>
          </cell>
          <cell r="G45">
            <v>143</v>
          </cell>
          <cell r="H45">
            <v>136</v>
          </cell>
          <cell r="I45">
            <v>134</v>
          </cell>
          <cell r="J45">
            <v>116</v>
          </cell>
        </row>
        <row r="46">
          <cell r="E46" t="str">
            <v>Mental Hospital - State</v>
          </cell>
          <cell r="F46">
            <v>35</v>
          </cell>
          <cell r="G46">
            <v>21</v>
          </cell>
          <cell r="H46">
            <v>19</v>
          </cell>
          <cell r="I46">
            <v>24</v>
          </cell>
          <cell r="J46">
            <v>23</v>
          </cell>
        </row>
        <row r="47">
          <cell r="E47" t="str">
            <v>Mental Hospital - Private</v>
          </cell>
          <cell r="F47">
            <v>16</v>
          </cell>
          <cell r="G47">
            <v>23</v>
          </cell>
          <cell r="H47">
            <v>19</v>
          </cell>
          <cell r="I47">
            <v>21</v>
          </cell>
          <cell r="J47">
            <v>17</v>
          </cell>
        </row>
        <row r="48">
          <cell r="E48" t="str">
            <v>Residential Treatment Centers - Level C</v>
          </cell>
          <cell r="F48">
            <v>75</v>
          </cell>
          <cell r="G48">
            <v>111</v>
          </cell>
          <cell r="H48">
            <v>107</v>
          </cell>
          <cell r="I48">
            <v>107</v>
          </cell>
          <cell r="J48">
            <v>89</v>
          </cell>
        </row>
        <row r="49">
          <cell r="D49" t="str">
            <v>Community-Based Services</v>
          </cell>
          <cell r="F49">
            <v>5552</v>
          </cell>
          <cell r="G49">
            <v>5385</v>
          </cell>
          <cell r="H49">
            <v>4054</v>
          </cell>
          <cell r="I49">
            <v>3558</v>
          </cell>
          <cell r="J49">
            <v>3678</v>
          </cell>
        </row>
        <row r="50">
          <cell r="E50" t="str">
            <v>Intensive In-Home Treatment</v>
          </cell>
          <cell r="F50">
            <v>2975</v>
          </cell>
          <cell r="G50">
            <v>2287</v>
          </cell>
          <cell r="H50">
            <v>1483</v>
          </cell>
          <cell r="I50">
            <v>1197</v>
          </cell>
          <cell r="J50">
            <v>1301</v>
          </cell>
        </row>
        <row r="51">
          <cell r="E51" t="str">
            <v>Therapeutic Day Treatment</v>
          </cell>
          <cell r="F51">
            <v>2301</v>
          </cell>
          <cell r="G51">
            <v>2532</v>
          </cell>
          <cell r="H51">
            <v>2183</v>
          </cell>
          <cell r="I51">
            <v>1956</v>
          </cell>
          <cell r="J51">
            <v>2083</v>
          </cell>
        </row>
        <row r="52">
          <cell r="E52" t="str">
            <v>Mental Health Skill Building Services</v>
          </cell>
          <cell r="F52">
            <v>124</v>
          </cell>
          <cell r="G52">
            <v>154</v>
          </cell>
          <cell r="H52">
            <v>101</v>
          </cell>
          <cell r="I52">
            <v>89</v>
          </cell>
          <cell r="J52">
            <v>56</v>
          </cell>
        </row>
        <row r="53">
          <cell r="E53" t="str">
            <v>Other Behavioral Health Services</v>
          </cell>
          <cell r="F53">
            <v>3047</v>
          </cell>
          <cell r="G53">
            <v>3298</v>
          </cell>
          <cell r="H53">
            <v>2224</v>
          </cell>
          <cell r="I53">
            <v>2365</v>
          </cell>
          <cell r="J53">
            <v>2372</v>
          </cell>
        </row>
        <row r="54">
          <cell r="E54" t="str">
            <v>Residential Treatment Centers - Level A/B</v>
          </cell>
          <cell r="F54">
            <v>39</v>
          </cell>
          <cell r="G54">
            <v>49</v>
          </cell>
          <cell r="H54">
            <v>60</v>
          </cell>
          <cell r="I54">
            <v>50</v>
          </cell>
          <cell r="J54">
            <v>25</v>
          </cell>
        </row>
        <row r="55">
          <cell r="E55" t="str">
            <v>EPSDT Specialty Services</v>
          </cell>
          <cell r="F55">
            <v>5</v>
          </cell>
          <cell r="G55">
            <v>16</v>
          </cell>
          <cell r="H55">
            <v>30</v>
          </cell>
          <cell r="I55">
            <v>50</v>
          </cell>
          <cell r="J55">
            <v>72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Elig RECIP by PD new format"/>
      <sheetName val="Expenditures by PD"/>
      <sheetName val="Unique Recipients by PD"/>
      <sheetName val="Avg Monthly by PD 1st month"/>
      <sheetName val="Units"/>
      <sheetName val="Units v2"/>
      <sheetName val="AVGPMTRC"/>
      <sheetName val="AVGPMTEL"/>
      <sheetName val="AVGPMTSV"/>
      <sheetName val="TIM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58"/>
  <sheetViews>
    <sheetView tabSelected="1" zoomScale="120" zoomScaleNormal="120" workbookViewId="0">
      <selection activeCell="D58" sqref="D58"/>
    </sheetView>
  </sheetViews>
  <sheetFormatPr defaultRowHeight="15" x14ac:dyDescent="0.25"/>
  <cols>
    <col min="1" max="1" width="9.140625" style="55"/>
    <col min="2" max="2" width="9.140625" style="22"/>
    <col min="3" max="3" width="59.42578125" customWidth="1"/>
    <col min="4" max="4" width="7.42578125" customWidth="1"/>
    <col min="5" max="5" width="4.140625" customWidth="1"/>
  </cols>
  <sheetData>
    <row r="1" spans="1:5" s="55" customFormat="1" ht="23.25" x14ac:dyDescent="0.35">
      <c r="A1" s="170" t="s">
        <v>706</v>
      </c>
      <c r="B1" s="170"/>
      <c r="C1" s="170"/>
      <c r="D1" s="170"/>
      <c r="E1" s="170"/>
    </row>
    <row r="2" spans="1:5" s="55" customFormat="1" ht="18.75" customHeight="1" x14ac:dyDescent="0.25">
      <c r="B2" s="22"/>
    </row>
    <row r="3" spans="1:5" s="55" customFormat="1" ht="12.75" customHeight="1" x14ac:dyDescent="0.25">
      <c r="A3" s="55" t="s">
        <v>583</v>
      </c>
      <c r="B3" s="22"/>
      <c r="D3" s="169" t="s">
        <v>574</v>
      </c>
      <c r="E3" s="169"/>
    </row>
    <row r="4" spans="1:5" s="86" customFormat="1" x14ac:dyDescent="0.2">
      <c r="B4" s="87"/>
      <c r="C4" s="140" t="s">
        <v>573</v>
      </c>
      <c r="D4" s="92">
        <v>3</v>
      </c>
    </row>
    <row r="5" spans="1:5" s="100" customFormat="1" ht="6" customHeight="1" x14ac:dyDescent="0.2">
      <c r="B5" s="101"/>
      <c r="C5" s="102"/>
      <c r="D5" s="103"/>
    </row>
    <row r="6" spans="1:5" s="86" customFormat="1" ht="12.75" x14ac:dyDescent="0.2">
      <c r="A6" s="90"/>
      <c r="B6" s="87"/>
      <c r="C6" s="94" t="s">
        <v>584</v>
      </c>
      <c r="D6" s="90">
        <v>8</v>
      </c>
    </row>
    <row r="7" spans="1:5" s="86" customFormat="1" ht="12.75" x14ac:dyDescent="0.2">
      <c r="A7" s="90"/>
      <c r="B7" s="87"/>
      <c r="C7" s="94" t="s">
        <v>585</v>
      </c>
      <c r="D7" s="90">
        <v>8</v>
      </c>
    </row>
    <row r="8" spans="1:5" s="86" customFormat="1" ht="12.75" x14ac:dyDescent="0.2">
      <c r="A8" s="90"/>
      <c r="B8" s="138"/>
      <c r="C8" s="139" t="s">
        <v>608</v>
      </c>
      <c r="D8" s="90">
        <v>8</v>
      </c>
    </row>
    <row r="9" spans="1:5" s="86" customFormat="1" ht="12.75" x14ac:dyDescent="0.2">
      <c r="A9" s="90"/>
      <c r="B9" s="87"/>
      <c r="C9" s="94" t="s">
        <v>586</v>
      </c>
      <c r="D9" s="90">
        <v>8</v>
      </c>
    </row>
    <row r="10" spans="1:5" s="86" customFormat="1" ht="12.75" x14ac:dyDescent="0.2">
      <c r="A10" s="90"/>
      <c r="B10" s="87"/>
      <c r="C10" s="94" t="s">
        <v>587</v>
      </c>
      <c r="D10" s="90">
        <v>8</v>
      </c>
    </row>
    <row r="11" spans="1:5" s="86" customFormat="1" ht="12.75" x14ac:dyDescent="0.2">
      <c r="A11" s="90"/>
      <c r="B11" s="87"/>
      <c r="C11" s="94" t="s">
        <v>588</v>
      </c>
      <c r="D11" s="90">
        <v>8</v>
      </c>
    </row>
    <row r="12" spans="1:5" s="86" customFormat="1" ht="12.75" x14ac:dyDescent="0.2">
      <c r="A12" s="90"/>
      <c r="B12" s="87"/>
      <c r="C12" s="94" t="s">
        <v>589</v>
      </c>
      <c r="D12" s="90">
        <v>8</v>
      </c>
    </row>
    <row r="13" spans="1:5" s="86" customFormat="1" ht="12.75" x14ac:dyDescent="0.2">
      <c r="A13" s="90"/>
      <c r="B13" s="87"/>
      <c r="C13" s="94" t="s">
        <v>590</v>
      </c>
      <c r="D13" s="90">
        <v>10</v>
      </c>
    </row>
    <row r="14" spans="1:5" s="86" customFormat="1" ht="12.75" x14ac:dyDescent="0.2">
      <c r="A14" s="90"/>
      <c r="B14" s="87"/>
      <c r="C14" s="94" t="s">
        <v>591</v>
      </c>
      <c r="D14" s="90">
        <v>10</v>
      </c>
    </row>
    <row r="15" spans="1:5" s="86" customFormat="1" ht="12.75" x14ac:dyDescent="0.2">
      <c r="A15" s="90"/>
      <c r="B15" s="138"/>
      <c r="C15" s="139" t="s">
        <v>523</v>
      </c>
      <c r="D15" s="86">
        <v>12</v>
      </c>
    </row>
    <row r="16" spans="1:5" s="86" customFormat="1" ht="12.75" x14ac:dyDescent="0.2">
      <c r="A16" s="90"/>
      <c r="B16" s="138"/>
      <c r="C16" s="139" t="s">
        <v>524</v>
      </c>
      <c r="D16" s="86">
        <v>13</v>
      </c>
    </row>
    <row r="17" spans="1:4" s="55" customFormat="1" ht="16.5" customHeight="1" x14ac:dyDescent="0.25">
      <c r="B17" s="22"/>
    </row>
    <row r="18" spans="1:4" s="55" customFormat="1" x14ac:dyDescent="0.25">
      <c r="A18" s="55" t="s">
        <v>581</v>
      </c>
      <c r="B18" s="22"/>
    </row>
    <row r="19" spans="1:4" s="86" customFormat="1" ht="12.75" x14ac:dyDescent="0.2">
      <c r="A19" s="92" t="s">
        <v>547</v>
      </c>
      <c r="B19" s="93" t="s">
        <v>632</v>
      </c>
      <c r="C19" s="88" t="s">
        <v>507</v>
      </c>
      <c r="D19" s="89">
        <v>14</v>
      </c>
    </row>
    <row r="20" spans="1:4" s="86" customFormat="1" ht="12.75" x14ac:dyDescent="0.2">
      <c r="A20" s="90" t="s">
        <v>547</v>
      </c>
      <c r="B20" s="87" t="s">
        <v>633</v>
      </c>
      <c r="C20" s="94" t="s">
        <v>508</v>
      </c>
      <c r="D20" s="86">
        <v>15</v>
      </c>
    </row>
    <row r="21" spans="1:4" s="86" customFormat="1" ht="12.75" x14ac:dyDescent="0.2">
      <c r="A21" s="90" t="s">
        <v>547</v>
      </c>
      <c r="B21" s="87" t="s">
        <v>634</v>
      </c>
      <c r="C21" s="94" t="s">
        <v>509</v>
      </c>
      <c r="D21" s="86">
        <v>25</v>
      </c>
    </row>
    <row r="22" spans="1:4" s="86" customFormat="1" ht="12.75" x14ac:dyDescent="0.2">
      <c r="A22" s="90" t="s">
        <v>547</v>
      </c>
      <c r="B22" s="87" t="s">
        <v>635</v>
      </c>
      <c r="C22" s="94" t="s">
        <v>510</v>
      </c>
      <c r="D22" s="86">
        <v>31</v>
      </c>
    </row>
    <row r="23" spans="1:4" s="86" customFormat="1" ht="6" customHeight="1" x14ac:dyDescent="0.2">
      <c r="B23" s="93"/>
      <c r="C23" s="91"/>
    </row>
    <row r="24" spans="1:4" s="96" customFormat="1" ht="12.75" x14ac:dyDescent="0.2">
      <c r="A24" s="92" t="s">
        <v>547</v>
      </c>
      <c r="B24" s="93" t="s">
        <v>639</v>
      </c>
      <c r="C24" s="88" t="s">
        <v>511</v>
      </c>
      <c r="D24" s="95">
        <v>39</v>
      </c>
    </row>
    <row r="25" spans="1:4" s="96" customFormat="1" ht="12.75" x14ac:dyDescent="0.2">
      <c r="A25" s="90" t="s">
        <v>547</v>
      </c>
      <c r="B25" s="87" t="s">
        <v>636</v>
      </c>
      <c r="C25" s="94" t="s">
        <v>512</v>
      </c>
      <c r="D25" s="96">
        <v>40</v>
      </c>
    </row>
    <row r="26" spans="1:4" s="96" customFormat="1" ht="12.75" x14ac:dyDescent="0.2">
      <c r="A26" s="90" t="s">
        <v>547</v>
      </c>
      <c r="B26" s="87" t="s">
        <v>637</v>
      </c>
      <c r="C26" s="94" t="s">
        <v>513</v>
      </c>
      <c r="D26" s="96">
        <v>52</v>
      </c>
    </row>
    <row r="27" spans="1:4" s="96" customFormat="1" ht="12.75" x14ac:dyDescent="0.2">
      <c r="A27" s="90" t="s">
        <v>547</v>
      </c>
      <c r="B27" s="87" t="s">
        <v>638</v>
      </c>
      <c r="C27" s="94" t="s">
        <v>514</v>
      </c>
      <c r="D27" s="96">
        <v>54</v>
      </c>
    </row>
    <row r="28" spans="1:4" s="96" customFormat="1" ht="6" customHeight="1" x14ac:dyDescent="0.2">
      <c r="B28" s="93"/>
      <c r="C28" s="97"/>
    </row>
    <row r="29" spans="1:4" s="96" customFormat="1" ht="12.75" x14ac:dyDescent="0.2">
      <c r="A29" s="92" t="s">
        <v>547</v>
      </c>
      <c r="B29" s="93" t="s">
        <v>640</v>
      </c>
      <c r="C29" s="88" t="s">
        <v>515</v>
      </c>
      <c r="D29" s="95">
        <v>57</v>
      </c>
    </row>
    <row r="30" spans="1:4" s="96" customFormat="1" ht="12.75" x14ac:dyDescent="0.2">
      <c r="A30" s="90" t="s">
        <v>547</v>
      </c>
      <c r="B30" s="87" t="s">
        <v>641</v>
      </c>
      <c r="C30" s="94" t="s">
        <v>516</v>
      </c>
      <c r="D30" s="96">
        <v>58</v>
      </c>
    </row>
    <row r="31" spans="1:4" s="96" customFormat="1" ht="12.75" x14ac:dyDescent="0.2">
      <c r="A31" s="90" t="s">
        <v>547</v>
      </c>
      <c r="B31" s="87" t="s">
        <v>642</v>
      </c>
      <c r="C31" s="94" t="s">
        <v>517</v>
      </c>
      <c r="D31" s="96">
        <v>65</v>
      </c>
    </row>
    <row r="32" spans="1:4" s="96" customFormat="1" ht="12.75" x14ac:dyDescent="0.2">
      <c r="A32" s="90" t="s">
        <v>547</v>
      </c>
      <c r="B32" s="87" t="s">
        <v>643</v>
      </c>
      <c r="C32" s="94" t="s">
        <v>518</v>
      </c>
      <c r="D32" s="96">
        <v>67</v>
      </c>
    </row>
    <row r="33" spans="1:4" s="96" customFormat="1" ht="6" customHeight="1" x14ac:dyDescent="0.2">
      <c r="B33" s="93"/>
      <c r="C33" s="98"/>
    </row>
    <row r="34" spans="1:4" s="96" customFormat="1" ht="12.75" x14ac:dyDescent="0.2">
      <c r="A34" s="92" t="s">
        <v>547</v>
      </c>
      <c r="B34" s="93" t="s">
        <v>644</v>
      </c>
      <c r="C34" s="88" t="s">
        <v>519</v>
      </c>
      <c r="D34" s="95">
        <v>68</v>
      </c>
    </row>
    <row r="35" spans="1:4" s="96" customFormat="1" ht="12.75" x14ac:dyDescent="0.2">
      <c r="A35" s="90" t="s">
        <v>547</v>
      </c>
      <c r="B35" s="87" t="s">
        <v>645</v>
      </c>
      <c r="C35" s="94" t="s">
        <v>520</v>
      </c>
      <c r="D35" s="96">
        <v>69</v>
      </c>
    </row>
    <row r="36" spans="1:4" s="96" customFormat="1" ht="12.75" x14ac:dyDescent="0.2">
      <c r="A36" s="90" t="s">
        <v>547</v>
      </c>
      <c r="B36" s="87" t="s">
        <v>646</v>
      </c>
      <c r="C36" s="94" t="s">
        <v>521</v>
      </c>
      <c r="D36" s="96">
        <v>77</v>
      </c>
    </row>
    <row r="37" spans="1:4" s="96" customFormat="1" ht="12.75" x14ac:dyDescent="0.2">
      <c r="A37" s="90" t="s">
        <v>547</v>
      </c>
      <c r="B37" s="87" t="s">
        <v>647</v>
      </c>
      <c r="C37" s="94" t="s">
        <v>522</v>
      </c>
      <c r="D37" s="96">
        <v>80</v>
      </c>
    </row>
    <row r="38" spans="1:4" s="96" customFormat="1" ht="16.5" customHeight="1" x14ac:dyDescent="0.2">
      <c r="B38" s="99"/>
    </row>
    <row r="39" spans="1:4" s="96" customFormat="1" x14ac:dyDescent="0.25">
      <c r="A39" s="55" t="s">
        <v>582</v>
      </c>
      <c r="B39" s="99"/>
    </row>
    <row r="40" spans="1:4" s="86" customFormat="1" ht="12.75" x14ac:dyDescent="0.2">
      <c r="A40" s="92" t="s">
        <v>547</v>
      </c>
      <c r="B40" s="93" t="s">
        <v>648</v>
      </c>
      <c r="C40" s="88" t="s">
        <v>549</v>
      </c>
      <c r="D40" s="89">
        <v>81</v>
      </c>
    </row>
    <row r="41" spans="1:4" s="86" customFormat="1" ht="12.75" x14ac:dyDescent="0.2">
      <c r="A41" s="90" t="s">
        <v>547</v>
      </c>
      <c r="B41" s="87" t="s">
        <v>649</v>
      </c>
      <c r="C41" s="94" t="s">
        <v>550</v>
      </c>
      <c r="D41" s="86">
        <v>82</v>
      </c>
    </row>
    <row r="42" spans="1:4" s="86" customFormat="1" ht="12.75" x14ac:dyDescent="0.2">
      <c r="A42" s="90" t="s">
        <v>547</v>
      </c>
      <c r="B42" s="87" t="s">
        <v>650</v>
      </c>
      <c r="C42" s="94" t="s">
        <v>551</v>
      </c>
      <c r="D42" s="86">
        <v>92</v>
      </c>
    </row>
    <row r="43" spans="1:4" s="86" customFormat="1" ht="12.75" x14ac:dyDescent="0.2">
      <c r="A43" s="90" t="s">
        <v>547</v>
      </c>
      <c r="B43" s="87" t="s">
        <v>651</v>
      </c>
      <c r="C43" s="94" t="s">
        <v>552</v>
      </c>
      <c r="D43" s="86">
        <v>98</v>
      </c>
    </row>
    <row r="44" spans="1:4" s="86" customFormat="1" ht="6" customHeight="1" x14ac:dyDescent="0.2">
      <c r="B44" s="93"/>
      <c r="C44" s="91"/>
    </row>
    <row r="45" spans="1:4" s="86" customFormat="1" ht="12.75" x14ac:dyDescent="0.2">
      <c r="A45" s="92" t="s">
        <v>547</v>
      </c>
      <c r="B45" s="93" t="s">
        <v>652</v>
      </c>
      <c r="C45" s="88" t="s">
        <v>553</v>
      </c>
      <c r="D45" s="95">
        <v>106</v>
      </c>
    </row>
    <row r="46" spans="1:4" s="86" customFormat="1" ht="12.75" x14ac:dyDescent="0.2">
      <c r="A46" s="90" t="s">
        <v>547</v>
      </c>
      <c r="B46" s="87" t="s">
        <v>653</v>
      </c>
      <c r="C46" s="94" t="s">
        <v>554</v>
      </c>
      <c r="D46" s="96">
        <v>107</v>
      </c>
    </row>
    <row r="47" spans="1:4" s="86" customFormat="1" ht="12.75" x14ac:dyDescent="0.2">
      <c r="A47" s="90" t="s">
        <v>547</v>
      </c>
      <c r="B47" s="87" t="s">
        <v>654</v>
      </c>
      <c r="C47" s="94" t="s">
        <v>555</v>
      </c>
      <c r="D47" s="96">
        <v>119</v>
      </c>
    </row>
    <row r="48" spans="1:4" s="86" customFormat="1" ht="12.75" x14ac:dyDescent="0.2">
      <c r="A48" s="90" t="s">
        <v>547</v>
      </c>
      <c r="B48" s="87" t="s">
        <v>655</v>
      </c>
      <c r="C48" s="94" t="s">
        <v>556</v>
      </c>
      <c r="D48" s="96">
        <v>121</v>
      </c>
    </row>
    <row r="49" spans="1:4" s="86" customFormat="1" ht="6" customHeight="1" x14ac:dyDescent="0.2">
      <c r="A49" s="96"/>
      <c r="B49" s="93"/>
      <c r="C49" s="97"/>
      <c r="D49" s="96"/>
    </row>
    <row r="50" spans="1:4" s="86" customFormat="1" ht="12.75" x14ac:dyDescent="0.2">
      <c r="A50" s="92" t="s">
        <v>547</v>
      </c>
      <c r="B50" s="93" t="s">
        <v>656</v>
      </c>
      <c r="C50" s="88" t="s">
        <v>557</v>
      </c>
      <c r="D50" s="95">
        <v>124</v>
      </c>
    </row>
    <row r="51" spans="1:4" s="86" customFormat="1" ht="12.75" x14ac:dyDescent="0.2">
      <c r="A51" s="90" t="s">
        <v>547</v>
      </c>
      <c r="B51" s="87" t="s">
        <v>657</v>
      </c>
      <c r="C51" s="94" t="s">
        <v>558</v>
      </c>
      <c r="D51" s="96">
        <v>125</v>
      </c>
    </row>
    <row r="52" spans="1:4" s="86" customFormat="1" ht="12.75" x14ac:dyDescent="0.2">
      <c r="A52" s="90" t="s">
        <v>547</v>
      </c>
      <c r="B52" s="87" t="s">
        <v>658</v>
      </c>
      <c r="C52" s="94" t="s">
        <v>559</v>
      </c>
      <c r="D52" s="96">
        <v>132</v>
      </c>
    </row>
    <row r="53" spans="1:4" s="86" customFormat="1" ht="12.75" x14ac:dyDescent="0.2">
      <c r="A53" s="90" t="s">
        <v>547</v>
      </c>
      <c r="B53" s="87" t="s">
        <v>659</v>
      </c>
      <c r="C53" s="94" t="s">
        <v>560</v>
      </c>
      <c r="D53" s="96">
        <v>134</v>
      </c>
    </row>
    <row r="54" spans="1:4" s="86" customFormat="1" ht="6" customHeight="1" x14ac:dyDescent="0.2">
      <c r="A54" s="96"/>
      <c r="B54" s="93"/>
      <c r="C54" s="98"/>
      <c r="D54" s="96"/>
    </row>
    <row r="55" spans="1:4" s="86" customFormat="1" ht="12.75" x14ac:dyDescent="0.2">
      <c r="A55" s="92" t="s">
        <v>547</v>
      </c>
      <c r="B55" s="93" t="s">
        <v>660</v>
      </c>
      <c r="C55" s="88" t="s">
        <v>561</v>
      </c>
      <c r="D55" s="95">
        <v>135</v>
      </c>
    </row>
    <row r="56" spans="1:4" s="86" customFormat="1" ht="12.75" x14ac:dyDescent="0.2">
      <c r="A56" s="90" t="s">
        <v>547</v>
      </c>
      <c r="B56" s="87" t="s">
        <v>661</v>
      </c>
      <c r="C56" s="94" t="s">
        <v>562</v>
      </c>
      <c r="D56" s="96">
        <v>136</v>
      </c>
    </row>
    <row r="57" spans="1:4" s="86" customFormat="1" ht="12.75" x14ac:dyDescent="0.2">
      <c r="A57" s="90" t="s">
        <v>547</v>
      </c>
      <c r="B57" s="87" t="s">
        <v>662</v>
      </c>
      <c r="C57" s="94" t="s">
        <v>563</v>
      </c>
      <c r="D57" s="96">
        <v>144</v>
      </c>
    </row>
    <row r="58" spans="1:4" s="86" customFormat="1" ht="12.75" x14ac:dyDescent="0.2">
      <c r="A58" s="90" t="s">
        <v>547</v>
      </c>
      <c r="B58" s="87" t="s">
        <v>663</v>
      </c>
      <c r="C58" s="94" t="s">
        <v>564</v>
      </c>
      <c r="D58" s="96">
        <v>147</v>
      </c>
    </row>
  </sheetData>
  <mergeCells count="2">
    <mergeCell ref="D3:E3"/>
    <mergeCell ref="A1:E1"/>
  </mergeCells>
  <hyperlinks>
    <hyperlink ref="C20" location="E_1a!A1" display="Expenditures by Service Category and Eligibility Category"/>
    <hyperlink ref="C19" location="'E1 Service'!A1" display="Expenditures by Service Category"/>
    <hyperlink ref="C21" location="E_1b!A1" display="  Expenditures by Service Category and Age Group"/>
    <hyperlink ref="C22" location="E_1c!A1" display="  Expenditures by Service Category and Region"/>
    <hyperlink ref="C24" location="'E2 Eligibility'!A1" display="Expenditures by Eligibility Category"/>
    <hyperlink ref="C25" location="E_2a!A1" display="  Expenditures by Eligibility Category and Service Category"/>
    <hyperlink ref="C26" location="E_2b!A1" display="  Expenditures by Eligibility Category and Age Group"/>
    <hyperlink ref="C27" location="E_2c!A1" display="  Expenditures by Eligibility Category and Region"/>
    <hyperlink ref="C29" location="'E3 Age Group'!A1" display="Expenditures by Age Group"/>
    <hyperlink ref="C30" location="E_3a!A1" display="  Expenditures by Age Group and Service Category"/>
    <hyperlink ref="C31" location="E_3b!A1" display="  Expenditures by Age Group and Eligibility Category"/>
    <hyperlink ref="C32" location="E_3c!A1" display="  Expenditures by Age Group and Region"/>
    <hyperlink ref="C34" location="'E4 Region'!A1" display="Expenditures by Region"/>
    <hyperlink ref="C35" location="E_4a!A1" display="  Expenditures by Region and Service Category"/>
    <hyperlink ref="C36" location="E_4b!A1" display="  Expenditures by Region and Eligibility Category"/>
    <hyperlink ref="C37" location="E_4c!A1" display="  Expenditures by Region and Age Group"/>
    <hyperlink ref="C4" location="'Definitions &amp; Notes'!A1" display="Definitions and Notes"/>
    <hyperlink ref="C15" location="'CARS Medicaid'!A1" display="CARS Expenditures Medicaid"/>
    <hyperlink ref="C16" location="'CARS CHIP'!A1" display="CARS Expenditures CHIP"/>
    <hyperlink ref="C40" location="'R1 Service'!A1" display="Recipients by Service Category"/>
    <hyperlink ref="C41" location="'R1_a'!A1" display="Recipients by Service Category and Eligibility Category"/>
    <hyperlink ref="C42" location="'R1_b'!A1" display="Recipients by Service Category and Age Group"/>
    <hyperlink ref="C43" location="'R1_c'!A1" display="Recipients by Service Category and Region"/>
    <hyperlink ref="C45" location="'R2 Eligibility'!A1" display="Recipients by Eligibility Category"/>
    <hyperlink ref="C46" location="R_2a!A1" display="Recipients by Eligibility Category and Service Category"/>
    <hyperlink ref="C47" location="R_2b!A1" display="Recipients by Eligibility Category and Age Group"/>
    <hyperlink ref="C48" location="R_2c!A1" display="Recipients by Eligibility Category and Region"/>
    <hyperlink ref="C50" location="'R3 Age Group'!A1" display="Recipients by Age Group"/>
    <hyperlink ref="C51" location="R_3a!A1" display="Recipients by Age Group and Service Category"/>
    <hyperlink ref="C52" location="R_3b!A1" display="Recipients by Age Group and Eligibility Category"/>
    <hyperlink ref="C53" location="R_3c!A1" display="Recipients by Age Group and Region"/>
    <hyperlink ref="C55" location="'R4 Region'!A1" display="Recipients by Region"/>
    <hyperlink ref="C56" location="R_4a!A1" display="Recipients by Region and Service Category"/>
    <hyperlink ref="C57" location="R_4b!A1" display="Recipients by Region and Eligibility Category"/>
    <hyperlink ref="C58" location="R_4c!A1" display="Recipients by Region and Age Group"/>
  </hyperlinks>
  <printOptions horizontalCentered="1"/>
  <pageMargins left="0.25" right="0.25" top="0.5" bottom="0.5" header="0.3" footer="0.3"/>
  <pageSetup fitToHeight="0" orientation="portrait" r:id="rId1"/>
  <headerFooter differentFirst="1" scaleWithDoc="0">
    <oddFooter>&amp;L&amp;9 2018 DMAS Data Book &amp;A&amp;R&amp;9Page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J20"/>
  <sheetViews>
    <sheetView workbookViewId="0">
      <selection activeCell="H12" sqref="H12"/>
    </sheetView>
  </sheetViews>
  <sheetFormatPr defaultRowHeight="15" x14ac:dyDescent="0.25"/>
  <cols>
    <col min="1" max="1" width="28.7109375" customWidth="1"/>
    <col min="2" max="5" width="18.7109375" hidden="1" customWidth="1"/>
    <col min="6" max="6" width="18.7109375" customWidth="1"/>
    <col min="7" max="7" width="18.7109375" style="55" customWidth="1"/>
    <col min="8" max="8" width="18.7109375" customWidth="1"/>
    <col min="9" max="10" width="18.7109375" style="55" customWidth="1"/>
  </cols>
  <sheetData>
    <row r="1" spans="1:10" ht="33" customHeight="1" x14ac:dyDescent="0.25">
      <c r="A1" s="18" t="s">
        <v>97</v>
      </c>
      <c r="B1" s="104" t="s">
        <v>87</v>
      </c>
      <c r="C1" s="104" t="s">
        <v>88</v>
      </c>
      <c r="D1" s="104" t="s">
        <v>89</v>
      </c>
      <c r="E1" s="104" t="s">
        <v>90</v>
      </c>
      <c r="F1" s="104" t="s">
        <v>91</v>
      </c>
      <c r="G1" s="104" t="s">
        <v>617</v>
      </c>
      <c r="H1" s="104" t="s">
        <v>664</v>
      </c>
      <c r="I1" s="104" t="s">
        <v>670</v>
      </c>
      <c r="J1" s="104" t="s">
        <v>687</v>
      </c>
    </row>
    <row r="2" spans="1:10" x14ac:dyDescent="0.25">
      <c r="A2" s="2" t="s">
        <v>86</v>
      </c>
      <c r="B2" s="3">
        <v>5990790670.0821476</v>
      </c>
      <c r="C2" s="3">
        <v>6615527185.3219423</v>
      </c>
      <c r="D2" s="3">
        <v>6362712708.2775269</v>
      </c>
      <c r="E2" s="3">
        <v>7415571407.8550205</v>
      </c>
      <c r="F2" s="3">
        <v>7861558035.7229633</v>
      </c>
      <c r="G2" s="3">
        <v>8201128463.1704054</v>
      </c>
      <c r="H2" s="3">
        <v>8670438789.7477913</v>
      </c>
      <c r="I2" s="3">
        <v>9218133404.3089352</v>
      </c>
      <c r="J2" s="3">
        <v>9764709584.5343208</v>
      </c>
    </row>
    <row r="3" spans="1:10" x14ac:dyDescent="0.25">
      <c r="A3" s="143" t="s">
        <v>67</v>
      </c>
      <c r="B3" s="143">
        <v>1042457840.6654302</v>
      </c>
      <c r="C3" s="143">
        <v>1090445700.6351628</v>
      </c>
      <c r="D3" s="143">
        <v>1096355568.9951079</v>
      </c>
      <c r="E3" s="143">
        <v>1339319935.4566154</v>
      </c>
      <c r="F3" s="143">
        <v>1410486008.7542338</v>
      </c>
      <c r="G3" s="143">
        <v>1490476902.7424536</v>
      </c>
      <c r="H3" s="143">
        <v>1564978817.229919</v>
      </c>
      <c r="I3" s="143">
        <v>1787074306.0170069</v>
      </c>
      <c r="J3" s="143">
        <v>1996987182.5591965</v>
      </c>
    </row>
    <row r="4" spans="1:10" x14ac:dyDescent="0.25">
      <c r="A4" s="143" t="s">
        <v>68</v>
      </c>
      <c r="B4" s="143">
        <v>2618639560.4350586</v>
      </c>
      <c r="C4" s="143">
        <v>2890690124.6384797</v>
      </c>
      <c r="D4" s="143">
        <v>2895625344.4682951</v>
      </c>
      <c r="E4" s="143">
        <v>3334677963.0729389</v>
      </c>
      <c r="F4" s="143">
        <v>3541592105.4814143</v>
      </c>
      <c r="G4" s="143">
        <v>3762036248.2394671</v>
      </c>
      <c r="H4" s="143">
        <v>4016855474.7040772</v>
      </c>
      <c r="I4" s="143">
        <v>4185073807.8789496</v>
      </c>
      <c r="J4" s="143">
        <v>4311668417.9760571</v>
      </c>
    </row>
    <row r="5" spans="1:10" x14ac:dyDescent="0.25">
      <c r="A5" s="143" t="s">
        <v>690</v>
      </c>
      <c r="B5" s="143">
        <v>13504032.469934013</v>
      </c>
      <c r="C5" s="143">
        <v>15079132.369924076</v>
      </c>
      <c r="D5" s="143">
        <v>16304964.199921327</v>
      </c>
      <c r="E5" s="143">
        <v>18732197.139910091</v>
      </c>
      <c r="F5" s="143">
        <v>22665865.629691839</v>
      </c>
      <c r="G5" s="143">
        <v>24933608.327402793</v>
      </c>
      <c r="H5" s="143">
        <v>23343797.135378141</v>
      </c>
      <c r="I5" s="143">
        <v>23698764.036992963</v>
      </c>
      <c r="J5" s="143">
        <v>19115842.447589088</v>
      </c>
    </row>
    <row r="6" spans="1:10" x14ac:dyDescent="0.25">
      <c r="A6" s="143" t="s">
        <v>693</v>
      </c>
      <c r="B6" s="143">
        <v>15332972.069929466</v>
      </c>
      <c r="C6" s="143">
        <v>18661958.689919803</v>
      </c>
      <c r="D6" s="143">
        <v>20202546.119912811</v>
      </c>
      <c r="E6" s="143">
        <v>24073646.979885377</v>
      </c>
      <c r="F6" s="143">
        <v>23325654.609901041</v>
      </c>
      <c r="G6" s="143">
        <v>26523155.999884419</v>
      </c>
      <c r="H6" s="143">
        <v>25967727.209890943</v>
      </c>
      <c r="I6" s="143">
        <v>31920586.399857394</v>
      </c>
      <c r="J6" s="143">
        <v>36370117.289838128</v>
      </c>
    </row>
    <row r="7" spans="1:10" x14ac:dyDescent="0.25">
      <c r="A7" s="143" t="s">
        <v>70</v>
      </c>
      <c r="B7" s="143">
        <v>18182337.099929735</v>
      </c>
      <c r="C7" s="143">
        <v>18086290.519928422</v>
      </c>
      <c r="D7" s="143">
        <v>16559134.60992885</v>
      </c>
      <c r="E7" s="143">
        <v>97443232.489829943</v>
      </c>
      <c r="F7" s="143">
        <v>101448501.67766374</v>
      </c>
      <c r="G7" s="143">
        <v>104052878.20731458</v>
      </c>
      <c r="H7" s="143">
        <v>109710712.61297807</v>
      </c>
      <c r="I7" s="143">
        <v>118973379.52657348</v>
      </c>
      <c r="J7" s="143">
        <v>121660501.05465136</v>
      </c>
    </row>
    <row r="8" spans="1:10" x14ac:dyDescent="0.25">
      <c r="A8" s="143" t="s">
        <v>60</v>
      </c>
      <c r="B8" s="143">
        <v>1330790360.0555477</v>
      </c>
      <c r="C8" s="143">
        <v>1453215921.7465796</v>
      </c>
      <c r="D8" s="143">
        <v>1292634913.3748269</v>
      </c>
      <c r="E8" s="143">
        <v>1426047562.0937195</v>
      </c>
      <c r="F8" s="143">
        <v>1520564348.1572585</v>
      </c>
      <c r="G8" s="143">
        <v>1514211427.1891949</v>
      </c>
      <c r="H8" s="143">
        <v>1524840205.1856561</v>
      </c>
      <c r="I8" s="143">
        <v>1610118100.0038693</v>
      </c>
      <c r="J8" s="143">
        <v>1647058459.0717201</v>
      </c>
    </row>
    <row r="9" spans="1:10" x14ac:dyDescent="0.25">
      <c r="A9" s="143" t="s">
        <v>63</v>
      </c>
      <c r="B9" s="143">
        <v>122222562.40953477</v>
      </c>
      <c r="C9" s="143">
        <v>113772169.53956826</v>
      </c>
      <c r="D9" s="143">
        <v>110332202.46963105</v>
      </c>
      <c r="E9" s="143">
        <v>110285920.63850757</v>
      </c>
      <c r="F9" s="143">
        <v>93089848.814834729</v>
      </c>
      <c r="G9" s="143">
        <v>103405526.3669741</v>
      </c>
      <c r="H9" s="143">
        <v>106873138.55488828</v>
      </c>
      <c r="I9" s="143">
        <v>110226609.65803581</v>
      </c>
      <c r="J9" s="143">
        <v>94814294.025172889</v>
      </c>
    </row>
    <row r="10" spans="1:10" s="55" customFormat="1" x14ac:dyDescent="0.25">
      <c r="A10" s="55" t="s">
        <v>691</v>
      </c>
      <c r="B10" s="143">
        <v>7379485.3899711082</v>
      </c>
      <c r="C10" s="143">
        <v>8809152.149967093</v>
      </c>
      <c r="D10" s="143">
        <v>9765484.6399608124</v>
      </c>
      <c r="E10" s="143">
        <v>25735661.918117233</v>
      </c>
      <c r="F10" s="143">
        <v>59590527.01883129</v>
      </c>
      <c r="G10" s="143">
        <v>64970481.492195591</v>
      </c>
      <c r="H10" s="143">
        <v>69140589.814423054</v>
      </c>
      <c r="I10" s="143">
        <v>69272010.291861832</v>
      </c>
      <c r="J10" s="143">
        <v>68553345.859954327</v>
      </c>
    </row>
    <row r="11" spans="1:10" x14ac:dyDescent="0.25">
      <c r="A11" s="143" t="s">
        <v>61</v>
      </c>
      <c r="B11" s="143">
        <v>440345561.8380695</v>
      </c>
      <c r="C11" s="143">
        <v>590216594.28705812</v>
      </c>
      <c r="D11" s="143">
        <v>516540424.36788613</v>
      </c>
      <c r="E11" s="143">
        <v>611631686.56534934</v>
      </c>
      <c r="F11" s="143">
        <v>649319359.79665458</v>
      </c>
      <c r="G11" s="143">
        <v>675084413.05727386</v>
      </c>
      <c r="H11" s="143">
        <v>759454372.81039274</v>
      </c>
      <c r="I11" s="143">
        <v>767472069.63371015</v>
      </c>
      <c r="J11" s="143">
        <v>868005208.18230653</v>
      </c>
    </row>
    <row r="12" spans="1:10" x14ac:dyDescent="0.25">
      <c r="A12" s="143" t="s">
        <v>62</v>
      </c>
      <c r="B12" s="143">
        <v>114376317.06948732</v>
      </c>
      <c r="C12" s="143">
        <v>123012132.12940882</v>
      </c>
      <c r="D12" s="143">
        <v>112197086.60951692</v>
      </c>
      <c r="E12" s="143">
        <v>115432106.88595583</v>
      </c>
      <c r="F12" s="143">
        <v>120776223.8001965</v>
      </c>
      <c r="G12" s="143">
        <v>129637578.44357975</v>
      </c>
      <c r="H12" s="143">
        <v>138512023.33120495</v>
      </c>
      <c r="I12" s="143">
        <v>132407050.2322759</v>
      </c>
      <c r="J12" s="143">
        <v>139612774.81567284</v>
      </c>
    </row>
    <row r="13" spans="1:10" x14ac:dyDescent="0.25">
      <c r="A13" s="143" t="s">
        <v>694</v>
      </c>
      <c r="B13" s="143">
        <v>24979468.009872004</v>
      </c>
      <c r="C13" s="143">
        <v>26103930.959874511</v>
      </c>
      <c r="D13" s="143">
        <v>25740389.129871178</v>
      </c>
      <c r="E13" s="143">
        <v>22258229.13987907</v>
      </c>
      <c r="F13" s="143">
        <v>18199270.799899939</v>
      </c>
      <c r="G13" s="143">
        <v>20750197.399884097</v>
      </c>
      <c r="H13" s="143">
        <v>24158547.269890349</v>
      </c>
      <c r="I13" s="143">
        <v>20220485.409895331</v>
      </c>
      <c r="J13" s="143">
        <v>24142826.969879404</v>
      </c>
    </row>
    <row r="14" spans="1:10" x14ac:dyDescent="0.25">
      <c r="A14" s="143" t="s">
        <v>695</v>
      </c>
      <c r="B14" s="143">
        <v>2130430.329990034</v>
      </c>
      <c r="C14" s="143">
        <v>1810385.4999913019</v>
      </c>
      <c r="D14" s="143">
        <v>1485446.5399923781</v>
      </c>
      <c r="E14" s="143">
        <v>1923778.4899905061</v>
      </c>
      <c r="F14" s="143">
        <v>1839453.2996225359</v>
      </c>
      <c r="G14" s="143">
        <v>1879853.579990969</v>
      </c>
      <c r="H14" s="143">
        <v>1420047.7612210431</v>
      </c>
      <c r="I14" s="143">
        <v>1533534.737492726</v>
      </c>
      <c r="J14" s="143">
        <v>883269.42914576596</v>
      </c>
    </row>
    <row r="15" spans="1:10" x14ac:dyDescent="0.25">
      <c r="A15" s="143" t="s">
        <v>692</v>
      </c>
      <c r="B15" s="143">
        <v>0</v>
      </c>
      <c r="C15" s="143">
        <v>0</v>
      </c>
      <c r="D15" s="143">
        <v>0</v>
      </c>
      <c r="E15" s="143">
        <v>0</v>
      </c>
      <c r="F15" s="143">
        <v>0</v>
      </c>
      <c r="G15" s="143">
        <v>2344827.0949868392</v>
      </c>
      <c r="H15" s="143">
        <v>5080827.4799760701</v>
      </c>
      <c r="I15" s="143">
        <v>6175607.3474653577</v>
      </c>
      <c r="J15" s="143">
        <v>6595427.0927678011</v>
      </c>
    </row>
    <row r="16" spans="1:10" x14ac:dyDescent="0.25">
      <c r="A16" s="143" t="s">
        <v>69</v>
      </c>
      <c r="B16" s="143">
        <v>1167164.649993927</v>
      </c>
      <c r="C16" s="143">
        <v>1454205.1899936369</v>
      </c>
      <c r="D16" s="143">
        <v>2263585.5999878808</v>
      </c>
      <c r="E16" s="143">
        <v>5794134.0048954831</v>
      </c>
      <c r="F16" s="143">
        <v>6698514.342373386</v>
      </c>
      <c r="G16" s="143">
        <v>4890180.9343701852</v>
      </c>
      <c r="H16" s="143">
        <v>6731416.9731239323</v>
      </c>
      <c r="I16" s="143">
        <v>7142414.2567286808</v>
      </c>
      <c r="J16" s="143">
        <v>7239585.7970624138</v>
      </c>
    </row>
    <row r="17" spans="1:10" x14ac:dyDescent="0.25">
      <c r="A17" s="143" t="s">
        <v>673</v>
      </c>
      <c r="B17" s="143">
        <v>0</v>
      </c>
      <c r="C17" s="143">
        <v>0</v>
      </c>
      <c r="D17" s="143">
        <v>0</v>
      </c>
      <c r="E17" s="143">
        <v>0</v>
      </c>
      <c r="F17" s="143">
        <v>0</v>
      </c>
      <c r="G17" s="143">
        <v>2483922.5799883958</v>
      </c>
      <c r="H17" s="143">
        <v>29008939.456532031</v>
      </c>
      <c r="I17" s="143">
        <v>47686217.889756866</v>
      </c>
      <c r="J17" s="143">
        <v>64722365.68470113</v>
      </c>
    </row>
    <row r="18" spans="1:10" x14ac:dyDescent="0.25">
      <c r="A18" s="143" t="s">
        <v>64</v>
      </c>
      <c r="B18" s="143">
        <v>118064591.21950297</v>
      </c>
      <c r="C18" s="143">
        <v>126024282.40947834</v>
      </c>
      <c r="D18" s="143">
        <v>121797275.92957969</v>
      </c>
      <c r="E18" s="143">
        <v>141950485.62928301</v>
      </c>
      <c r="F18" s="143">
        <v>147381793.05508345</v>
      </c>
      <c r="G18" s="143">
        <v>141877912.5469932</v>
      </c>
      <c r="H18" s="143">
        <v>122991388.49738181</v>
      </c>
      <c r="I18" s="143">
        <v>141357428.58943391</v>
      </c>
      <c r="J18" s="143">
        <v>176822486.1766955</v>
      </c>
    </row>
    <row r="19" spans="1:10" x14ac:dyDescent="0.25">
      <c r="A19" s="143" t="s">
        <v>65</v>
      </c>
      <c r="B19" s="143">
        <v>12582733.399906451</v>
      </c>
      <c r="C19" s="143">
        <v>15975595.919952536</v>
      </c>
      <c r="D19" s="143">
        <v>14575943.409899244</v>
      </c>
      <c r="E19" s="143">
        <v>19094922.589872267</v>
      </c>
      <c r="F19" s="143">
        <v>16643668.56423484</v>
      </c>
      <c r="G19" s="143">
        <v>4411457.6999650532</v>
      </c>
      <c r="H19" s="143">
        <v>14380868.244625047</v>
      </c>
      <c r="I19" s="143">
        <v>15016953.162401341</v>
      </c>
      <c r="J19" s="143">
        <v>15586712.442006864</v>
      </c>
    </row>
    <row r="20" spans="1:10" x14ac:dyDescent="0.25">
      <c r="A20" s="143" t="s">
        <v>66</v>
      </c>
      <c r="B20" s="143">
        <v>108635252.95958176</v>
      </c>
      <c r="C20" s="143">
        <v>122169608.62950774</v>
      </c>
      <c r="D20" s="143">
        <v>110332397.81959137</v>
      </c>
      <c r="E20" s="143">
        <v>121169944.76951782</v>
      </c>
      <c r="F20" s="143">
        <v>127936891.95941235</v>
      </c>
      <c r="G20" s="143">
        <v>127157891.28189474</v>
      </c>
      <c r="H20" s="143">
        <v>126989895.48011486</v>
      </c>
      <c r="I20" s="143">
        <v>142764079.25680131</v>
      </c>
      <c r="J20" s="143">
        <v>164870767.66400054</v>
      </c>
    </row>
  </sheetData>
  <printOptions horizontalCentered="1"/>
  <pageMargins left="0.25" right="0.25" top="0.5" bottom="0.5" header="0.3" footer="0.3"/>
  <pageSetup scale="83" fitToHeight="0" orientation="portrait" r:id="rId1"/>
  <headerFooter differentFirst="1" scaleWithDoc="0">
    <oddFooter>&amp;L&amp;9 2018 DMAS Data Book &amp;A&amp;R&amp;9Page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592"/>
  <sheetViews>
    <sheetView topLeftCell="A10" zoomScaleNormal="100" zoomScaleSheetLayoutView="90" workbookViewId="0">
      <selection activeCell="H12" sqref="H12"/>
    </sheetView>
  </sheetViews>
  <sheetFormatPr defaultRowHeight="15" x14ac:dyDescent="0.25"/>
  <cols>
    <col min="1" max="1" width="11.7109375" customWidth="1"/>
    <col min="2" max="2" width="38.7109375" customWidth="1"/>
    <col min="3" max="6" width="18.7109375" style="55" hidden="1" customWidth="1"/>
    <col min="7" max="11" width="18.7109375" style="55" customWidth="1"/>
  </cols>
  <sheetData>
    <row r="1" spans="1:11" ht="33" customHeight="1" x14ac:dyDescent="0.25">
      <c r="A1" s="204" t="s">
        <v>116</v>
      </c>
      <c r="B1" s="205"/>
      <c r="C1" s="104" t="s">
        <v>87</v>
      </c>
      <c r="D1" s="104" t="s">
        <v>88</v>
      </c>
      <c r="E1" s="104" t="s">
        <v>89</v>
      </c>
      <c r="F1" s="104" t="s">
        <v>90</v>
      </c>
      <c r="G1" s="104" t="s">
        <v>91</v>
      </c>
      <c r="H1" s="104" t="s">
        <v>617</v>
      </c>
      <c r="I1" s="104" t="s">
        <v>664</v>
      </c>
      <c r="J1" s="104" t="s">
        <v>670</v>
      </c>
      <c r="K1" s="104" t="s">
        <v>687</v>
      </c>
    </row>
    <row r="2" spans="1:11" x14ac:dyDescent="0.25">
      <c r="A2" s="2" t="s">
        <v>86</v>
      </c>
      <c r="B2" s="2"/>
      <c r="C2" s="3">
        <v>5990790670.0821476</v>
      </c>
      <c r="D2" s="3">
        <v>6615527185.3219423</v>
      </c>
      <c r="E2" s="3">
        <v>6362712708.2775269</v>
      </c>
      <c r="F2" s="3">
        <v>7415571407.8550205</v>
      </c>
      <c r="G2" s="3">
        <v>7861558035.7229633</v>
      </c>
      <c r="H2" s="3">
        <v>8201128463.1704054</v>
      </c>
      <c r="I2" s="3">
        <v>8670438789.7477913</v>
      </c>
      <c r="J2" s="3">
        <v>9218133404.3089352</v>
      </c>
      <c r="K2" s="3">
        <v>9764709584.5343208</v>
      </c>
    </row>
    <row r="3" spans="1:11" x14ac:dyDescent="0.25">
      <c r="A3" s="8" t="s">
        <v>67</v>
      </c>
      <c r="B3" s="8"/>
      <c r="C3" s="9">
        <v>1042457840.6654302</v>
      </c>
      <c r="D3" s="9">
        <v>1090445700.6351628</v>
      </c>
      <c r="E3" s="9">
        <v>1096355568.9951079</v>
      </c>
      <c r="F3" s="9">
        <v>1339319935.4566154</v>
      </c>
      <c r="G3" s="9">
        <v>1410486008.7542338</v>
      </c>
      <c r="H3" s="9">
        <v>1490476902.7424536</v>
      </c>
      <c r="I3" s="9">
        <v>1564978817.229919</v>
      </c>
      <c r="J3" s="9">
        <v>1787074306.0170069</v>
      </c>
      <c r="K3" s="9">
        <v>1996987182.5591965</v>
      </c>
    </row>
    <row r="4" spans="1:11" x14ac:dyDescent="0.25">
      <c r="A4" s="23" t="s">
        <v>67</v>
      </c>
      <c r="B4" s="105" t="s">
        <v>4</v>
      </c>
      <c r="C4" s="143">
        <v>29625010.709777266</v>
      </c>
      <c r="D4" s="143">
        <v>37804684.269773312</v>
      </c>
      <c r="E4" s="143">
        <v>32877144.179794148</v>
      </c>
      <c r="F4" s="143">
        <v>40305379.109800071</v>
      </c>
      <c r="G4" s="143">
        <v>47037828.4898334</v>
      </c>
      <c r="H4" s="143">
        <v>53458658.68972452</v>
      </c>
      <c r="I4" s="143">
        <v>63724524.829689384</v>
      </c>
      <c r="J4" s="143">
        <v>91288581.849594742</v>
      </c>
      <c r="K4" s="143">
        <v>61847093.049668565</v>
      </c>
    </row>
    <row r="5" spans="1:11" x14ac:dyDescent="0.25">
      <c r="A5" s="23" t="s">
        <v>67</v>
      </c>
      <c r="B5" s="105" t="s">
        <v>5</v>
      </c>
      <c r="C5" s="143">
        <v>0</v>
      </c>
      <c r="D5" s="143">
        <v>0</v>
      </c>
      <c r="E5" s="143">
        <v>0</v>
      </c>
      <c r="F5" s="143">
        <v>0</v>
      </c>
      <c r="G5" s="143">
        <v>988210.69999616605</v>
      </c>
      <c r="H5" s="143">
        <v>138993083.89942884</v>
      </c>
      <c r="I5" s="143">
        <v>175087279.39913499</v>
      </c>
      <c r="J5" s="143">
        <v>196697439.01913798</v>
      </c>
      <c r="K5" s="143">
        <v>102519667.61956453</v>
      </c>
    </row>
    <row r="6" spans="1:11" x14ac:dyDescent="0.25">
      <c r="A6" s="23" t="s">
        <v>67</v>
      </c>
      <c r="B6" s="105" t="s">
        <v>688</v>
      </c>
      <c r="C6" s="143">
        <v>0</v>
      </c>
      <c r="D6" s="143">
        <v>0</v>
      </c>
      <c r="E6" s="143">
        <v>0</v>
      </c>
      <c r="F6" s="143">
        <v>0</v>
      </c>
      <c r="G6" s="143">
        <v>0</v>
      </c>
      <c r="H6" s="143">
        <v>0</v>
      </c>
      <c r="I6" s="143">
        <v>0</v>
      </c>
      <c r="J6" s="143">
        <v>0</v>
      </c>
      <c r="K6" s="143">
        <v>788429577.12703514</v>
      </c>
    </row>
    <row r="7" spans="1:11" x14ac:dyDescent="0.25">
      <c r="A7" s="23" t="s">
        <v>67</v>
      </c>
      <c r="B7" s="105" t="s">
        <v>6</v>
      </c>
      <c r="C7" s="143">
        <v>13196275.439915892</v>
      </c>
      <c r="D7" s="143">
        <v>18448909.929910846</v>
      </c>
      <c r="E7" s="143">
        <v>22439606.539877817</v>
      </c>
      <c r="F7" s="143">
        <v>25691911.959873524</v>
      </c>
      <c r="G7" s="143">
        <v>32488388.759879068</v>
      </c>
      <c r="H7" s="143">
        <v>39080143.58983694</v>
      </c>
      <c r="I7" s="143">
        <v>44769857.669742063</v>
      </c>
      <c r="J7" s="143">
        <v>49858671.419750474</v>
      </c>
      <c r="K7" s="143">
        <v>56214843.919794627</v>
      </c>
    </row>
    <row r="8" spans="1:11" x14ac:dyDescent="0.25">
      <c r="A8" s="23" t="s">
        <v>67</v>
      </c>
      <c r="B8" s="105" t="s">
        <v>9</v>
      </c>
      <c r="C8" s="143">
        <v>38254563.779859416</v>
      </c>
      <c r="D8" s="143">
        <v>33438212.239885446</v>
      </c>
      <c r="E8" s="143">
        <v>29812780.319892589</v>
      </c>
      <c r="F8" s="143">
        <v>31387446.649894133</v>
      </c>
      <c r="G8" s="143">
        <v>33705737.629878819</v>
      </c>
      <c r="H8" s="143">
        <v>32904849.639885612</v>
      </c>
      <c r="I8" s="143">
        <v>29810814.989903186</v>
      </c>
      <c r="J8" s="143">
        <v>31221516.829887159</v>
      </c>
      <c r="K8" s="143">
        <v>17033330.329938278</v>
      </c>
    </row>
    <row r="9" spans="1:11" x14ac:dyDescent="0.25">
      <c r="A9" s="23" t="s">
        <v>67</v>
      </c>
      <c r="B9" s="105" t="s">
        <v>10</v>
      </c>
      <c r="C9" s="143">
        <v>8647468.9099566601</v>
      </c>
      <c r="D9" s="143">
        <v>8392669.2899585199</v>
      </c>
      <c r="E9" s="143">
        <v>7136734.3099640124</v>
      </c>
      <c r="F9" s="143">
        <v>8419088.6199579407</v>
      </c>
      <c r="G9" s="143">
        <v>8568203.619957624</v>
      </c>
      <c r="H9" s="143">
        <v>7650187.2999628084</v>
      </c>
      <c r="I9" s="143">
        <v>6798396.3199664634</v>
      </c>
      <c r="J9" s="143">
        <v>7578032.7599633532</v>
      </c>
      <c r="K9" s="143">
        <v>4637604.4399769278</v>
      </c>
    </row>
    <row r="10" spans="1:11" x14ac:dyDescent="0.25">
      <c r="A10" s="23" t="s">
        <v>67</v>
      </c>
      <c r="B10" s="105" t="s">
        <v>11</v>
      </c>
      <c r="C10" s="143">
        <v>11181769.969948422</v>
      </c>
      <c r="D10" s="143">
        <v>10068572.089953097</v>
      </c>
      <c r="E10" s="143">
        <v>8435859.8299592678</v>
      </c>
      <c r="F10" s="143">
        <v>6854208.1399654578</v>
      </c>
      <c r="G10" s="143">
        <v>6315641.8099676464</v>
      </c>
      <c r="H10" s="143">
        <v>5337613.0599729717</v>
      </c>
      <c r="I10" s="143">
        <v>4728392.6299752882</v>
      </c>
      <c r="J10" s="143">
        <v>5914057.5299708573</v>
      </c>
      <c r="K10" s="143">
        <v>2845229.2199863349</v>
      </c>
    </row>
    <row r="11" spans="1:11" x14ac:dyDescent="0.25">
      <c r="A11" s="23" t="s">
        <v>67</v>
      </c>
      <c r="B11" s="105" t="s">
        <v>12</v>
      </c>
      <c r="C11" s="143">
        <v>401326.74999809399</v>
      </c>
      <c r="D11" s="143">
        <v>430164.02999788802</v>
      </c>
      <c r="E11" s="143">
        <v>431928.32999812602</v>
      </c>
      <c r="F11" s="143">
        <v>440292.19999813801</v>
      </c>
      <c r="G11" s="143">
        <v>410992.54999822902</v>
      </c>
      <c r="H11" s="143">
        <v>288763.59999882901</v>
      </c>
      <c r="I11" s="143">
        <v>241321.32999902</v>
      </c>
      <c r="J11" s="143">
        <v>290695.58999881701</v>
      </c>
      <c r="K11" s="143">
        <v>162411.259999395</v>
      </c>
    </row>
    <row r="12" spans="1:11" x14ac:dyDescent="0.25">
      <c r="A12" s="23" t="s">
        <v>67</v>
      </c>
      <c r="B12" s="105" t="s">
        <v>13</v>
      </c>
      <c r="C12" s="143">
        <v>10281880.79995214</v>
      </c>
      <c r="D12" s="143">
        <v>10076602.589952031</v>
      </c>
      <c r="E12" s="143">
        <v>9325078.3199498449</v>
      </c>
      <c r="F12" s="143">
        <v>10483928.299945168</v>
      </c>
      <c r="G12" s="143">
        <v>17628187.329914108</v>
      </c>
      <c r="H12" s="143">
        <v>14428945.639937438</v>
      </c>
      <c r="I12" s="143">
        <v>10192971.369951304</v>
      </c>
      <c r="J12" s="143">
        <v>11739449.119943198</v>
      </c>
      <c r="K12" s="143">
        <v>5577381.4699735828</v>
      </c>
    </row>
    <row r="13" spans="1:11" x14ac:dyDescent="0.25">
      <c r="A13" s="23" t="s">
        <v>67</v>
      </c>
      <c r="B13" s="105" t="s">
        <v>14</v>
      </c>
      <c r="C13" s="143">
        <v>1025294.009995073</v>
      </c>
      <c r="D13" s="143">
        <v>1002676.259995268</v>
      </c>
      <c r="E13" s="143">
        <v>1058332.779994155</v>
      </c>
      <c r="F13" s="143">
        <v>1179888.569993763</v>
      </c>
      <c r="G13" s="143">
        <v>1334896.1899935871</v>
      </c>
      <c r="H13" s="143">
        <v>1002119.7699954089</v>
      </c>
      <c r="I13" s="143">
        <v>1103296.6899947179</v>
      </c>
      <c r="J13" s="143">
        <v>1481994.5499931891</v>
      </c>
      <c r="K13" s="143">
        <v>588630.779997417</v>
      </c>
    </row>
    <row r="14" spans="1:11" x14ac:dyDescent="0.25">
      <c r="A14" s="23" t="s">
        <v>67</v>
      </c>
      <c r="B14" s="105" t="s">
        <v>15</v>
      </c>
      <c r="C14" s="143">
        <v>5453749.969974366</v>
      </c>
      <c r="D14" s="143">
        <v>5493258.2399733849</v>
      </c>
      <c r="E14" s="143">
        <v>4953481.5099743633</v>
      </c>
      <c r="F14" s="143">
        <v>5655252.4399711788</v>
      </c>
      <c r="G14" s="143">
        <v>5768105.2999715358</v>
      </c>
      <c r="H14" s="143">
        <v>5481430.79997217</v>
      </c>
      <c r="I14" s="143">
        <v>5221972.8199740034</v>
      </c>
      <c r="J14" s="143">
        <v>6145613.3899690341</v>
      </c>
      <c r="K14" s="143">
        <v>4690364.4999764208</v>
      </c>
    </row>
    <row r="15" spans="1:11" x14ac:dyDescent="0.25">
      <c r="A15" s="23" t="s">
        <v>67</v>
      </c>
      <c r="B15" s="105" t="s">
        <v>16</v>
      </c>
      <c r="C15" s="143">
        <v>276.39</v>
      </c>
      <c r="D15" s="143">
        <v>88.75</v>
      </c>
      <c r="E15" s="143">
        <v>70.88</v>
      </c>
      <c r="F15" s="143">
        <v>35</v>
      </c>
      <c r="G15" s="143">
        <v>154.9</v>
      </c>
      <c r="H15" s="143">
        <v>325.48999999799997</v>
      </c>
      <c r="I15" s="143">
        <v>135.04999999899999</v>
      </c>
      <c r="J15" s="143">
        <v>478.70999999499998</v>
      </c>
      <c r="K15" s="143">
        <v>458.39999999600002</v>
      </c>
    </row>
    <row r="16" spans="1:11" x14ac:dyDescent="0.25">
      <c r="A16" s="23" t="s">
        <v>67</v>
      </c>
      <c r="B16" s="105" t="s">
        <v>17</v>
      </c>
      <c r="C16" s="143">
        <v>5841.9899999720001</v>
      </c>
      <c r="D16" s="143">
        <v>1687.7499999910001</v>
      </c>
      <c r="E16" s="143">
        <v>1467.559999993</v>
      </c>
      <c r="F16" s="143">
        <v>45</v>
      </c>
      <c r="G16" s="143">
        <v>467.63999999700002</v>
      </c>
      <c r="H16" s="143">
        <v>375</v>
      </c>
      <c r="I16" s="143">
        <v>2520</v>
      </c>
      <c r="J16" s="143">
        <v>2135</v>
      </c>
      <c r="K16" s="143">
        <v>0</v>
      </c>
    </row>
    <row r="17" spans="1:11" x14ac:dyDescent="0.25">
      <c r="A17" s="23" t="s">
        <v>67</v>
      </c>
      <c r="B17" s="105" t="s">
        <v>19</v>
      </c>
      <c r="C17" s="143">
        <v>42409.609999801003</v>
      </c>
      <c r="D17" s="143">
        <v>44414.169999801998</v>
      </c>
      <c r="E17" s="143">
        <v>39942.119999832001</v>
      </c>
      <c r="F17" s="143">
        <v>33459.229999873998</v>
      </c>
      <c r="G17" s="143">
        <v>39877.089999848002</v>
      </c>
      <c r="H17" s="143">
        <v>68916.089999727003</v>
      </c>
      <c r="I17" s="143">
        <v>55015.579999731999</v>
      </c>
      <c r="J17" s="143">
        <v>79759.239999648998</v>
      </c>
      <c r="K17" s="143">
        <v>49897.759999757996</v>
      </c>
    </row>
    <row r="18" spans="1:11" x14ac:dyDescent="0.25">
      <c r="A18" s="23" t="s">
        <v>67</v>
      </c>
      <c r="B18" s="105" t="s">
        <v>20</v>
      </c>
      <c r="C18" s="143">
        <v>338003.619999449</v>
      </c>
      <c r="D18" s="143">
        <v>477679.65999866498</v>
      </c>
      <c r="E18" s="143">
        <v>549207.33999905596</v>
      </c>
      <c r="F18" s="143">
        <v>548340.39999907301</v>
      </c>
      <c r="G18" s="143">
        <v>580477.79999898199</v>
      </c>
      <c r="H18" s="143">
        <v>639283.87999887997</v>
      </c>
      <c r="I18" s="143">
        <v>748114.09999856795</v>
      </c>
      <c r="J18" s="143">
        <v>854001.05999842798</v>
      </c>
      <c r="K18" s="143">
        <v>981552.52999787696</v>
      </c>
    </row>
    <row r="19" spans="1:11" x14ac:dyDescent="0.25">
      <c r="A19" s="23" t="s">
        <v>67</v>
      </c>
      <c r="B19" s="105" t="s">
        <v>21</v>
      </c>
      <c r="C19" s="143">
        <v>320980.72999813</v>
      </c>
      <c r="D19" s="143">
        <v>328648.59999811498</v>
      </c>
      <c r="E19" s="143">
        <v>297576.24999824603</v>
      </c>
      <c r="F19" s="143">
        <v>289035.77999829297</v>
      </c>
      <c r="G19" s="143">
        <v>258497.53999839199</v>
      </c>
      <c r="H19" s="143">
        <v>186398.55999891699</v>
      </c>
      <c r="I19" s="143">
        <v>128613.47999926499</v>
      </c>
      <c r="J19" s="143">
        <v>143219.819999175</v>
      </c>
      <c r="K19" s="143">
        <v>95679.709999479004</v>
      </c>
    </row>
    <row r="20" spans="1:11" x14ac:dyDescent="0.25">
      <c r="A20" s="23" t="s">
        <v>67</v>
      </c>
      <c r="B20" s="105" t="s">
        <v>22</v>
      </c>
      <c r="C20" s="143">
        <v>25375878.219877824</v>
      </c>
      <c r="D20" s="143">
        <v>25351853.059876699</v>
      </c>
      <c r="E20" s="143">
        <v>24725704.539872583</v>
      </c>
      <c r="F20" s="143">
        <v>26337762.349870328</v>
      </c>
      <c r="G20" s="143">
        <v>25789971.149874277</v>
      </c>
      <c r="H20" s="143">
        <v>26632496.049867056</v>
      </c>
      <c r="I20" s="143">
        <v>27856133.83986067</v>
      </c>
      <c r="J20" s="143">
        <v>33995845.749821462</v>
      </c>
      <c r="K20" s="143">
        <v>31932353.069838017</v>
      </c>
    </row>
    <row r="21" spans="1:11" x14ac:dyDescent="0.25">
      <c r="A21" s="23" t="s">
        <v>67</v>
      </c>
      <c r="B21" s="105" t="s">
        <v>23</v>
      </c>
      <c r="C21" s="143">
        <v>13977749.359946299</v>
      </c>
      <c r="D21" s="143">
        <v>12498877.379952673</v>
      </c>
      <c r="E21" s="143">
        <v>11755080.559955601</v>
      </c>
      <c r="F21" s="143">
        <v>13120563.939952016</v>
      </c>
      <c r="G21" s="143">
        <v>11829940.069960261</v>
      </c>
      <c r="H21" s="143">
        <v>9025257.8199684098</v>
      </c>
      <c r="I21" s="143">
        <v>9169887.0999620222</v>
      </c>
      <c r="J21" s="143">
        <v>9895025.3099585921</v>
      </c>
      <c r="K21" s="143">
        <v>4859113.419980783</v>
      </c>
    </row>
    <row r="22" spans="1:11" x14ac:dyDescent="0.25">
      <c r="A22" s="23" t="s">
        <v>67</v>
      </c>
      <c r="B22" s="105" t="s">
        <v>24</v>
      </c>
      <c r="C22" s="143">
        <v>210715.05999981301</v>
      </c>
      <c r="D22" s="143">
        <v>239909.779999875</v>
      </c>
      <c r="E22" s="143">
        <v>110524.34999993299</v>
      </c>
      <c r="F22" s="143">
        <v>137704.30999944801</v>
      </c>
      <c r="G22" s="143">
        <v>144457.33999927199</v>
      </c>
      <c r="H22" s="143">
        <v>134044.62999935201</v>
      </c>
      <c r="I22" s="143">
        <v>240738.45999876899</v>
      </c>
      <c r="J22" s="143">
        <v>293544.25999849301</v>
      </c>
      <c r="K22" s="143">
        <v>204810.08999893401</v>
      </c>
    </row>
    <row r="23" spans="1:11" x14ac:dyDescent="0.25">
      <c r="A23" s="23" t="s">
        <v>67</v>
      </c>
      <c r="B23" s="105" t="s">
        <v>25</v>
      </c>
      <c r="C23" s="161">
        <v>0</v>
      </c>
      <c r="D23" s="161">
        <v>0</v>
      </c>
      <c r="E23" s="161">
        <v>0</v>
      </c>
      <c r="F23" s="161">
        <v>0</v>
      </c>
      <c r="G23" s="143">
        <v>23313145.250019401</v>
      </c>
      <c r="H23" s="143">
        <v>18052776.194463708</v>
      </c>
      <c r="I23" s="143">
        <v>23760436.213914786</v>
      </c>
      <c r="J23" s="143">
        <v>27220960.422505941</v>
      </c>
      <c r="K23" s="143">
        <v>15432972.907399803</v>
      </c>
    </row>
    <row r="24" spans="1:11" x14ac:dyDescent="0.25">
      <c r="A24" s="23" t="s">
        <v>67</v>
      </c>
      <c r="B24" s="105" t="s">
        <v>27</v>
      </c>
      <c r="C24" s="162">
        <v>0</v>
      </c>
      <c r="D24" s="162">
        <v>0</v>
      </c>
      <c r="E24" s="162">
        <v>0</v>
      </c>
      <c r="F24" s="143">
        <v>98542752.199917793</v>
      </c>
      <c r="G24" s="143">
        <v>96423242.799925327</v>
      </c>
      <c r="H24" s="143">
        <v>96833221.199936032</v>
      </c>
      <c r="I24" s="143">
        <v>100776457.69995455</v>
      </c>
      <c r="J24" s="143">
        <v>120580838.49999768</v>
      </c>
      <c r="K24" s="143">
        <v>133714809.6000029</v>
      </c>
    </row>
    <row r="25" spans="1:11" x14ac:dyDescent="0.25">
      <c r="A25" s="23" t="s">
        <v>67</v>
      </c>
      <c r="B25" s="105" t="s">
        <v>28</v>
      </c>
      <c r="C25" s="162">
        <v>0</v>
      </c>
      <c r="D25" s="162">
        <v>0</v>
      </c>
      <c r="E25" s="162">
        <v>0</v>
      </c>
      <c r="F25" s="143">
        <v>93883013.263516843</v>
      </c>
      <c r="G25" s="143">
        <v>91527972.04959172</v>
      </c>
      <c r="H25" s="143">
        <v>89578217.263775602</v>
      </c>
      <c r="I25" s="143">
        <v>96393784.534125686</v>
      </c>
      <c r="J25" s="143">
        <v>118721698.68316278</v>
      </c>
      <c r="K25" s="143">
        <v>140489666.27859125</v>
      </c>
    </row>
    <row r="26" spans="1:11" x14ac:dyDescent="0.25">
      <c r="A26" s="23" t="s">
        <v>67</v>
      </c>
      <c r="B26" s="105" t="s">
        <v>31</v>
      </c>
      <c r="C26" s="143">
        <v>21438584.809985075</v>
      </c>
      <c r="D26" s="143">
        <v>19795695.869985614</v>
      </c>
      <c r="E26" s="143">
        <v>20855116.899959855</v>
      </c>
      <c r="F26" s="143">
        <v>25014202.449981898</v>
      </c>
      <c r="G26" s="143">
        <v>23921407.419987079</v>
      </c>
      <c r="H26" s="143">
        <v>21855406.109983828</v>
      </c>
      <c r="I26" s="143">
        <v>20502259.33998131</v>
      </c>
      <c r="J26" s="143">
        <v>16692441.849988908</v>
      </c>
      <c r="K26" s="143">
        <v>15756352.15997462</v>
      </c>
    </row>
    <row r="27" spans="1:11" x14ac:dyDescent="0.25">
      <c r="A27" s="23" t="s">
        <v>67</v>
      </c>
      <c r="B27" s="105" t="s">
        <v>32</v>
      </c>
      <c r="C27" s="143">
        <v>746857.47999804094</v>
      </c>
      <c r="D27" s="143">
        <v>804751.06999660295</v>
      </c>
      <c r="E27" s="143">
        <v>1437894.0299913581</v>
      </c>
      <c r="F27" s="143">
        <v>2646354.5799863618</v>
      </c>
      <c r="G27" s="143">
        <v>3292627.6899847048</v>
      </c>
      <c r="H27" s="143">
        <v>3889992.539979035</v>
      </c>
      <c r="I27" s="143">
        <v>5969731.2299698489</v>
      </c>
      <c r="J27" s="143">
        <v>9620943.5899488144</v>
      </c>
      <c r="K27" s="143">
        <v>14705719.559932096</v>
      </c>
    </row>
    <row r="28" spans="1:11" x14ac:dyDescent="0.25">
      <c r="A28" s="23" t="s">
        <v>67</v>
      </c>
      <c r="B28" s="105" t="s">
        <v>33</v>
      </c>
      <c r="C28" s="143">
        <v>589662491.09718692</v>
      </c>
      <c r="D28" s="143">
        <v>613789346.64700806</v>
      </c>
      <c r="E28" s="143">
        <v>606874333.70708156</v>
      </c>
      <c r="F28" s="143">
        <v>612014643.72710598</v>
      </c>
      <c r="G28" s="143">
        <v>620400875.02698159</v>
      </c>
      <c r="H28" s="143">
        <v>566172642.05720997</v>
      </c>
      <c r="I28" s="143">
        <v>554123764.8372649</v>
      </c>
      <c r="J28" s="143">
        <v>591988105.01705253</v>
      </c>
      <c r="K28" s="143">
        <v>304712139.71847481</v>
      </c>
    </row>
    <row r="29" spans="1:11" x14ac:dyDescent="0.25">
      <c r="A29" s="23" t="s">
        <v>67</v>
      </c>
      <c r="B29" s="105" t="s">
        <v>35</v>
      </c>
      <c r="C29" s="143">
        <v>19755.449999999</v>
      </c>
      <c r="D29" s="143">
        <v>53186.079999996997</v>
      </c>
      <c r="E29" s="143">
        <v>0</v>
      </c>
      <c r="F29" s="143">
        <v>0</v>
      </c>
      <c r="G29" s="143">
        <v>0</v>
      </c>
      <c r="H29" s="143">
        <v>3675.5</v>
      </c>
      <c r="I29" s="143">
        <v>0</v>
      </c>
      <c r="J29" s="143">
        <v>0</v>
      </c>
      <c r="K29" s="143">
        <v>0</v>
      </c>
    </row>
    <row r="30" spans="1:11" x14ac:dyDescent="0.25">
      <c r="A30" s="23" t="s">
        <v>67</v>
      </c>
      <c r="B30" s="105" t="s">
        <v>36</v>
      </c>
      <c r="C30" s="143">
        <v>3789437.3299845019</v>
      </c>
      <c r="D30" s="143">
        <v>4019290.02998013</v>
      </c>
      <c r="E30" s="143">
        <v>4146774.6199791781</v>
      </c>
      <c r="F30" s="143">
        <v>4315128.319975662</v>
      </c>
      <c r="G30" s="143">
        <v>5387865.9999752939</v>
      </c>
      <c r="H30" s="143">
        <v>5608720.0699725999</v>
      </c>
      <c r="I30" s="143">
        <v>6391129.9599691676</v>
      </c>
      <c r="J30" s="143">
        <v>9853132.9199544545</v>
      </c>
      <c r="K30" s="143">
        <v>6040222.0799724311</v>
      </c>
    </row>
    <row r="31" spans="1:11" x14ac:dyDescent="0.25">
      <c r="A31" s="23" t="s">
        <v>67</v>
      </c>
      <c r="B31" s="105" t="s">
        <v>37</v>
      </c>
      <c r="C31" s="143">
        <v>147189596.4493601</v>
      </c>
      <c r="D31" s="143">
        <v>163972064.12925032</v>
      </c>
      <c r="E31" s="143">
        <v>168519246.71934137</v>
      </c>
      <c r="F31" s="143">
        <v>180684532.05923447</v>
      </c>
      <c r="G31" s="143">
        <v>187964790.15919709</v>
      </c>
      <c r="H31" s="143">
        <v>183979971.45921519</v>
      </c>
      <c r="I31" s="143">
        <v>197531866.35944518</v>
      </c>
      <c r="J31" s="143">
        <v>234926087.9789145</v>
      </c>
      <c r="K31" s="143">
        <v>116192498.75943939</v>
      </c>
    </row>
    <row r="32" spans="1:11" x14ac:dyDescent="0.25">
      <c r="A32" s="23" t="s">
        <v>67</v>
      </c>
      <c r="B32" s="105" t="s">
        <v>38</v>
      </c>
      <c r="C32" s="143">
        <v>46579832.779845119</v>
      </c>
      <c r="D32" s="143">
        <v>57452002.979835182</v>
      </c>
      <c r="E32" s="143">
        <v>64357764.939664811</v>
      </c>
      <c r="F32" s="143">
        <v>73519513.159525678</v>
      </c>
      <c r="G32" s="143">
        <v>82873153.089456841</v>
      </c>
      <c r="H32" s="143">
        <v>84934753.219439611</v>
      </c>
      <c r="I32" s="143">
        <v>99272146.049461648</v>
      </c>
      <c r="J32" s="143">
        <v>111805929.72923261</v>
      </c>
      <c r="K32" s="143">
        <v>47792316.159672163</v>
      </c>
    </row>
    <row r="33" spans="1:11" x14ac:dyDescent="0.25">
      <c r="A33" s="23" t="s">
        <v>67</v>
      </c>
      <c r="B33" s="105" t="s">
        <v>39</v>
      </c>
      <c r="C33" s="143">
        <v>1254410.359992635</v>
      </c>
      <c r="D33" s="143">
        <v>1562968.3999905901</v>
      </c>
      <c r="E33" s="143">
        <v>1856260.8699894471</v>
      </c>
      <c r="F33" s="143">
        <v>2134261.999990067</v>
      </c>
      <c r="G33" s="143">
        <v>2514202.4799891589</v>
      </c>
      <c r="H33" s="143">
        <v>2685189.0899885641</v>
      </c>
      <c r="I33" s="143">
        <v>2792110.889988305</v>
      </c>
      <c r="J33" s="143">
        <v>3501283.1899848371</v>
      </c>
      <c r="K33" s="143">
        <v>1922092.6199909281</v>
      </c>
    </row>
    <row r="34" spans="1:11" x14ac:dyDescent="0.25">
      <c r="A34" s="23" t="s">
        <v>67</v>
      </c>
      <c r="B34" s="105" t="s">
        <v>40</v>
      </c>
      <c r="C34" s="143">
        <v>735961.02999565494</v>
      </c>
      <c r="D34" s="143">
        <v>588576.46999609005</v>
      </c>
      <c r="E34" s="143">
        <v>690492.81999576604</v>
      </c>
      <c r="F34" s="143">
        <v>675535.73999606899</v>
      </c>
      <c r="G34" s="143">
        <v>631092.15999735903</v>
      </c>
      <c r="H34" s="143">
        <v>1796382.089992675</v>
      </c>
      <c r="I34" s="143">
        <v>2030835.279991467</v>
      </c>
      <c r="J34" s="143">
        <v>2853870.2299898309</v>
      </c>
      <c r="K34" s="143">
        <v>2622415.9899870181</v>
      </c>
    </row>
    <row r="35" spans="1:11" x14ac:dyDescent="0.25">
      <c r="A35" s="23" t="s">
        <v>67</v>
      </c>
      <c r="B35" s="105" t="s">
        <v>42</v>
      </c>
      <c r="C35" s="143">
        <v>18615358.389923394</v>
      </c>
      <c r="D35" s="143">
        <v>19220839.469920732</v>
      </c>
      <c r="E35" s="143">
        <v>21211138.679908231</v>
      </c>
      <c r="F35" s="143">
        <v>23464580.85990056</v>
      </c>
      <c r="G35" s="143">
        <v>25675465.839890596</v>
      </c>
      <c r="H35" s="143">
        <v>28371350.349877711</v>
      </c>
      <c r="I35" s="143">
        <v>31648711.109860532</v>
      </c>
      <c r="J35" s="143">
        <v>48067829.879794851</v>
      </c>
      <c r="K35" s="143">
        <v>72327514.409691364</v>
      </c>
    </row>
    <row r="36" spans="1:11" x14ac:dyDescent="0.25">
      <c r="A36" s="23" t="s">
        <v>67</v>
      </c>
      <c r="B36" s="105" t="s">
        <v>43</v>
      </c>
      <c r="C36" s="143">
        <v>1934720.95999885</v>
      </c>
      <c r="D36" s="143">
        <v>1397344.449999494</v>
      </c>
      <c r="E36" s="143">
        <v>1330994.279998695</v>
      </c>
      <c r="F36" s="143">
        <v>1297548.0499984471</v>
      </c>
      <c r="G36" s="143">
        <v>1089615.9999989429</v>
      </c>
      <c r="H36" s="143">
        <v>1158850.6999992121</v>
      </c>
      <c r="I36" s="143">
        <v>1227952.229998912</v>
      </c>
      <c r="J36" s="143">
        <v>1306405.869998825</v>
      </c>
      <c r="K36" s="143">
        <v>839131.22999908996</v>
      </c>
    </row>
    <row r="37" spans="1:11" x14ac:dyDescent="0.25">
      <c r="A37" s="23" t="s">
        <v>67</v>
      </c>
      <c r="B37" s="105" t="s">
        <v>45</v>
      </c>
      <c r="C37" s="143">
        <v>0</v>
      </c>
      <c r="D37" s="143">
        <v>175.39999999899999</v>
      </c>
      <c r="E37" s="143">
        <v>110.279999999</v>
      </c>
      <c r="F37" s="143">
        <v>88.23</v>
      </c>
      <c r="G37" s="143">
        <v>526.19999999599997</v>
      </c>
      <c r="H37" s="143">
        <v>2280.199999981</v>
      </c>
      <c r="I37" s="143">
        <v>2455.5999999790001</v>
      </c>
      <c r="J37" s="143">
        <v>7875.4299999530003</v>
      </c>
      <c r="K37" s="143">
        <v>7767.3599999549997</v>
      </c>
    </row>
    <row r="38" spans="1:11" x14ac:dyDescent="0.25">
      <c r="A38" s="23" t="s">
        <v>67</v>
      </c>
      <c r="B38" s="105" t="s">
        <v>46</v>
      </c>
      <c r="C38" s="143">
        <v>1403623.5</v>
      </c>
      <c r="D38" s="143">
        <v>1296205</v>
      </c>
      <c r="E38" s="143">
        <v>1325263.5</v>
      </c>
      <c r="F38" s="143">
        <v>1407215</v>
      </c>
      <c r="G38" s="143">
        <v>1538141.5</v>
      </c>
      <c r="H38" s="143">
        <v>1597891</v>
      </c>
      <c r="I38" s="143">
        <v>1685393</v>
      </c>
      <c r="J38" s="143">
        <v>2405325.5</v>
      </c>
      <c r="K38" s="143">
        <v>3535885.4899999821</v>
      </c>
    </row>
    <row r="39" spans="1:11" x14ac:dyDescent="0.25">
      <c r="A39" s="23" t="s">
        <v>67</v>
      </c>
      <c r="B39" s="105" t="s">
        <v>47</v>
      </c>
      <c r="C39" s="143">
        <v>2756069.1199999992</v>
      </c>
      <c r="D39" s="143">
        <v>2584492.3800000008</v>
      </c>
      <c r="E39" s="143">
        <v>2466381</v>
      </c>
      <c r="F39" s="143">
        <v>2535109.149999998</v>
      </c>
      <c r="G39" s="143">
        <v>2439281.5</v>
      </c>
      <c r="H39" s="143">
        <v>2331863</v>
      </c>
      <c r="I39" s="143">
        <v>2376920</v>
      </c>
      <c r="J39" s="143">
        <v>3383519.5</v>
      </c>
      <c r="K39" s="143">
        <v>2548006</v>
      </c>
    </row>
    <row r="40" spans="1:11" x14ac:dyDescent="0.25">
      <c r="A40" s="23" t="s">
        <v>67</v>
      </c>
      <c r="B40" s="105" t="s">
        <v>51</v>
      </c>
      <c r="C40" s="143">
        <v>40697576.339955442</v>
      </c>
      <c r="D40" s="143">
        <v>31176007.349966649</v>
      </c>
      <c r="E40" s="143">
        <v>36780313.419964246</v>
      </c>
      <c r="F40" s="143">
        <v>34716558.779957682</v>
      </c>
      <c r="G40" s="143">
        <v>36705178.519950315</v>
      </c>
      <c r="H40" s="143">
        <v>37341831.529949546</v>
      </c>
      <c r="I40" s="143">
        <v>28871496.159961369</v>
      </c>
      <c r="J40" s="143">
        <v>21479182.229981348</v>
      </c>
      <c r="K40" s="143">
        <v>22420352.1999784</v>
      </c>
    </row>
    <row r="41" spans="1:11" x14ac:dyDescent="0.25">
      <c r="A41" s="23" t="s">
        <v>67</v>
      </c>
      <c r="B41" s="105" t="s">
        <v>52</v>
      </c>
      <c r="C41" s="143">
        <v>5718.7599999800004</v>
      </c>
      <c r="D41" s="143">
        <v>445.5</v>
      </c>
      <c r="E41" s="143">
        <v>3507.4199999849998</v>
      </c>
      <c r="F41" s="143">
        <v>3994.449999982</v>
      </c>
      <c r="G41" s="143">
        <v>4557.0699999859999</v>
      </c>
      <c r="H41" s="143">
        <v>3651.409999987</v>
      </c>
      <c r="I41" s="143">
        <v>18487.489999945999</v>
      </c>
      <c r="J41" s="143">
        <v>1121.309999995</v>
      </c>
      <c r="K41" s="143">
        <v>143.109999996</v>
      </c>
    </row>
    <row r="42" spans="1:11" x14ac:dyDescent="0.25">
      <c r="A42" s="23" t="s">
        <v>67</v>
      </c>
      <c r="B42" s="105" t="s">
        <v>53</v>
      </c>
      <c r="C42" s="143">
        <v>0</v>
      </c>
      <c r="D42" s="143">
        <v>0</v>
      </c>
      <c r="E42" s="143">
        <v>0</v>
      </c>
      <c r="F42" s="143">
        <v>0</v>
      </c>
      <c r="G42" s="143">
        <v>0</v>
      </c>
      <c r="H42" s="143">
        <v>30.14</v>
      </c>
      <c r="I42" s="143">
        <v>158.07999999899999</v>
      </c>
      <c r="J42" s="143">
        <v>0</v>
      </c>
      <c r="K42" s="143">
        <v>8197.23999989</v>
      </c>
    </row>
    <row r="43" spans="1:11" x14ac:dyDescent="0.25">
      <c r="A43" s="23" t="s">
        <v>67</v>
      </c>
      <c r="B43" s="105" t="s">
        <v>55</v>
      </c>
      <c r="C43" s="143">
        <v>20071.419999892001</v>
      </c>
      <c r="D43" s="143">
        <v>18625.129999891</v>
      </c>
      <c r="E43" s="143">
        <v>10990.479999957999</v>
      </c>
      <c r="F43" s="143">
        <v>2627.3099999780002</v>
      </c>
      <c r="G43" s="143">
        <v>0</v>
      </c>
      <c r="H43" s="143">
        <v>36.53</v>
      </c>
      <c r="I43" s="143">
        <v>36.53</v>
      </c>
      <c r="J43" s="143">
        <v>73.06</v>
      </c>
      <c r="K43" s="143">
        <v>36.53</v>
      </c>
    </row>
    <row r="44" spans="1:11" x14ac:dyDescent="0.25">
      <c r="A44" s="23" t="s">
        <v>67</v>
      </c>
      <c r="B44" s="105" t="s">
        <v>56</v>
      </c>
      <c r="C44" s="143">
        <v>4288684</v>
      </c>
      <c r="D44" s="143">
        <v>5631261</v>
      </c>
      <c r="E44" s="143">
        <v>7426975.709999999</v>
      </c>
      <c r="F44" s="143">
        <v>8264829</v>
      </c>
      <c r="G44" s="143">
        <v>8545582</v>
      </c>
      <c r="H44" s="143">
        <v>6017089.3299999973</v>
      </c>
      <c r="I44" s="143">
        <v>6784237.3499999996</v>
      </c>
      <c r="J44" s="143">
        <v>11319910.060000001</v>
      </c>
      <c r="K44" s="143">
        <v>9947589.2999999989</v>
      </c>
    </row>
    <row r="45" spans="1:11" x14ac:dyDescent="0.25">
      <c r="A45" s="23" t="s">
        <v>67</v>
      </c>
      <c r="B45" s="105" t="s">
        <v>57</v>
      </c>
      <c r="C45" s="143">
        <v>2979896.069986708</v>
      </c>
      <c r="D45" s="143">
        <v>2983515.189986852</v>
      </c>
      <c r="E45" s="143">
        <v>3111489.8999856082</v>
      </c>
      <c r="F45" s="143">
        <v>3313105.1299848519</v>
      </c>
      <c r="G45" s="143">
        <v>3347250.089984268</v>
      </c>
      <c r="H45" s="143">
        <v>2948188.2499870001</v>
      </c>
      <c r="I45" s="143">
        <v>2938461.629987116</v>
      </c>
      <c r="J45" s="143">
        <v>3857709.8599840319</v>
      </c>
      <c r="K45" s="143">
        <v>3301355.1599870399</v>
      </c>
    </row>
    <row r="46" spans="1:11" x14ac:dyDescent="0.25">
      <c r="A46" s="8" t="s">
        <v>68</v>
      </c>
      <c r="B46" s="8"/>
      <c r="C46" s="9">
        <v>2618639560.4350586</v>
      </c>
      <c r="D46" s="9">
        <v>2890690124.6384797</v>
      </c>
      <c r="E46" s="9">
        <v>2895625344.4682951</v>
      </c>
      <c r="F46" s="9">
        <v>3334677963.0729389</v>
      </c>
      <c r="G46" s="9">
        <v>3541592105.4814143</v>
      </c>
      <c r="H46" s="9">
        <v>3762036248.2394671</v>
      </c>
      <c r="I46" s="9">
        <v>4016855474.7040772</v>
      </c>
      <c r="J46" s="9">
        <v>4185073807.8789496</v>
      </c>
      <c r="K46" s="9">
        <v>4311668417.9760571</v>
      </c>
    </row>
    <row r="47" spans="1:11" x14ac:dyDescent="0.25">
      <c r="A47" s="23" t="s">
        <v>68</v>
      </c>
      <c r="B47" s="105" t="s">
        <v>4</v>
      </c>
      <c r="C47" s="143">
        <v>546321880.27711153</v>
      </c>
      <c r="D47" s="143">
        <v>701420871.53622103</v>
      </c>
      <c r="E47" s="143">
        <v>638876937.86668801</v>
      </c>
      <c r="F47" s="143">
        <v>879694873.40556693</v>
      </c>
      <c r="G47" s="143">
        <v>989204227.84567261</v>
      </c>
      <c r="H47" s="143">
        <v>1063911659.3343991</v>
      </c>
      <c r="I47" s="143">
        <v>1180080750.034842</v>
      </c>
      <c r="J47" s="143">
        <v>1241152009.364671</v>
      </c>
      <c r="K47" s="143">
        <v>691624953.69640112</v>
      </c>
    </row>
    <row r="48" spans="1:11" x14ac:dyDescent="0.25">
      <c r="A48" s="23" t="s">
        <v>68</v>
      </c>
      <c r="B48" s="105" t="s">
        <v>5</v>
      </c>
      <c r="C48" s="143">
        <v>0</v>
      </c>
      <c r="D48" s="143">
        <v>0</v>
      </c>
      <c r="E48" s="143">
        <v>0</v>
      </c>
      <c r="F48" s="143">
        <v>0</v>
      </c>
      <c r="G48" s="143">
        <v>1322369.689993724</v>
      </c>
      <c r="H48" s="143">
        <v>107028997.93938828</v>
      </c>
      <c r="I48" s="143">
        <v>132925984.02932993</v>
      </c>
      <c r="J48" s="143">
        <v>131525049.68928887</v>
      </c>
      <c r="K48" s="143">
        <v>62168883.329684258</v>
      </c>
    </row>
    <row r="49" spans="1:11" x14ac:dyDescent="0.25">
      <c r="A49" s="23" t="s">
        <v>68</v>
      </c>
      <c r="B49" s="105" t="s">
        <v>688</v>
      </c>
      <c r="C49" s="143">
        <v>0</v>
      </c>
      <c r="D49" s="143">
        <v>0</v>
      </c>
      <c r="E49" s="143">
        <v>0</v>
      </c>
      <c r="F49" s="143">
        <v>0</v>
      </c>
      <c r="G49" s="143">
        <v>0</v>
      </c>
      <c r="H49" s="143">
        <v>0</v>
      </c>
      <c r="I49" s="143">
        <v>0</v>
      </c>
      <c r="J49" s="143">
        <v>0</v>
      </c>
      <c r="K49" s="143">
        <v>1379127191.9237576</v>
      </c>
    </row>
    <row r="50" spans="1:11" x14ac:dyDescent="0.25">
      <c r="A50" s="23" t="s">
        <v>68</v>
      </c>
      <c r="B50" s="105" t="s">
        <v>6</v>
      </c>
      <c r="C50" s="143">
        <v>2841738.3699846119</v>
      </c>
      <c r="D50" s="143">
        <v>4939128.619975999</v>
      </c>
      <c r="E50" s="143">
        <v>6467079.0399636328</v>
      </c>
      <c r="F50" s="143">
        <v>8337272.6199574182</v>
      </c>
      <c r="G50" s="143">
        <v>11911498.94994849</v>
      </c>
      <c r="H50" s="143">
        <v>15554630.279917605</v>
      </c>
      <c r="I50" s="143">
        <v>16635454.439911433</v>
      </c>
      <c r="J50" s="143">
        <v>12560847.619931616</v>
      </c>
      <c r="K50" s="143">
        <v>10362646.60996148</v>
      </c>
    </row>
    <row r="51" spans="1:11" x14ac:dyDescent="0.25">
      <c r="A51" s="23" t="s">
        <v>68</v>
      </c>
      <c r="B51" s="105" t="s">
        <v>9</v>
      </c>
      <c r="C51" s="143">
        <v>305202412.22850156</v>
      </c>
      <c r="D51" s="143">
        <v>298480523.2185216</v>
      </c>
      <c r="E51" s="143">
        <v>288973677.03855336</v>
      </c>
      <c r="F51" s="143">
        <v>272660507.68862593</v>
      </c>
      <c r="G51" s="143">
        <v>249871621.23872548</v>
      </c>
      <c r="H51" s="143">
        <v>240450974.71881306</v>
      </c>
      <c r="I51" s="143">
        <v>215547795.57897684</v>
      </c>
      <c r="J51" s="143">
        <v>213194568.83893749</v>
      </c>
      <c r="K51" s="143">
        <v>172535854.98915085</v>
      </c>
    </row>
    <row r="52" spans="1:11" x14ac:dyDescent="0.25">
      <c r="A52" s="23" t="s">
        <v>68</v>
      </c>
      <c r="B52" s="105" t="s">
        <v>10</v>
      </c>
      <c r="C52" s="143">
        <v>66150973.949670628</v>
      </c>
      <c r="D52" s="143">
        <v>74484192.269629672</v>
      </c>
      <c r="E52" s="143">
        <v>74521955.019627571</v>
      </c>
      <c r="F52" s="143">
        <v>66994074.619662665</v>
      </c>
      <c r="G52" s="143">
        <v>61602727.199701957</v>
      </c>
      <c r="H52" s="143">
        <v>55807233.639720984</v>
      </c>
      <c r="I52" s="143">
        <v>47126194.949763738</v>
      </c>
      <c r="J52" s="143">
        <v>51866243.459739327</v>
      </c>
      <c r="K52" s="143">
        <v>42721775.419787444</v>
      </c>
    </row>
    <row r="53" spans="1:11" x14ac:dyDescent="0.25">
      <c r="A53" s="23" t="s">
        <v>68</v>
      </c>
      <c r="B53" s="105" t="s">
        <v>11</v>
      </c>
      <c r="C53" s="143">
        <v>138546791.7693226</v>
      </c>
      <c r="D53" s="143">
        <v>144922119.83931226</v>
      </c>
      <c r="E53" s="143">
        <v>134798829.21935028</v>
      </c>
      <c r="F53" s="143">
        <v>76569236.529626444</v>
      </c>
      <c r="G53" s="143">
        <v>72813579.789631382</v>
      </c>
      <c r="H53" s="143">
        <v>67629816.749653086</v>
      </c>
      <c r="I53" s="143">
        <v>61616378.059687346</v>
      </c>
      <c r="J53" s="143">
        <v>61500252.359692775</v>
      </c>
      <c r="K53" s="143">
        <v>27735781.159864128</v>
      </c>
    </row>
    <row r="54" spans="1:11" x14ac:dyDescent="0.25">
      <c r="A54" s="23" t="s">
        <v>68</v>
      </c>
      <c r="B54" s="105" t="s">
        <v>12</v>
      </c>
      <c r="C54" s="143">
        <v>7738138.0799627174</v>
      </c>
      <c r="D54" s="143">
        <v>9076224.6499549747</v>
      </c>
      <c r="E54" s="143">
        <v>8542864.4999617338</v>
      </c>
      <c r="F54" s="143">
        <v>5608086.3099756297</v>
      </c>
      <c r="G54" s="143">
        <v>3932273.079982365</v>
      </c>
      <c r="H54" s="143">
        <v>1723420.0999929651</v>
      </c>
      <c r="I54" s="143">
        <v>1294480.959994348</v>
      </c>
      <c r="J54" s="143">
        <v>1324498.769994322</v>
      </c>
      <c r="K54" s="143">
        <v>1103108.47999502</v>
      </c>
    </row>
    <row r="55" spans="1:11" x14ac:dyDescent="0.25">
      <c r="A55" s="23" t="s">
        <v>68</v>
      </c>
      <c r="B55" s="105" t="s">
        <v>13</v>
      </c>
      <c r="C55" s="143">
        <v>68811600.159677833</v>
      </c>
      <c r="D55" s="143">
        <v>71507878.389654785</v>
      </c>
      <c r="E55" s="143">
        <v>71852319.409625381</v>
      </c>
      <c r="F55" s="143">
        <v>59265212.999696746</v>
      </c>
      <c r="G55" s="143">
        <v>66494531.829707801</v>
      </c>
      <c r="H55" s="143">
        <v>56147835.139769934</v>
      </c>
      <c r="I55" s="143">
        <v>44633395.029784933</v>
      </c>
      <c r="J55" s="143">
        <v>44118267.459795572</v>
      </c>
      <c r="K55" s="143">
        <v>29936870.859868832</v>
      </c>
    </row>
    <row r="56" spans="1:11" x14ac:dyDescent="0.25">
      <c r="A56" s="23" t="s">
        <v>68</v>
      </c>
      <c r="B56" s="105" t="s">
        <v>14</v>
      </c>
      <c r="C56" s="143">
        <v>4622165.5599782439</v>
      </c>
      <c r="D56" s="143">
        <v>5105264.0899781361</v>
      </c>
      <c r="E56" s="143">
        <v>5436192.4199720984</v>
      </c>
      <c r="F56" s="143">
        <v>4524946.0899776211</v>
      </c>
      <c r="G56" s="143">
        <v>4320671.2599767996</v>
      </c>
      <c r="H56" s="143">
        <v>3341083.8099836539</v>
      </c>
      <c r="I56" s="143">
        <v>3058546.1899842671</v>
      </c>
      <c r="J56" s="143">
        <v>3436433.2499842248</v>
      </c>
      <c r="K56" s="143">
        <v>2024720.599991671</v>
      </c>
    </row>
    <row r="57" spans="1:11" x14ac:dyDescent="0.25">
      <c r="A57" s="23" t="s">
        <v>68</v>
      </c>
      <c r="B57" s="105" t="s">
        <v>15</v>
      </c>
      <c r="C57" s="143">
        <v>20905273.989906557</v>
      </c>
      <c r="D57" s="143">
        <v>22055920.199902605</v>
      </c>
      <c r="E57" s="143">
        <v>19193428.159914002</v>
      </c>
      <c r="F57" s="143">
        <v>18058892.329921268</v>
      </c>
      <c r="G57" s="143">
        <v>18274559.779921584</v>
      </c>
      <c r="H57" s="143">
        <v>16542660.469926205</v>
      </c>
      <c r="I57" s="143">
        <v>16073197.859927561</v>
      </c>
      <c r="J57" s="143">
        <v>16116156.339928638</v>
      </c>
      <c r="K57" s="143">
        <v>10703421.319954259</v>
      </c>
    </row>
    <row r="58" spans="1:11" x14ac:dyDescent="0.25">
      <c r="A58" s="23" t="s">
        <v>68</v>
      </c>
      <c r="B58" s="105" t="s">
        <v>16</v>
      </c>
      <c r="C58" s="143">
        <v>224954.47999867899</v>
      </c>
      <c r="D58" s="143">
        <v>233421.99999911399</v>
      </c>
      <c r="E58" s="143">
        <v>210274.189999472</v>
      </c>
      <c r="F58" s="143">
        <v>131021.94999961399</v>
      </c>
      <c r="G58" s="143">
        <v>112415.059999303</v>
      </c>
      <c r="H58" s="143">
        <v>101981.79999951299</v>
      </c>
      <c r="I58" s="143">
        <v>88388.019999587996</v>
      </c>
      <c r="J58" s="143">
        <v>83610.629999639001</v>
      </c>
      <c r="K58" s="143">
        <v>69050.089999724005</v>
      </c>
    </row>
    <row r="59" spans="1:11" x14ac:dyDescent="0.25">
      <c r="A59" s="23" t="s">
        <v>68</v>
      </c>
      <c r="B59" s="105" t="s">
        <v>17</v>
      </c>
      <c r="C59" s="143">
        <v>1023986.29999964</v>
      </c>
      <c r="D59" s="143">
        <v>2211382.789999302</v>
      </c>
      <c r="E59" s="143">
        <v>2696300.0799995698</v>
      </c>
      <c r="F59" s="143">
        <v>2945242.5999995149</v>
      </c>
      <c r="G59" s="143">
        <v>2900093.9399995632</v>
      </c>
      <c r="H59" s="143">
        <v>3289470.9399990248</v>
      </c>
      <c r="I59" s="143">
        <v>3741205.0799988131</v>
      </c>
      <c r="J59" s="143">
        <v>4261839.0199986761</v>
      </c>
      <c r="K59" s="143">
        <v>2471169.5999991791</v>
      </c>
    </row>
    <row r="60" spans="1:11" x14ac:dyDescent="0.25">
      <c r="A60" s="23" t="s">
        <v>68</v>
      </c>
      <c r="B60" s="105" t="s">
        <v>18</v>
      </c>
      <c r="C60" s="143">
        <v>2241749.379995476</v>
      </c>
      <c r="D60" s="143">
        <v>2635076.4099955568</v>
      </c>
      <c r="E60" s="143">
        <v>3364423.909995419</v>
      </c>
      <c r="F60" s="143">
        <v>3770336.1399955442</v>
      </c>
      <c r="G60" s="143">
        <v>4498002.599989133</v>
      </c>
      <c r="H60" s="143">
        <v>5484888.6899853498</v>
      </c>
      <c r="I60" s="143">
        <v>6873647.3799821176</v>
      </c>
      <c r="J60" s="143">
        <v>8640113.9699760508</v>
      </c>
      <c r="K60" s="143">
        <v>8668898.2599781491</v>
      </c>
    </row>
    <row r="61" spans="1:11" x14ac:dyDescent="0.25">
      <c r="A61" s="23" t="s">
        <v>68</v>
      </c>
      <c r="B61" s="105" t="s">
        <v>19</v>
      </c>
      <c r="C61" s="143">
        <v>1497641.279991494</v>
      </c>
      <c r="D61" s="143">
        <v>1551322.6599925801</v>
      </c>
      <c r="E61" s="143">
        <v>1249305.3199943539</v>
      </c>
      <c r="F61" s="143">
        <v>1051793.2499951711</v>
      </c>
      <c r="G61" s="143">
        <v>1207825.6499949519</v>
      </c>
      <c r="H61" s="143">
        <v>1678855.589992028</v>
      </c>
      <c r="I61" s="143">
        <v>2082900.7899891669</v>
      </c>
      <c r="J61" s="143">
        <v>2501399.2099895622</v>
      </c>
      <c r="K61" s="143">
        <v>1383780.2699932619</v>
      </c>
    </row>
    <row r="62" spans="1:11" x14ac:dyDescent="0.25">
      <c r="A62" s="23" t="s">
        <v>68</v>
      </c>
      <c r="B62" s="105" t="s">
        <v>20</v>
      </c>
      <c r="C62" s="143">
        <v>10726944.849962173</v>
      </c>
      <c r="D62" s="143">
        <v>11574755.259954529</v>
      </c>
      <c r="E62" s="143">
        <v>12046235.059959291</v>
      </c>
      <c r="F62" s="143">
        <v>11688990.089961415</v>
      </c>
      <c r="G62" s="143">
        <v>11220155.839962723</v>
      </c>
      <c r="H62" s="143">
        <v>11475038.8899631</v>
      </c>
      <c r="I62" s="143">
        <v>11864802.269961186</v>
      </c>
      <c r="J62" s="143">
        <v>11978729.58995981</v>
      </c>
      <c r="K62" s="143">
        <v>10840289.099964689</v>
      </c>
    </row>
    <row r="63" spans="1:11" x14ac:dyDescent="0.25">
      <c r="A63" s="23" t="s">
        <v>68</v>
      </c>
      <c r="B63" s="105" t="s">
        <v>21</v>
      </c>
      <c r="C63" s="143">
        <v>5977152.7499651983</v>
      </c>
      <c r="D63" s="143">
        <v>6784341.0999612324</v>
      </c>
      <c r="E63" s="143">
        <v>6742989.1299614171</v>
      </c>
      <c r="F63" s="143">
        <v>5545173.0899675004</v>
      </c>
      <c r="G63" s="143">
        <v>4582180.3499733582</v>
      </c>
      <c r="H63" s="143">
        <v>3124728.169981739</v>
      </c>
      <c r="I63" s="143">
        <v>2027248.809988284</v>
      </c>
      <c r="J63" s="143">
        <v>1839829.7799894279</v>
      </c>
      <c r="K63" s="143">
        <v>1483257.6599916681</v>
      </c>
    </row>
    <row r="64" spans="1:11" x14ac:dyDescent="0.25">
      <c r="A64" s="23" t="s">
        <v>68</v>
      </c>
      <c r="B64" s="105" t="s">
        <v>22</v>
      </c>
      <c r="C64" s="143">
        <v>9831975.2299500704</v>
      </c>
      <c r="D64" s="143">
        <v>10501274.669950148</v>
      </c>
      <c r="E64" s="143">
        <v>10395741.819947494</v>
      </c>
      <c r="F64" s="143">
        <v>11833340.559941279</v>
      </c>
      <c r="G64" s="143">
        <v>11650008.279939227</v>
      </c>
      <c r="H64" s="143">
        <v>12101858.379934512</v>
      </c>
      <c r="I64" s="143">
        <v>11572745.289937655</v>
      </c>
      <c r="J64" s="143">
        <v>12736199.529933522</v>
      </c>
      <c r="K64" s="143">
        <v>11351703.689943438</v>
      </c>
    </row>
    <row r="65" spans="1:11" x14ac:dyDescent="0.25">
      <c r="A65" s="23" t="s">
        <v>68</v>
      </c>
      <c r="B65" s="105" t="s">
        <v>23</v>
      </c>
      <c r="C65" s="143">
        <v>45592282.009821959</v>
      </c>
      <c r="D65" s="143">
        <v>44157678.359818563</v>
      </c>
      <c r="E65" s="143">
        <v>43856212.249818563</v>
      </c>
      <c r="F65" s="143">
        <v>41509893.509833448</v>
      </c>
      <c r="G65" s="143">
        <v>41047669.989839621</v>
      </c>
      <c r="H65" s="143">
        <v>36118081.399855204</v>
      </c>
      <c r="I65" s="143">
        <v>33589052.87985836</v>
      </c>
      <c r="J65" s="143">
        <v>33041276.549860831</v>
      </c>
      <c r="K65" s="143">
        <v>16550054.18993194</v>
      </c>
    </row>
    <row r="66" spans="1:11" x14ac:dyDescent="0.25">
      <c r="A66" s="23" t="s">
        <v>68</v>
      </c>
      <c r="B66" s="105" t="s">
        <v>24</v>
      </c>
      <c r="C66" s="143">
        <v>2594728.439999769</v>
      </c>
      <c r="D66" s="143">
        <v>2857142.879999843</v>
      </c>
      <c r="E66" s="143">
        <v>2701024.8299998511</v>
      </c>
      <c r="F66" s="143">
        <v>2447515.979990453</v>
      </c>
      <c r="G66" s="143">
        <v>2357974.3999884408</v>
      </c>
      <c r="H66" s="143">
        <v>1965505.0499904009</v>
      </c>
      <c r="I66" s="143">
        <v>1842928.239990965</v>
      </c>
      <c r="J66" s="143">
        <v>1890509.1299908219</v>
      </c>
      <c r="K66" s="143">
        <v>1462874.539992986</v>
      </c>
    </row>
    <row r="67" spans="1:11" x14ac:dyDescent="0.25">
      <c r="A67" s="23" t="s">
        <v>68</v>
      </c>
      <c r="B67" s="105" t="s">
        <v>25</v>
      </c>
      <c r="C67" s="162">
        <v>0</v>
      </c>
      <c r="D67" s="162">
        <v>0</v>
      </c>
      <c r="E67" s="162">
        <v>0</v>
      </c>
      <c r="F67" s="162">
        <v>0</v>
      </c>
      <c r="G67" s="143">
        <v>44998979.210038416</v>
      </c>
      <c r="H67" s="143">
        <v>43333171.729177035</v>
      </c>
      <c r="I67" s="143">
        <v>60071382.157456748</v>
      </c>
      <c r="J67" s="143">
        <v>56942270.75001587</v>
      </c>
      <c r="K67" s="143">
        <v>46980188.423566237</v>
      </c>
    </row>
    <row r="68" spans="1:11" x14ac:dyDescent="0.25">
      <c r="A68" s="23" t="s">
        <v>68</v>
      </c>
      <c r="B68" s="105" t="s">
        <v>26</v>
      </c>
      <c r="C68" s="162">
        <v>0</v>
      </c>
      <c r="D68" s="162">
        <v>0</v>
      </c>
      <c r="E68" s="162">
        <v>0</v>
      </c>
      <c r="F68" s="143">
        <v>2225969.226186147</v>
      </c>
      <c r="G68" s="143">
        <v>2892243.5007417579</v>
      </c>
      <c r="H68" s="143">
        <v>4894761.1068939408</v>
      </c>
      <c r="I68" s="143">
        <v>5844287.2932597324</v>
      </c>
      <c r="J68" s="143">
        <v>6709441.6684999932</v>
      </c>
      <c r="K68" s="143">
        <v>7919193.3293333417</v>
      </c>
    </row>
    <row r="69" spans="1:11" x14ac:dyDescent="0.25">
      <c r="A69" s="23" t="s">
        <v>68</v>
      </c>
      <c r="B69" s="105" t="s">
        <v>27</v>
      </c>
      <c r="C69" s="162">
        <v>0</v>
      </c>
      <c r="D69" s="162">
        <v>0</v>
      </c>
      <c r="E69" s="162">
        <v>0</v>
      </c>
      <c r="F69" s="143">
        <v>73304938.499940068</v>
      </c>
      <c r="G69" s="143">
        <v>75585157.499936044</v>
      </c>
      <c r="H69" s="143">
        <v>78603919.099933192</v>
      </c>
      <c r="I69" s="143">
        <v>85801751.399976984</v>
      </c>
      <c r="J69" s="143">
        <v>88233264.999998897</v>
      </c>
      <c r="K69" s="143">
        <v>85020383.599999994</v>
      </c>
    </row>
    <row r="70" spans="1:11" x14ac:dyDescent="0.25">
      <c r="A70" s="23" t="s">
        <v>68</v>
      </c>
      <c r="B70" s="105" t="s">
        <v>28</v>
      </c>
      <c r="C70" s="162">
        <v>0</v>
      </c>
      <c r="D70" s="162">
        <v>0</v>
      </c>
      <c r="E70" s="162">
        <v>0</v>
      </c>
      <c r="F70" s="143">
        <v>95054502.434206009</v>
      </c>
      <c r="G70" s="143">
        <v>97008586.336516693</v>
      </c>
      <c r="H70" s="143">
        <v>97504318.461196214</v>
      </c>
      <c r="I70" s="143">
        <v>105293975.29432023</v>
      </c>
      <c r="J70" s="143">
        <v>112119353.08075733</v>
      </c>
      <c r="K70" s="143">
        <v>110774461.98701257</v>
      </c>
    </row>
    <row r="71" spans="1:11" x14ac:dyDescent="0.25">
      <c r="A71" s="23" t="s">
        <v>68</v>
      </c>
      <c r="B71" s="105" t="s">
        <v>31</v>
      </c>
      <c r="C71" s="143">
        <v>187124313.32990167</v>
      </c>
      <c r="D71" s="143">
        <v>173992550.02989101</v>
      </c>
      <c r="E71" s="143">
        <v>165044570.75963995</v>
      </c>
      <c r="F71" s="143">
        <v>179418286.2598736</v>
      </c>
      <c r="G71" s="143">
        <v>139170162.13989744</v>
      </c>
      <c r="H71" s="143">
        <v>102220338.72989814</v>
      </c>
      <c r="I71" s="143">
        <v>89489367.449911624</v>
      </c>
      <c r="J71" s="143">
        <v>66496454.809935458</v>
      </c>
      <c r="K71" s="143">
        <v>51637234.489867918</v>
      </c>
    </row>
    <row r="72" spans="1:11" x14ac:dyDescent="0.25">
      <c r="A72" s="23" t="s">
        <v>68</v>
      </c>
      <c r="B72" s="105" t="s">
        <v>32</v>
      </c>
      <c r="C72" s="143">
        <v>51005599.869794309</v>
      </c>
      <c r="D72" s="143">
        <v>56513285.499774784</v>
      </c>
      <c r="E72" s="143">
        <v>62215080.109710082</v>
      </c>
      <c r="F72" s="143">
        <v>71123479.509704158</v>
      </c>
      <c r="G72" s="143">
        <v>75221170.109681889</v>
      </c>
      <c r="H72" s="143">
        <v>84875014.269582883</v>
      </c>
      <c r="I72" s="143">
        <v>93474666.649583519</v>
      </c>
      <c r="J72" s="143">
        <v>91316915.189589888</v>
      </c>
      <c r="K72" s="143">
        <v>89315414.659575164</v>
      </c>
    </row>
    <row r="73" spans="1:11" x14ac:dyDescent="0.25">
      <c r="A73" s="23" t="s">
        <v>68</v>
      </c>
      <c r="B73" s="105" t="s">
        <v>33</v>
      </c>
      <c r="C73" s="143">
        <v>175120686.64914083</v>
      </c>
      <c r="D73" s="143">
        <v>187343030.98909318</v>
      </c>
      <c r="E73" s="143">
        <v>197096370.65907079</v>
      </c>
      <c r="F73" s="143">
        <v>207630102.94906524</v>
      </c>
      <c r="G73" s="143">
        <v>217434409.44895723</v>
      </c>
      <c r="H73" s="143">
        <v>217342000.50891602</v>
      </c>
      <c r="I73" s="143">
        <v>222389480.71892598</v>
      </c>
      <c r="J73" s="143">
        <v>215919170.3189421</v>
      </c>
      <c r="K73" s="143">
        <v>94837078.569550723</v>
      </c>
    </row>
    <row r="74" spans="1:11" x14ac:dyDescent="0.25">
      <c r="A74" s="23" t="s">
        <v>68</v>
      </c>
      <c r="B74" s="105" t="s">
        <v>35</v>
      </c>
      <c r="C74" s="143">
        <v>14460</v>
      </c>
      <c r="D74" s="143">
        <v>77712.659999993004</v>
      </c>
      <c r="E74" s="143">
        <v>0</v>
      </c>
      <c r="F74" s="143">
        <v>0</v>
      </c>
      <c r="G74" s="143">
        <v>0</v>
      </c>
      <c r="H74" s="143">
        <v>1472.5</v>
      </c>
      <c r="I74" s="143">
        <v>0</v>
      </c>
      <c r="J74" s="143">
        <v>0</v>
      </c>
      <c r="K74" s="143">
        <v>0</v>
      </c>
    </row>
    <row r="75" spans="1:11" x14ac:dyDescent="0.25">
      <c r="A75" s="23" t="s">
        <v>68</v>
      </c>
      <c r="B75" s="105" t="s">
        <v>36</v>
      </c>
      <c r="C75" s="143">
        <v>1525316.5699930049</v>
      </c>
      <c r="D75" s="143">
        <v>1695154.479991951</v>
      </c>
      <c r="E75" s="143">
        <v>1729850.2099934311</v>
      </c>
      <c r="F75" s="143">
        <v>1860615.229992514</v>
      </c>
      <c r="G75" s="143">
        <v>2155539.5099922041</v>
      </c>
      <c r="H75" s="143">
        <v>1963022.399992507</v>
      </c>
      <c r="I75" s="143">
        <v>2206411.2799917222</v>
      </c>
      <c r="J75" s="143">
        <v>2358345.6899891361</v>
      </c>
      <c r="K75" s="143">
        <v>865831.68999594403</v>
      </c>
    </row>
    <row r="76" spans="1:11" x14ac:dyDescent="0.25">
      <c r="A76" s="23" t="s">
        <v>68</v>
      </c>
      <c r="B76" s="105" t="s">
        <v>37</v>
      </c>
      <c r="C76" s="143">
        <v>97173435.189573675</v>
      </c>
      <c r="D76" s="143">
        <v>114144760.64947082</v>
      </c>
      <c r="E76" s="143">
        <v>120163483.03952254</v>
      </c>
      <c r="F76" s="143">
        <v>131464771.52941784</v>
      </c>
      <c r="G76" s="143">
        <v>142265518.84936526</v>
      </c>
      <c r="H76" s="143">
        <v>154168373.52931777</v>
      </c>
      <c r="I76" s="143">
        <v>171670080.69938383</v>
      </c>
      <c r="J76" s="143">
        <v>185133513.55909336</v>
      </c>
      <c r="K76" s="143">
        <v>86112468.179565102</v>
      </c>
    </row>
    <row r="77" spans="1:11" x14ac:dyDescent="0.25">
      <c r="A77" s="23" t="s">
        <v>68</v>
      </c>
      <c r="B77" s="105" t="s">
        <v>38</v>
      </c>
      <c r="C77" s="143">
        <v>96369050.694664881</v>
      </c>
      <c r="D77" s="143">
        <v>116999371.02964622</v>
      </c>
      <c r="E77" s="143">
        <v>135059576.4593007</v>
      </c>
      <c r="F77" s="143">
        <v>157535629.70901334</v>
      </c>
      <c r="G77" s="143">
        <v>188125081.59881002</v>
      </c>
      <c r="H77" s="143">
        <v>234016162.09854719</v>
      </c>
      <c r="I77" s="143">
        <v>290919777.28849053</v>
      </c>
      <c r="J77" s="143">
        <v>310099649.20800483</v>
      </c>
      <c r="K77" s="143">
        <v>182497653.02883506</v>
      </c>
    </row>
    <row r="78" spans="1:11" x14ac:dyDescent="0.25">
      <c r="A78" s="23" t="s">
        <v>68</v>
      </c>
      <c r="B78" s="105" t="s">
        <v>39</v>
      </c>
      <c r="C78" s="143">
        <v>2051329.819987698</v>
      </c>
      <c r="D78" s="143">
        <v>2574451.0699841599</v>
      </c>
      <c r="E78" s="143">
        <v>3135831.8599822149</v>
      </c>
      <c r="F78" s="143">
        <v>3661857.7299835249</v>
      </c>
      <c r="G78" s="143">
        <v>4780944.2199796736</v>
      </c>
      <c r="H78" s="143">
        <v>6347603.6499729333</v>
      </c>
      <c r="I78" s="143">
        <v>7639978.429967084</v>
      </c>
      <c r="J78" s="143">
        <v>9065872.7699593809</v>
      </c>
      <c r="K78" s="143">
        <v>5508114.5499745626</v>
      </c>
    </row>
    <row r="79" spans="1:11" x14ac:dyDescent="0.25">
      <c r="A79" s="23" t="s">
        <v>68</v>
      </c>
      <c r="B79" s="105" t="s">
        <v>40</v>
      </c>
      <c r="C79" s="143">
        <v>27655659.959857032</v>
      </c>
      <c r="D79" s="143">
        <v>29344723.309849653</v>
      </c>
      <c r="E79" s="143">
        <v>29990977.429837823</v>
      </c>
      <c r="F79" s="143">
        <v>31240433.059830267</v>
      </c>
      <c r="G79" s="143">
        <v>34456119.69983767</v>
      </c>
      <c r="H79" s="143">
        <v>41983479.609804906</v>
      </c>
      <c r="I79" s="143">
        <v>44781484.159777462</v>
      </c>
      <c r="J79" s="143">
        <v>50646482.979752503</v>
      </c>
      <c r="K79" s="143">
        <v>36583831.849811785</v>
      </c>
    </row>
    <row r="80" spans="1:11" x14ac:dyDescent="0.25">
      <c r="A80" s="23" t="s">
        <v>68</v>
      </c>
      <c r="B80" s="105" t="s">
        <v>41</v>
      </c>
      <c r="C80" s="143">
        <v>3972730.5299803652</v>
      </c>
      <c r="D80" s="143">
        <v>5444833.5699728159</v>
      </c>
      <c r="E80" s="143">
        <v>5817436.4099675845</v>
      </c>
      <c r="F80" s="143">
        <v>5571642.0799695877</v>
      </c>
      <c r="G80" s="143">
        <v>8720552.6199524663</v>
      </c>
      <c r="H80" s="143">
        <v>16649576.78990466</v>
      </c>
      <c r="I80" s="143">
        <v>17647879.109915234</v>
      </c>
      <c r="J80" s="143">
        <v>19462789.199914016</v>
      </c>
      <c r="K80" s="143">
        <v>9749353.8199565206</v>
      </c>
    </row>
    <row r="81" spans="1:11" x14ac:dyDescent="0.25">
      <c r="A81" s="23" t="s">
        <v>68</v>
      </c>
      <c r="B81" s="105" t="s">
        <v>42</v>
      </c>
      <c r="C81" s="143">
        <v>454236878.8781178</v>
      </c>
      <c r="D81" s="143">
        <v>474312723.36802834</v>
      </c>
      <c r="E81" s="143">
        <v>503768273.76784086</v>
      </c>
      <c r="F81" s="143">
        <v>525467491.44771343</v>
      </c>
      <c r="G81" s="143">
        <v>555282380.27758229</v>
      </c>
      <c r="H81" s="143">
        <v>583611308.31746721</v>
      </c>
      <c r="I81" s="143">
        <v>614088305.23732519</v>
      </c>
      <c r="J81" s="143">
        <v>654509087.4871875</v>
      </c>
      <c r="K81" s="143">
        <v>682878987.36711597</v>
      </c>
    </row>
    <row r="82" spans="1:11" x14ac:dyDescent="0.25">
      <c r="A82" s="23" t="s">
        <v>68</v>
      </c>
      <c r="B82" s="105" t="s">
        <v>43</v>
      </c>
      <c r="C82" s="143">
        <v>4762337.0799935674</v>
      </c>
      <c r="D82" s="143">
        <v>2743799.5499956729</v>
      </c>
      <c r="E82" s="143">
        <v>2284962.919995218</v>
      </c>
      <c r="F82" s="143">
        <v>2321720.0899943691</v>
      </c>
      <c r="G82" s="143">
        <v>2086970.789995939</v>
      </c>
      <c r="H82" s="143">
        <v>2458302.999994515</v>
      </c>
      <c r="I82" s="143">
        <v>2055997.2399958761</v>
      </c>
      <c r="J82" s="143">
        <v>2118186.8299955358</v>
      </c>
      <c r="K82" s="143">
        <v>1480490.899997114</v>
      </c>
    </row>
    <row r="83" spans="1:11" x14ac:dyDescent="0.25">
      <c r="A83" s="23" t="s">
        <v>68</v>
      </c>
      <c r="B83" s="105" t="s">
        <v>45</v>
      </c>
      <c r="C83" s="143">
        <v>813130.18999309605</v>
      </c>
      <c r="D83" s="143">
        <v>888181.44999250595</v>
      </c>
      <c r="E83" s="143">
        <v>978332.28999168298</v>
      </c>
      <c r="F83" s="143">
        <v>1163038.9499901249</v>
      </c>
      <c r="G83" s="143">
        <v>1373240.8499883341</v>
      </c>
      <c r="H83" s="143">
        <v>1864266.6599841621</v>
      </c>
      <c r="I83" s="143">
        <v>2241067.3599809632</v>
      </c>
      <c r="J83" s="143">
        <v>2822100.7399824248</v>
      </c>
      <c r="K83" s="143">
        <v>3488974.4299796498</v>
      </c>
    </row>
    <row r="84" spans="1:11" x14ac:dyDescent="0.25">
      <c r="A84" s="23" t="s">
        <v>68</v>
      </c>
      <c r="B84" s="105" t="s">
        <v>46</v>
      </c>
      <c r="C84" s="143">
        <v>43516595.590000004</v>
      </c>
      <c r="D84" s="143">
        <v>44033987</v>
      </c>
      <c r="E84" s="143">
        <v>43595700</v>
      </c>
      <c r="F84" s="143">
        <v>44967865.5</v>
      </c>
      <c r="G84" s="143">
        <v>47330744</v>
      </c>
      <c r="H84" s="143">
        <v>50266408.00999999</v>
      </c>
      <c r="I84" s="143">
        <v>51645957.479999997</v>
      </c>
      <c r="J84" s="143">
        <v>51641747.009999879</v>
      </c>
      <c r="K84" s="143">
        <v>51767573.499999136</v>
      </c>
    </row>
    <row r="85" spans="1:11" x14ac:dyDescent="0.25">
      <c r="A85" s="23" t="s">
        <v>68</v>
      </c>
      <c r="B85" s="105" t="s">
        <v>47</v>
      </c>
      <c r="C85" s="143">
        <v>42475296.709999979</v>
      </c>
      <c r="D85" s="143">
        <v>44972835.710000038</v>
      </c>
      <c r="E85" s="143">
        <v>43912130.640000001</v>
      </c>
      <c r="F85" s="143">
        <v>45746546.399999999</v>
      </c>
      <c r="G85" s="143">
        <v>44815491.439999998</v>
      </c>
      <c r="H85" s="143">
        <v>44472376</v>
      </c>
      <c r="I85" s="143">
        <v>44194030.679999962</v>
      </c>
      <c r="J85" s="143">
        <v>45460136.799999975</v>
      </c>
      <c r="K85" s="143">
        <v>26515295.799999997</v>
      </c>
    </row>
    <row r="86" spans="1:11" x14ac:dyDescent="0.25">
      <c r="A86" s="23" t="s">
        <v>68</v>
      </c>
      <c r="B86" s="105" t="s">
        <v>48</v>
      </c>
      <c r="C86" s="143">
        <v>34732.799999948998</v>
      </c>
      <c r="D86" s="143">
        <v>27710.099999962</v>
      </c>
      <c r="E86" s="143">
        <v>21258.449999963999</v>
      </c>
      <c r="F86" s="143">
        <v>15260.399999977</v>
      </c>
      <c r="G86" s="143">
        <v>7804.349999987</v>
      </c>
      <c r="H86" s="143">
        <v>8537.3999999829994</v>
      </c>
      <c r="I86" s="143">
        <v>7630.1999999870004</v>
      </c>
      <c r="J86" s="143">
        <v>8282.2499999890006</v>
      </c>
      <c r="K86" s="143">
        <v>2867.3999999950001</v>
      </c>
    </row>
    <row r="87" spans="1:11" x14ac:dyDescent="0.25">
      <c r="A87" s="23" t="s">
        <v>68</v>
      </c>
      <c r="B87" s="105" t="s">
        <v>49</v>
      </c>
      <c r="C87" s="143">
        <v>317989.459999996</v>
      </c>
      <c r="D87" s="143">
        <v>337350.11999983399</v>
      </c>
      <c r="E87" s="143">
        <v>251416.62999999401</v>
      </c>
      <c r="F87" s="143">
        <v>158513.009999981</v>
      </c>
      <c r="G87" s="143">
        <v>58238.359999995002</v>
      </c>
      <c r="H87" s="143">
        <v>63558.679999995999</v>
      </c>
      <c r="I87" s="143">
        <v>63019.599999995</v>
      </c>
      <c r="J87" s="143">
        <v>49331.209999997998</v>
      </c>
      <c r="K87" s="143">
        <v>46682.619999994</v>
      </c>
    </row>
    <row r="88" spans="1:11" x14ac:dyDescent="0.25">
      <c r="A88" s="23" t="s">
        <v>68</v>
      </c>
      <c r="B88" s="105" t="s">
        <v>51</v>
      </c>
      <c r="C88" s="143">
        <v>5672083.3299968988</v>
      </c>
      <c r="D88" s="143">
        <v>6037906.6299971445</v>
      </c>
      <c r="E88" s="143">
        <v>6971976.8899956588</v>
      </c>
      <c r="F88" s="143">
        <v>9020057.0999967959</v>
      </c>
      <c r="G88" s="143">
        <v>10694953.31999605</v>
      </c>
      <c r="H88" s="143">
        <v>11141278.489991903</v>
      </c>
      <c r="I88" s="143">
        <v>10405238.67998955</v>
      </c>
      <c r="J88" s="143">
        <v>8392548.3499937281</v>
      </c>
      <c r="K88" s="143">
        <v>9029926.5299931373</v>
      </c>
    </row>
    <row r="89" spans="1:11" x14ac:dyDescent="0.25">
      <c r="A89" s="23" t="s">
        <v>68</v>
      </c>
      <c r="B89" s="105" t="s">
        <v>52</v>
      </c>
      <c r="C89" s="143">
        <v>424207.37999777298</v>
      </c>
      <c r="D89" s="143">
        <v>324476.67999836802</v>
      </c>
      <c r="E89" s="143">
        <v>423408.97999747802</v>
      </c>
      <c r="F89" s="143">
        <v>260648.87999871001</v>
      </c>
      <c r="G89" s="143">
        <v>430536.98999749502</v>
      </c>
      <c r="H89" s="143">
        <v>442605.28999771603</v>
      </c>
      <c r="I89" s="143">
        <v>382253.84999773599</v>
      </c>
      <c r="J89" s="143">
        <v>339807.24999778299</v>
      </c>
      <c r="K89" s="143">
        <v>289934.249998399</v>
      </c>
    </row>
    <row r="90" spans="1:11" x14ac:dyDescent="0.25">
      <c r="A90" s="23" t="s">
        <v>68</v>
      </c>
      <c r="B90" s="105" t="s">
        <v>53</v>
      </c>
      <c r="C90" s="143">
        <v>18557696.30992331</v>
      </c>
      <c r="D90" s="143">
        <v>16816494.719938032</v>
      </c>
      <c r="E90" s="143">
        <v>16791547.979977481</v>
      </c>
      <c r="F90" s="143">
        <v>15595938.41998438</v>
      </c>
      <c r="G90" s="143">
        <v>13178843.529980017</v>
      </c>
      <c r="H90" s="143">
        <v>20441567.269969914</v>
      </c>
      <c r="I90" s="143">
        <v>17990227.89998151</v>
      </c>
      <c r="J90" s="143">
        <v>15846349.019984884</v>
      </c>
      <c r="K90" s="143">
        <v>13544609.259988694</v>
      </c>
    </row>
    <row r="91" spans="1:11" x14ac:dyDescent="0.25">
      <c r="A91" s="23" t="s">
        <v>68</v>
      </c>
      <c r="B91" s="105" t="s">
        <v>54</v>
      </c>
      <c r="C91" s="143">
        <v>25471595.639999993</v>
      </c>
      <c r="D91" s="143">
        <v>20555631.839999996</v>
      </c>
      <c r="E91" s="143">
        <v>16874542.629999999</v>
      </c>
      <c r="F91" s="143">
        <v>16700314.219999986</v>
      </c>
      <c r="G91" s="143">
        <v>18093154.169999979</v>
      </c>
      <c r="H91" s="143">
        <v>19120897.029999986</v>
      </c>
      <c r="I91" s="143">
        <v>17954222.649999995</v>
      </c>
      <c r="J91" s="143">
        <v>20419099.86999999</v>
      </c>
      <c r="K91" s="143">
        <v>16056431.229999991</v>
      </c>
    </row>
    <row r="92" spans="1:11" x14ac:dyDescent="0.25">
      <c r="A92" s="23" t="s">
        <v>68</v>
      </c>
      <c r="B92" s="105" t="s">
        <v>55</v>
      </c>
      <c r="C92" s="143">
        <v>21557711.05991615</v>
      </c>
      <c r="D92" s="143">
        <v>25352589.17989105</v>
      </c>
      <c r="E92" s="143">
        <v>22244074.889910299</v>
      </c>
      <c r="F92" s="143">
        <v>24419129.529905505</v>
      </c>
      <c r="G92" s="143">
        <v>23832204.839909911</v>
      </c>
      <c r="H92" s="143">
        <v>24931774.999911368</v>
      </c>
      <c r="I92" s="143">
        <v>25837653.119914241</v>
      </c>
      <c r="J92" s="143">
        <v>26119366.569919832</v>
      </c>
      <c r="K92" s="143">
        <v>14876976.929955121</v>
      </c>
    </row>
    <row r="93" spans="1:11" x14ac:dyDescent="0.25">
      <c r="A93" s="23" t="s">
        <v>68</v>
      </c>
      <c r="B93" s="105" t="s">
        <v>56</v>
      </c>
      <c r="C93" s="143">
        <v>68520185.029999956</v>
      </c>
      <c r="D93" s="143">
        <v>97687210.979999974</v>
      </c>
      <c r="E93" s="143">
        <v>128334275.12999995</v>
      </c>
      <c r="F93" s="143">
        <v>155649420.34</v>
      </c>
      <c r="G93" s="143">
        <v>166841725.24999994</v>
      </c>
      <c r="H93" s="143">
        <v>142543361.84999996</v>
      </c>
      <c r="I93" s="143">
        <v>156206565.9599998</v>
      </c>
      <c r="J93" s="143">
        <v>186988469.66999996</v>
      </c>
      <c r="K93" s="143">
        <v>129399653.38</v>
      </c>
    </row>
    <row r="94" spans="1:11" x14ac:dyDescent="0.25">
      <c r="A94" s="23" t="s">
        <v>68</v>
      </c>
      <c r="B94" s="105" t="s">
        <v>57</v>
      </c>
      <c r="C94" s="143">
        <v>40776301.279873632</v>
      </c>
      <c r="D94" s="143">
        <v>44434454.019866981</v>
      </c>
      <c r="E94" s="143">
        <v>47002838.0698594</v>
      </c>
      <c r="F94" s="143">
        <v>49791411.469849683</v>
      </c>
      <c r="G94" s="143">
        <v>51761263.979834378</v>
      </c>
      <c r="H94" s="143">
        <v>47169158.809856854</v>
      </c>
      <c r="I94" s="143">
        <v>45988766.199861951</v>
      </c>
      <c r="J94" s="143">
        <v>50482808.239857808</v>
      </c>
      <c r="K94" s="143">
        <v>32854116.969915096</v>
      </c>
    </row>
    <row r="95" spans="1:11" x14ac:dyDescent="0.25">
      <c r="A95" s="23" t="s">
        <v>68</v>
      </c>
      <c r="B95" s="105" t="s">
        <v>58</v>
      </c>
      <c r="C95" s="143">
        <v>3127227.1399872452</v>
      </c>
      <c r="D95" s="143">
        <v>3031061.2799901511</v>
      </c>
      <c r="E95" s="143">
        <v>2675807.9099873831</v>
      </c>
      <c r="F95" s="143">
        <v>1689201.7799912931</v>
      </c>
      <c r="G95" s="143">
        <v>933484.80999584903</v>
      </c>
      <c r="H95" s="143">
        <v>1115684.199995266</v>
      </c>
      <c r="I95" s="143">
        <v>1206017.8799942799</v>
      </c>
      <c r="J95" s="143">
        <v>960881.63999535795</v>
      </c>
      <c r="K95" s="143">
        <v>596129.419996902</v>
      </c>
    </row>
    <row r="96" spans="1:11" x14ac:dyDescent="0.25">
      <c r="A96" s="23" t="s">
        <v>68</v>
      </c>
      <c r="B96" s="105" t="s">
        <v>59</v>
      </c>
      <c r="C96" s="143">
        <v>5510620.8399742702</v>
      </c>
      <c r="D96" s="143">
        <v>6505319.7799861766</v>
      </c>
      <c r="E96" s="143">
        <v>7315831.0899993861</v>
      </c>
      <c r="F96" s="143">
        <v>8982767.5499999523</v>
      </c>
      <c r="G96" s="143">
        <v>12732216.999999993</v>
      </c>
      <c r="H96" s="143">
        <v>25003226.650000017</v>
      </c>
      <c r="I96" s="143">
        <v>36682902.849999949</v>
      </c>
      <c r="J96" s="143">
        <v>50644246.159999788</v>
      </c>
      <c r="K96" s="143">
        <v>36712274.019997716</v>
      </c>
    </row>
    <row r="97" spans="1:11" x14ac:dyDescent="0.25">
      <c r="A97" s="8" t="s">
        <v>690</v>
      </c>
      <c r="B97" s="8"/>
      <c r="C97" s="9">
        <v>13504032.469934013</v>
      </c>
      <c r="D97" s="9">
        <v>15079132.369924076</v>
      </c>
      <c r="E97" s="9">
        <v>16304964.199921327</v>
      </c>
      <c r="F97" s="9">
        <v>18732197.139910091</v>
      </c>
      <c r="G97" s="9">
        <v>22665865.629691839</v>
      </c>
      <c r="H97" s="9">
        <v>24933608.327402793</v>
      </c>
      <c r="I97" s="9">
        <v>23343797.135378141</v>
      </c>
      <c r="J97" s="9">
        <v>23698764.036992963</v>
      </c>
      <c r="K97" s="9">
        <v>19115842.447589088</v>
      </c>
    </row>
    <row r="98" spans="1:11" s="55" customFormat="1" x14ac:dyDescent="0.25">
      <c r="A98" s="23" t="s">
        <v>690</v>
      </c>
      <c r="B98" s="105" t="s">
        <v>4</v>
      </c>
      <c r="C98" s="143">
        <v>0</v>
      </c>
      <c r="D98" s="143">
        <v>0</v>
      </c>
      <c r="E98" s="143">
        <v>0</v>
      </c>
      <c r="F98" s="143">
        <v>0</v>
      </c>
      <c r="G98" s="143">
        <v>0</v>
      </c>
      <c r="H98" s="143">
        <v>-6946.7099999789998</v>
      </c>
      <c r="I98" s="143">
        <v>0</v>
      </c>
      <c r="J98" s="143">
        <v>0</v>
      </c>
      <c r="K98" s="143">
        <v>0</v>
      </c>
    </row>
    <row r="99" spans="1:11" s="55" customFormat="1" x14ac:dyDescent="0.25">
      <c r="A99" s="23" t="s">
        <v>690</v>
      </c>
      <c r="B99" s="105" t="s">
        <v>688</v>
      </c>
      <c r="C99" s="143">
        <v>0</v>
      </c>
      <c r="D99" s="143">
        <v>0</v>
      </c>
      <c r="E99" s="143">
        <v>0</v>
      </c>
      <c r="F99" s="143">
        <v>0</v>
      </c>
      <c r="G99" s="143">
        <v>0</v>
      </c>
      <c r="H99" s="143">
        <v>0</v>
      </c>
      <c r="I99" s="143">
        <v>0</v>
      </c>
      <c r="J99" s="143">
        <v>0</v>
      </c>
      <c r="K99" s="143">
        <v>8728715.7299495228</v>
      </c>
    </row>
    <row r="100" spans="1:11" s="55" customFormat="1" x14ac:dyDescent="0.25">
      <c r="A100" s="23" t="s">
        <v>690</v>
      </c>
      <c r="B100" s="105" t="s">
        <v>9</v>
      </c>
      <c r="C100" s="143">
        <v>2249324.9199879891</v>
      </c>
      <c r="D100" s="143">
        <v>2283877.2399872742</v>
      </c>
      <c r="E100" s="143">
        <v>2588394.2099868152</v>
      </c>
      <c r="F100" s="143">
        <v>2917904.009984354</v>
      </c>
      <c r="G100" s="143">
        <v>3717935.0099799619</v>
      </c>
      <c r="H100" s="143">
        <v>4220823.6199779073</v>
      </c>
      <c r="I100" s="143">
        <v>3195545.0899828742</v>
      </c>
      <c r="J100" s="143">
        <v>3515961.879981616</v>
      </c>
      <c r="K100" s="143">
        <v>1378523.7599936649</v>
      </c>
    </row>
    <row r="101" spans="1:11" s="55" customFormat="1" x14ac:dyDescent="0.25">
      <c r="A101" s="23" t="s">
        <v>690</v>
      </c>
      <c r="B101" s="105" t="s">
        <v>10</v>
      </c>
      <c r="C101" s="143">
        <v>3753208.049981568</v>
      </c>
      <c r="D101" s="143">
        <v>5145088.6099734697</v>
      </c>
      <c r="E101" s="143">
        <v>5689815.0699721659</v>
      </c>
      <c r="F101" s="143">
        <v>6370113.7299683448</v>
      </c>
      <c r="G101" s="143">
        <v>7538522.7399615115</v>
      </c>
      <c r="H101" s="143">
        <v>8246358.8599584652</v>
      </c>
      <c r="I101" s="143">
        <v>8145822.8699588636</v>
      </c>
      <c r="J101" s="143">
        <v>7817465.1499601221</v>
      </c>
      <c r="K101" s="143">
        <v>4334440.9099778887</v>
      </c>
    </row>
    <row r="102" spans="1:11" s="55" customFormat="1" x14ac:dyDescent="0.25">
      <c r="A102" s="23" t="s">
        <v>690</v>
      </c>
      <c r="B102" s="105" t="s">
        <v>11</v>
      </c>
      <c r="C102" s="143">
        <v>1860867.369990746</v>
      </c>
      <c r="D102" s="143">
        <v>1954860.67998972</v>
      </c>
      <c r="E102" s="143">
        <v>1798038.079991719</v>
      </c>
      <c r="F102" s="143">
        <v>1924299.6399906171</v>
      </c>
      <c r="G102" s="143">
        <v>2575130.789985219</v>
      </c>
      <c r="H102" s="143">
        <v>2705375.209986289</v>
      </c>
      <c r="I102" s="143">
        <v>3439459.0199824618</v>
      </c>
      <c r="J102" s="143">
        <v>3882977.3199810791</v>
      </c>
      <c r="K102" s="143">
        <v>1215086.3299936049</v>
      </c>
    </row>
    <row r="103" spans="1:11" s="55" customFormat="1" x14ac:dyDescent="0.25">
      <c r="A103" s="23" t="s">
        <v>690</v>
      </c>
      <c r="B103" s="105" t="s">
        <v>12</v>
      </c>
      <c r="C103" s="143">
        <v>364504.27999829501</v>
      </c>
      <c r="D103" s="143">
        <v>506689.08999782498</v>
      </c>
      <c r="E103" s="143">
        <v>591259.25999795704</v>
      </c>
      <c r="F103" s="143">
        <v>614613.72999784898</v>
      </c>
      <c r="G103" s="143">
        <v>686349.14999613306</v>
      </c>
      <c r="H103" s="143">
        <v>467285.95999860601</v>
      </c>
      <c r="I103" s="143">
        <v>423862.64999831299</v>
      </c>
      <c r="J103" s="143">
        <v>447928.81999772898</v>
      </c>
      <c r="K103" s="143">
        <v>293218.13999836601</v>
      </c>
    </row>
    <row r="104" spans="1:11" s="55" customFormat="1" x14ac:dyDescent="0.25">
      <c r="A104" s="23" t="s">
        <v>690</v>
      </c>
      <c r="B104" s="105" t="s">
        <v>13</v>
      </c>
      <c r="C104" s="143">
        <v>4648587.2799782343</v>
      </c>
      <c r="D104" s="143">
        <v>4420914.2899789754</v>
      </c>
      <c r="E104" s="143">
        <v>4838045.0099760499</v>
      </c>
      <c r="F104" s="143">
        <v>5977123.2099732133</v>
      </c>
      <c r="G104" s="143">
        <v>6587772.9999696109</v>
      </c>
      <c r="H104" s="143">
        <v>7818379.8399636894</v>
      </c>
      <c r="I104" s="143">
        <v>6805149.0699666953</v>
      </c>
      <c r="J104" s="143">
        <v>6693400.119965353</v>
      </c>
      <c r="K104" s="143">
        <v>2612308.9099872522</v>
      </c>
    </row>
    <row r="105" spans="1:11" s="55" customFormat="1" x14ac:dyDescent="0.25">
      <c r="A105" s="23" t="s">
        <v>690</v>
      </c>
      <c r="B105" s="105" t="s">
        <v>14</v>
      </c>
      <c r="C105" s="143">
        <v>50166.559999773002</v>
      </c>
      <c r="D105" s="143">
        <v>65593.639999722</v>
      </c>
      <c r="E105" s="143">
        <v>74889.789999572007</v>
      </c>
      <c r="F105" s="143">
        <v>80029.879999572004</v>
      </c>
      <c r="G105" s="143">
        <v>103652.36999943</v>
      </c>
      <c r="H105" s="143">
        <v>121900.179999375</v>
      </c>
      <c r="I105" s="143">
        <v>124400.82999921399</v>
      </c>
      <c r="J105" s="143">
        <v>124830.599999279</v>
      </c>
      <c r="K105" s="143">
        <v>46607.089999814001</v>
      </c>
    </row>
    <row r="106" spans="1:11" s="55" customFormat="1" x14ac:dyDescent="0.25">
      <c r="A106" s="23" t="s">
        <v>690</v>
      </c>
      <c r="B106" s="105" t="s">
        <v>15</v>
      </c>
      <c r="C106" s="143">
        <v>107685.589999441</v>
      </c>
      <c r="D106" s="143">
        <v>142950.14999940299</v>
      </c>
      <c r="E106" s="143">
        <v>142902.399999252</v>
      </c>
      <c r="F106" s="143">
        <v>152212.34999929901</v>
      </c>
      <c r="G106" s="143">
        <v>163574.41999923799</v>
      </c>
      <c r="H106" s="143">
        <v>153448.54999923601</v>
      </c>
      <c r="I106" s="143">
        <v>162098.43999930701</v>
      </c>
      <c r="J106" s="143">
        <v>172410.19999937399</v>
      </c>
      <c r="K106" s="143">
        <v>102589.70999946501</v>
      </c>
    </row>
    <row r="107" spans="1:11" s="55" customFormat="1" x14ac:dyDescent="0.25">
      <c r="A107" s="23" t="s">
        <v>690</v>
      </c>
      <c r="B107" s="105" t="s">
        <v>16</v>
      </c>
      <c r="C107" s="143">
        <v>36.25</v>
      </c>
      <c r="D107" s="143">
        <v>169.109999999</v>
      </c>
      <c r="E107" s="143">
        <v>0</v>
      </c>
      <c r="F107" s="143">
        <v>205.81</v>
      </c>
      <c r="G107" s="143">
        <v>0</v>
      </c>
      <c r="H107" s="143">
        <v>31.8</v>
      </c>
      <c r="I107" s="143">
        <v>938.60999999299997</v>
      </c>
      <c r="J107" s="143">
        <v>902.079999993</v>
      </c>
      <c r="K107" s="143">
        <v>196.62999999799999</v>
      </c>
    </row>
    <row r="108" spans="1:11" s="55" customFormat="1" x14ac:dyDescent="0.25">
      <c r="A108" s="23" t="s">
        <v>690</v>
      </c>
      <c r="B108" s="105" t="s">
        <v>18</v>
      </c>
      <c r="C108" s="143">
        <v>0</v>
      </c>
      <c r="D108" s="143">
        <v>0</v>
      </c>
      <c r="E108" s="143">
        <v>0</v>
      </c>
      <c r="F108" s="143">
        <v>0</v>
      </c>
      <c r="G108" s="143">
        <v>0</v>
      </c>
      <c r="H108" s="143">
        <v>0</v>
      </c>
      <c r="I108" s="143">
        <v>93.2</v>
      </c>
      <c r="J108" s="143">
        <v>0</v>
      </c>
      <c r="K108" s="143">
        <v>0</v>
      </c>
    </row>
    <row r="109" spans="1:11" s="55" customFormat="1" x14ac:dyDescent="0.25">
      <c r="A109" s="23" t="s">
        <v>690</v>
      </c>
      <c r="B109" s="105" t="s">
        <v>19</v>
      </c>
      <c r="C109" s="143">
        <v>6371.0999999579999</v>
      </c>
      <c r="D109" s="143">
        <v>7276.8899999650002</v>
      </c>
      <c r="E109" s="143">
        <v>6180.5699999689996</v>
      </c>
      <c r="F109" s="143">
        <v>9635.7699999519991</v>
      </c>
      <c r="G109" s="143">
        <v>13578.709999946001</v>
      </c>
      <c r="H109" s="143">
        <v>18567.969999932</v>
      </c>
      <c r="I109" s="143">
        <v>16034.859999906999</v>
      </c>
      <c r="J109" s="143">
        <v>16337.999999907001</v>
      </c>
      <c r="K109" s="143">
        <v>7029.6699999590001</v>
      </c>
    </row>
    <row r="110" spans="1:11" s="55" customFormat="1" x14ac:dyDescent="0.25">
      <c r="A110" s="23" t="s">
        <v>690</v>
      </c>
      <c r="B110" s="105" t="s">
        <v>20</v>
      </c>
      <c r="C110" s="143">
        <v>12343.169999973999</v>
      </c>
      <c r="D110" s="143">
        <v>22354.619999954</v>
      </c>
      <c r="E110" s="143">
        <v>29008.029999949998</v>
      </c>
      <c r="F110" s="143">
        <v>27319.779999957998</v>
      </c>
      <c r="G110" s="143">
        <v>21468.269999952001</v>
      </c>
      <c r="H110" s="143">
        <v>22361.279999958999</v>
      </c>
      <c r="I110" s="143">
        <v>34370.229999941002</v>
      </c>
      <c r="J110" s="143">
        <v>45266.869999930997</v>
      </c>
      <c r="K110" s="143">
        <v>41816.929999929998</v>
      </c>
    </row>
    <row r="111" spans="1:11" s="55" customFormat="1" x14ac:dyDescent="0.25">
      <c r="A111" s="23" t="s">
        <v>690</v>
      </c>
      <c r="B111" s="105" t="s">
        <v>21</v>
      </c>
      <c r="C111" s="143">
        <v>77246.899999532994</v>
      </c>
      <c r="D111" s="143">
        <v>85632.139999456995</v>
      </c>
      <c r="E111" s="143">
        <v>95002.059999424993</v>
      </c>
      <c r="F111" s="143">
        <v>132149.56999922101</v>
      </c>
      <c r="G111" s="143">
        <v>139383.42999920101</v>
      </c>
      <c r="H111" s="143">
        <v>113425.37999938701</v>
      </c>
      <c r="I111" s="143">
        <v>111267.179999335</v>
      </c>
      <c r="J111" s="143">
        <v>138577.16999916499</v>
      </c>
      <c r="K111" s="143">
        <v>43739.299999738003</v>
      </c>
    </row>
    <row r="112" spans="1:11" s="55" customFormat="1" x14ac:dyDescent="0.25">
      <c r="A112" s="23" t="s">
        <v>690</v>
      </c>
      <c r="B112" s="105" t="s">
        <v>22</v>
      </c>
      <c r="C112" s="143">
        <v>50333.659999709998</v>
      </c>
      <c r="D112" s="143">
        <v>78186.149999693007</v>
      </c>
      <c r="E112" s="143">
        <v>49182.369999795999</v>
      </c>
      <c r="F112" s="143">
        <v>18685.039999860001</v>
      </c>
      <c r="G112" s="143">
        <v>78105.109999499997</v>
      </c>
      <c r="H112" s="143">
        <v>158854.989999043</v>
      </c>
      <c r="I112" s="143">
        <v>50834.209999749</v>
      </c>
      <c r="J112" s="143">
        <v>116215.409999458</v>
      </c>
      <c r="K112" s="143">
        <v>33852.639999829</v>
      </c>
    </row>
    <row r="113" spans="1:11" s="55" customFormat="1" x14ac:dyDescent="0.25">
      <c r="A113" s="23" t="s">
        <v>690</v>
      </c>
      <c r="B113" s="105" t="s">
        <v>23</v>
      </c>
      <c r="C113" s="143">
        <v>125907.72999941101</v>
      </c>
      <c r="D113" s="143">
        <v>159268.85999918901</v>
      </c>
      <c r="E113" s="143">
        <v>215754.35999897</v>
      </c>
      <c r="F113" s="143">
        <v>194014.279998846</v>
      </c>
      <c r="G113" s="143">
        <v>245440.259998725</v>
      </c>
      <c r="H113" s="143">
        <v>304772.64999849099</v>
      </c>
      <c r="I113" s="143">
        <v>271899.20999853697</v>
      </c>
      <c r="J113" s="143">
        <v>290853.74999854702</v>
      </c>
      <c r="K113" s="143">
        <v>121063.74999929901</v>
      </c>
    </row>
    <row r="114" spans="1:11" s="55" customFormat="1" x14ac:dyDescent="0.25">
      <c r="A114" s="23" t="s">
        <v>690</v>
      </c>
      <c r="B114" s="105" t="s">
        <v>24</v>
      </c>
      <c r="C114" s="143">
        <v>14157.5</v>
      </c>
      <c r="D114" s="143">
        <v>15552</v>
      </c>
      <c r="E114" s="143">
        <v>16911.5</v>
      </c>
      <c r="F114" s="143">
        <v>26999.729999874999</v>
      </c>
      <c r="G114" s="143">
        <v>40365.719999811001</v>
      </c>
      <c r="H114" s="143">
        <v>35113.149999829002</v>
      </c>
      <c r="I114" s="143">
        <v>29317.589999864998</v>
      </c>
      <c r="J114" s="143">
        <v>35710.169999826001</v>
      </c>
      <c r="K114" s="143">
        <v>12125.799999942001</v>
      </c>
    </row>
    <row r="115" spans="1:11" s="55" customFormat="1" x14ac:dyDescent="0.25">
      <c r="A115" s="23" t="s">
        <v>690</v>
      </c>
      <c r="B115" s="105" t="s">
        <v>25</v>
      </c>
      <c r="C115" s="143">
        <v>0</v>
      </c>
      <c r="D115" s="143">
        <v>0</v>
      </c>
      <c r="E115" s="143">
        <v>0</v>
      </c>
      <c r="F115" s="143">
        <v>0</v>
      </c>
      <c r="G115" s="143">
        <v>400294.12</v>
      </c>
      <c r="H115" s="143">
        <v>127898.690000002</v>
      </c>
      <c r="I115" s="143">
        <v>44344.451732501002</v>
      </c>
      <c r="J115" s="143">
        <v>33846.552499999998</v>
      </c>
      <c r="K115" s="143">
        <v>11540.978300000001</v>
      </c>
    </row>
    <row r="116" spans="1:11" s="55" customFormat="1" x14ac:dyDescent="0.25">
      <c r="A116" s="23" t="s">
        <v>690</v>
      </c>
      <c r="B116" s="105" t="s">
        <v>27</v>
      </c>
      <c r="C116" s="143">
        <v>0</v>
      </c>
      <c r="D116" s="143">
        <v>0</v>
      </c>
      <c r="E116" s="143">
        <v>0</v>
      </c>
      <c r="F116" s="143">
        <v>6298.8</v>
      </c>
      <c r="G116" s="143">
        <v>16409.5</v>
      </c>
      <c r="H116" s="143">
        <v>11434.1</v>
      </c>
      <c r="I116" s="143">
        <v>7883.8</v>
      </c>
      <c r="J116" s="143">
        <v>4068.4</v>
      </c>
      <c r="K116" s="143">
        <v>6432</v>
      </c>
    </row>
    <row r="117" spans="1:11" s="55" customFormat="1" x14ac:dyDescent="0.25">
      <c r="A117" s="23" t="s">
        <v>690</v>
      </c>
      <c r="B117" s="105" t="s">
        <v>28</v>
      </c>
      <c r="C117" s="143">
        <v>0</v>
      </c>
      <c r="D117" s="143">
        <v>0</v>
      </c>
      <c r="E117" s="143">
        <v>0</v>
      </c>
      <c r="F117" s="143">
        <v>0</v>
      </c>
      <c r="G117" s="143">
        <v>844.79980456400006</v>
      </c>
      <c r="H117" s="143">
        <v>1244.507524095</v>
      </c>
      <c r="I117" s="143">
        <v>1037.533762608</v>
      </c>
      <c r="J117" s="143">
        <v>1668.1046122549999</v>
      </c>
      <c r="K117" s="143">
        <v>531.89939114100002</v>
      </c>
    </row>
    <row r="118" spans="1:11" s="55" customFormat="1" x14ac:dyDescent="0.25">
      <c r="A118" s="23" t="s">
        <v>690</v>
      </c>
      <c r="B118" s="105" t="s">
        <v>33</v>
      </c>
      <c r="C118" s="143">
        <v>71858.849999654005</v>
      </c>
      <c r="D118" s="143">
        <v>93741.329999581998</v>
      </c>
      <c r="E118" s="143">
        <v>33981.799999855</v>
      </c>
      <c r="F118" s="143">
        <v>25964.249999783999</v>
      </c>
      <c r="G118" s="143">
        <v>37018.049999786999</v>
      </c>
      <c r="H118" s="143">
        <v>62355.019999769997</v>
      </c>
      <c r="I118" s="143">
        <v>69971.289999674002</v>
      </c>
      <c r="J118" s="143">
        <v>52019.029999785002</v>
      </c>
      <c r="K118" s="143">
        <v>27544.059999837998</v>
      </c>
    </row>
    <row r="119" spans="1:11" s="55" customFormat="1" x14ac:dyDescent="0.25">
      <c r="A119" s="23" t="s">
        <v>690</v>
      </c>
      <c r="B119" s="105" t="s">
        <v>37</v>
      </c>
      <c r="C119" s="143">
        <v>27111.899999827001</v>
      </c>
      <c r="D119" s="143">
        <v>22226.859999924</v>
      </c>
      <c r="E119" s="143">
        <v>20676.499999912001</v>
      </c>
      <c r="F119" s="143">
        <v>112140.859999604</v>
      </c>
      <c r="G119" s="143">
        <v>122852.339999391</v>
      </c>
      <c r="H119" s="143">
        <v>80089.099999578</v>
      </c>
      <c r="I119" s="143">
        <v>86166.979999559</v>
      </c>
      <c r="J119" s="143">
        <v>26255.299999899999</v>
      </c>
      <c r="K119" s="143">
        <v>4176.7299999870002</v>
      </c>
    </row>
    <row r="120" spans="1:11" s="55" customFormat="1" x14ac:dyDescent="0.25">
      <c r="A120" s="23" t="s">
        <v>690</v>
      </c>
      <c r="B120" s="105" t="s">
        <v>38</v>
      </c>
      <c r="C120" s="143">
        <v>23427.289999904999</v>
      </c>
      <c r="D120" s="143">
        <v>13699.309999951</v>
      </c>
      <c r="E120" s="143">
        <v>17295.999999909</v>
      </c>
      <c r="F120" s="143">
        <v>31288.129999762001</v>
      </c>
      <c r="G120" s="143">
        <v>54915.359999628003</v>
      </c>
      <c r="H120" s="143">
        <v>128879.749999106</v>
      </c>
      <c r="I120" s="143">
        <v>157281.63999902899</v>
      </c>
      <c r="J120" s="143">
        <v>83361.219999391004</v>
      </c>
      <c r="K120" s="143">
        <v>6821.5799999499995</v>
      </c>
    </row>
    <row r="121" spans="1:11" s="55" customFormat="1" x14ac:dyDescent="0.25">
      <c r="A121" s="23" t="s">
        <v>690</v>
      </c>
      <c r="B121" s="105" t="s">
        <v>39</v>
      </c>
      <c r="C121" s="143">
        <v>1406.549999993</v>
      </c>
      <c r="D121" s="143">
        <v>311.91999999799998</v>
      </c>
      <c r="E121" s="143">
        <v>796.01999999500003</v>
      </c>
      <c r="F121" s="143">
        <v>2791.7699999870001</v>
      </c>
      <c r="G121" s="143">
        <v>2096.2099999920001</v>
      </c>
      <c r="H121" s="143">
        <v>5800.8099999699998</v>
      </c>
      <c r="I121" s="143">
        <v>3467.3299999860001</v>
      </c>
      <c r="J121" s="143">
        <v>3981.7299999799998</v>
      </c>
      <c r="K121" s="143">
        <v>1785.4699999899999</v>
      </c>
    </row>
    <row r="122" spans="1:11" s="55" customFormat="1" x14ac:dyDescent="0.25">
      <c r="A122" s="23" t="s">
        <v>690</v>
      </c>
      <c r="B122" s="105" t="s">
        <v>43</v>
      </c>
      <c r="C122" s="143">
        <v>0</v>
      </c>
      <c r="D122" s="143">
        <v>80</v>
      </c>
      <c r="E122" s="143">
        <v>0</v>
      </c>
      <c r="F122" s="143">
        <v>0</v>
      </c>
      <c r="G122" s="143">
        <v>168.3</v>
      </c>
      <c r="H122" s="143">
        <v>207.9</v>
      </c>
      <c r="I122" s="143">
        <v>198</v>
      </c>
      <c r="J122" s="143">
        <v>29.7</v>
      </c>
      <c r="K122" s="143">
        <v>0</v>
      </c>
    </row>
    <row r="123" spans="1:11" s="55" customFormat="1" x14ac:dyDescent="0.25">
      <c r="A123" s="23" t="s">
        <v>690</v>
      </c>
      <c r="B123" s="105" t="s">
        <v>46</v>
      </c>
      <c r="C123" s="143">
        <v>0</v>
      </c>
      <c r="D123" s="143">
        <v>0</v>
      </c>
      <c r="E123" s="143">
        <v>0</v>
      </c>
      <c r="F123" s="143">
        <v>0</v>
      </c>
      <c r="G123" s="143">
        <v>0</v>
      </c>
      <c r="H123" s="143">
        <v>1306</v>
      </c>
      <c r="I123" s="143">
        <v>3918</v>
      </c>
      <c r="J123" s="143">
        <v>3918</v>
      </c>
      <c r="K123" s="143">
        <v>326.5</v>
      </c>
    </row>
    <row r="124" spans="1:11" s="55" customFormat="1" x14ac:dyDescent="0.25">
      <c r="A124" s="23" t="s">
        <v>690</v>
      </c>
      <c r="B124" s="105" t="s">
        <v>47</v>
      </c>
      <c r="C124" s="143">
        <v>31997</v>
      </c>
      <c r="D124" s="143">
        <v>20896</v>
      </c>
      <c r="E124" s="143">
        <v>13386.5</v>
      </c>
      <c r="F124" s="143">
        <v>10448</v>
      </c>
      <c r="G124" s="143">
        <v>12733.5</v>
      </c>
      <c r="H124" s="143">
        <v>23508</v>
      </c>
      <c r="I124" s="143">
        <v>29932.299999998999</v>
      </c>
      <c r="J124" s="143">
        <v>41139</v>
      </c>
      <c r="K124" s="143">
        <v>14039.5</v>
      </c>
    </row>
    <row r="125" spans="1:11" s="55" customFormat="1" x14ac:dyDescent="0.25">
      <c r="A125" s="23" t="s">
        <v>690</v>
      </c>
      <c r="B125" s="105" t="s">
        <v>48</v>
      </c>
      <c r="C125" s="143">
        <v>0</v>
      </c>
      <c r="D125" s="143">
        <v>0</v>
      </c>
      <c r="E125" s="143">
        <v>93.149999999000002</v>
      </c>
      <c r="F125" s="143">
        <v>652.04999999899997</v>
      </c>
      <c r="G125" s="143">
        <v>0</v>
      </c>
      <c r="H125" s="143">
        <v>0</v>
      </c>
      <c r="I125" s="143">
        <v>368.54999999900002</v>
      </c>
      <c r="J125" s="143">
        <v>0</v>
      </c>
      <c r="K125" s="143">
        <v>0</v>
      </c>
    </row>
    <row r="126" spans="1:11" s="55" customFormat="1" x14ac:dyDescent="0.25">
      <c r="A126" s="23" t="s">
        <v>690</v>
      </c>
      <c r="B126" s="105" t="s">
        <v>55</v>
      </c>
      <c r="C126" s="143">
        <v>0</v>
      </c>
      <c r="D126" s="143">
        <v>0</v>
      </c>
      <c r="E126" s="143">
        <v>0</v>
      </c>
      <c r="F126" s="143">
        <v>0</v>
      </c>
      <c r="G126" s="143">
        <v>1391.1999999919999</v>
      </c>
      <c r="H126" s="143">
        <v>245.20999999899999</v>
      </c>
      <c r="I126" s="143">
        <v>0</v>
      </c>
      <c r="J126" s="143">
        <v>4975.2899999900001</v>
      </c>
      <c r="K126" s="143">
        <v>0</v>
      </c>
    </row>
    <row r="127" spans="1:11" s="55" customFormat="1" x14ac:dyDescent="0.25">
      <c r="A127" s="23" t="s">
        <v>690</v>
      </c>
      <c r="B127" s="105" t="s">
        <v>56</v>
      </c>
      <c r="C127" s="143">
        <v>22922</v>
      </c>
      <c r="D127" s="143">
        <v>30006</v>
      </c>
      <c r="E127" s="143">
        <v>67824</v>
      </c>
      <c r="F127" s="143">
        <v>78634</v>
      </c>
      <c r="G127" s="143">
        <v>101107</v>
      </c>
      <c r="H127" s="143">
        <v>99632</v>
      </c>
      <c r="I127" s="143">
        <v>120903</v>
      </c>
      <c r="J127" s="143">
        <v>120247</v>
      </c>
      <c r="K127" s="143">
        <v>50435</v>
      </c>
    </row>
    <row r="128" spans="1:11" s="55" customFormat="1" x14ac:dyDescent="0.25">
      <c r="A128" s="23" t="s">
        <v>690</v>
      </c>
      <c r="B128" s="105" t="s">
        <v>57</v>
      </c>
      <c r="C128" s="143">
        <v>4568.5199999870001</v>
      </c>
      <c r="D128" s="143">
        <v>9757.4799999850002</v>
      </c>
      <c r="E128" s="143">
        <v>15527.519999995</v>
      </c>
      <c r="F128" s="143">
        <v>18672.749999986001</v>
      </c>
      <c r="G128" s="143">
        <v>4756.2699999739998</v>
      </c>
      <c r="H128" s="143">
        <v>11254.509999985001</v>
      </c>
      <c r="I128" s="143">
        <v>7231.1999999809996</v>
      </c>
      <c r="J128" s="143">
        <v>24417.169999982001</v>
      </c>
      <c r="K128" s="143">
        <v>20893.429999989999</v>
      </c>
    </row>
    <row r="129" spans="1:11" x14ac:dyDescent="0.25">
      <c r="A129" s="8" t="s">
        <v>693</v>
      </c>
      <c r="B129" s="8"/>
      <c r="C129" s="9">
        <v>15332972.069929466</v>
      </c>
      <c r="D129" s="9">
        <v>18661958.689919803</v>
      </c>
      <c r="E129" s="9">
        <v>20202546.119912811</v>
      </c>
      <c r="F129" s="9">
        <v>24073646.979885377</v>
      </c>
      <c r="G129" s="9">
        <v>23325654.609901041</v>
      </c>
      <c r="H129" s="9">
        <v>26523155.999884419</v>
      </c>
      <c r="I129" s="9">
        <v>25967727.209890943</v>
      </c>
      <c r="J129" s="9">
        <v>31920586.399857394</v>
      </c>
      <c r="K129" s="9">
        <v>36370117.289838128</v>
      </c>
    </row>
    <row r="130" spans="1:11" s="55" customFormat="1" x14ac:dyDescent="0.25">
      <c r="A130" s="23" t="s">
        <v>693</v>
      </c>
      <c r="B130" s="105" t="s">
        <v>9</v>
      </c>
      <c r="C130" s="143">
        <v>10363670.259943813</v>
      </c>
      <c r="D130" s="143">
        <v>12982904.439934652</v>
      </c>
      <c r="E130" s="143">
        <v>14023972.379928514</v>
      </c>
      <c r="F130" s="143">
        <v>17017718.529904202</v>
      </c>
      <c r="G130" s="143">
        <v>15449567.479922742</v>
      </c>
      <c r="H130" s="143">
        <v>18450111.719907731</v>
      </c>
      <c r="I130" s="143">
        <v>17606815.199912541</v>
      </c>
      <c r="J130" s="143">
        <v>23332270.829880953</v>
      </c>
      <c r="K130" s="143">
        <v>27324448.249863528</v>
      </c>
    </row>
    <row r="131" spans="1:11" s="55" customFormat="1" x14ac:dyDescent="0.25">
      <c r="A131" s="23" t="s">
        <v>693</v>
      </c>
      <c r="B131" s="105" t="s">
        <v>10</v>
      </c>
      <c r="C131" s="143">
        <v>761302.60999628098</v>
      </c>
      <c r="D131" s="143">
        <v>734804.82999656803</v>
      </c>
      <c r="E131" s="143">
        <v>785294.519996505</v>
      </c>
      <c r="F131" s="143">
        <v>948021.60999532195</v>
      </c>
      <c r="G131" s="143">
        <v>1279028.179993808</v>
      </c>
      <c r="H131" s="143">
        <v>1532878.029991867</v>
      </c>
      <c r="I131" s="143">
        <v>1476415.8999923889</v>
      </c>
      <c r="J131" s="143">
        <v>1904461.6699892641</v>
      </c>
      <c r="K131" s="143">
        <v>1923049.5799898601</v>
      </c>
    </row>
    <row r="132" spans="1:11" s="55" customFormat="1" x14ac:dyDescent="0.25">
      <c r="A132" s="23" t="s">
        <v>693</v>
      </c>
      <c r="B132" s="105" t="s">
        <v>11</v>
      </c>
      <c r="C132" s="143">
        <v>81266.239999611003</v>
      </c>
      <c r="D132" s="143">
        <v>75802.369999603994</v>
      </c>
      <c r="E132" s="143">
        <v>171257.36999894801</v>
      </c>
      <c r="F132" s="143">
        <v>398391.29999815801</v>
      </c>
      <c r="G132" s="143">
        <v>500073.34999748901</v>
      </c>
      <c r="H132" s="143">
        <v>575276.73999721406</v>
      </c>
      <c r="I132" s="143">
        <v>427660.35999742901</v>
      </c>
      <c r="J132" s="143">
        <v>269657.23999893002</v>
      </c>
      <c r="K132" s="143">
        <v>169446.889999165</v>
      </c>
    </row>
    <row r="133" spans="1:11" s="55" customFormat="1" x14ac:dyDescent="0.25">
      <c r="A133" s="23" t="s">
        <v>693</v>
      </c>
      <c r="B133" s="105" t="s">
        <v>12</v>
      </c>
      <c r="C133" s="143">
        <v>142130.019999271</v>
      </c>
      <c r="D133" s="143">
        <v>153134.979999551</v>
      </c>
      <c r="E133" s="143">
        <v>182012.059999505</v>
      </c>
      <c r="F133" s="143">
        <v>187261.18999949799</v>
      </c>
      <c r="G133" s="143">
        <v>184010.14999952001</v>
      </c>
      <c r="H133" s="143">
        <v>104864.60999979801</v>
      </c>
      <c r="I133" s="143">
        <v>114881.339999762</v>
      </c>
      <c r="J133" s="143">
        <v>109345.53999979301</v>
      </c>
      <c r="K133" s="143">
        <v>115446.29999978399</v>
      </c>
    </row>
    <row r="134" spans="1:11" s="55" customFormat="1" x14ac:dyDescent="0.25">
      <c r="A134" s="23" t="s">
        <v>693</v>
      </c>
      <c r="B134" s="105" t="s">
        <v>13</v>
      </c>
      <c r="C134" s="143">
        <v>959125.41999533796</v>
      </c>
      <c r="D134" s="143">
        <v>1117263.2799948161</v>
      </c>
      <c r="E134" s="143">
        <v>1314118.36999398</v>
      </c>
      <c r="F134" s="143">
        <v>1534444.419992472</v>
      </c>
      <c r="G134" s="143">
        <v>1535543.309991037</v>
      </c>
      <c r="H134" s="143">
        <v>1743695.2299910909</v>
      </c>
      <c r="I134" s="143">
        <v>1746078.3199923991</v>
      </c>
      <c r="J134" s="143">
        <v>2137898.7899909909</v>
      </c>
      <c r="K134" s="143">
        <v>2430258.9899890521</v>
      </c>
    </row>
    <row r="135" spans="1:11" s="55" customFormat="1" x14ac:dyDescent="0.25">
      <c r="A135" s="23" t="s">
        <v>693</v>
      </c>
      <c r="B135" s="105" t="s">
        <v>14</v>
      </c>
      <c r="C135" s="143">
        <v>6580.6399999790001</v>
      </c>
      <c r="D135" s="143">
        <v>5948.0499999840004</v>
      </c>
      <c r="E135" s="143">
        <v>5430.9199999760003</v>
      </c>
      <c r="F135" s="143">
        <v>5388.7899999789997</v>
      </c>
      <c r="G135" s="143">
        <v>6649.9599999760003</v>
      </c>
      <c r="H135" s="143">
        <v>14213.469999904</v>
      </c>
      <c r="I135" s="143">
        <v>23798.599999877999</v>
      </c>
      <c r="J135" s="143">
        <v>23862.569999936</v>
      </c>
      <c r="K135" s="143">
        <v>48354.349999844999</v>
      </c>
    </row>
    <row r="136" spans="1:11" s="55" customFormat="1" x14ac:dyDescent="0.25">
      <c r="A136" s="23" t="s">
        <v>693</v>
      </c>
      <c r="B136" s="105" t="s">
        <v>15</v>
      </c>
      <c r="C136" s="143">
        <v>3003307.6399952071</v>
      </c>
      <c r="D136" s="143">
        <v>3572718.0199946421</v>
      </c>
      <c r="E136" s="143">
        <v>3693582.6299954192</v>
      </c>
      <c r="F136" s="143">
        <v>3936223.219995907</v>
      </c>
      <c r="G136" s="143">
        <v>4326123.0299967201</v>
      </c>
      <c r="H136" s="143">
        <v>4064693.739997013</v>
      </c>
      <c r="I136" s="143">
        <v>4539597.8699966948</v>
      </c>
      <c r="J136" s="143">
        <v>4100353.5899977381</v>
      </c>
      <c r="K136" s="143">
        <v>4305118.3799972432</v>
      </c>
    </row>
    <row r="137" spans="1:11" s="55" customFormat="1" x14ac:dyDescent="0.25">
      <c r="A137" s="23" t="s">
        <v>693</v>
      </c>
      <c r="B137" s="105" t="s">
        <v>19</v>
      </c>
      <c r="C137" s="143">
        <v>0</v>
      </c>
      <c r="D137" s="143">
        <v>0</v>
      </c>
      <c r="E137" s="143">
        <v>0</v>
      </c>
      <c r="F137" s="143">
        <v>0</v>
      </c>
      <c r="G137" s="143">
        <v>0</v>
      </c>
      <c r="H137" s="143">
        <v>0</v>
      </c>
      <c r="I137" s="143">
        <v>0</v>
      </c>
      <c r="J137" s="143">
        <v>0</v>
      </c>
      <c r="K137" s="143">
        <v>27.35</v>
      </c>
    </row>
    <row r="138" spans="1:11" s="55" customFormat="1" x14ac:dyDescent="0.25">
      <c r="A138" s="23" t="s">
        <v>693</v>
      </c>
      <c r="B138" s="105" t="s">
        <v>21</v>
      </c>
      <c r="C138" s="143">
        <v>2504.5399999850001</v>
      </c>
      <c r="D138" s="143">
        <v>3135.9399999769998</v>
      </c>
      <c r="E138" s="143">
        <v>4106.8599999710004</v>
      </c>
      <c r="F138" s="143">
        <v>5094.3299999809997</v>
      </c>
      <c r="G138" s="143">
        <v>0</v>
      </c>
      <c r="H138" s="143">
        <v>3368.2099999669999</v>
      </c>
      <c r="I138" s="143">
        <v>0</v>
      </c>
      <c r="J138" s="143">
        <v>0</v>
      </c>
      <c r="K138" s="143">
        <v>123.789999999</v>
      </c>
    </row>
    <row r="139" spans="1:11" s="55" customFormat="1" x14ac:dyDescent="0.25">
      <c r="A139" s="23" t="s">
        <v>693</v>
      </c>
      <c r="B139" s="105" t="s">
        <v>23</v>
      </c>
      <c r="C139" s="143">
        <v>223.2</v>
      </c>
      <c r="D139" s="143">
        <v>194.78</v>
      </c>
      <c r="E139" s="143">
        <v>535.50999999700002</v>
      </c>
      <c r="F139" s="143">
        <v>329.02999999799999</v>
      </c>
      <c r="G139" s="143">
        <v>291.14999999899999</v>
      </c>
      <c r="H139" s="143">
        <v>373.09999999799999</v>
      </c>
      <c r="I139" s="143">
        <v>210.61999999899999</v>
      </c>
      <c r="J139" s="143">
        <v>153.80999999900001</v>
      </c>
      <c r="K139" s="143">
        <v>196.229999999</v>
      </c>
    </row>
    <row r="140" spans="1:11" s="55" customFormat="1" x14ac:dyDescent="0.25">
      <c r="A140" s="23" t="s">
        <v>693</v>
      </c>
      <c r="B140" s="105" t="s">
        <v>24</v>
      </c>
      <c r="C140" s="143">
        <v>12861.5</v>
      </c>
      <c r="D140" s="143">
        <v>16052</v>
      </c>
      <c r="E140" s="143">
        <v>22235.5</v>
      </c>
      <c r="F140" s="143">
        <v>40774.559999865</v>
      </c>
      <c r="G140" s="143">
        <v>39540.709999806</v>
      </c>
      <c r="H140" s="143">
        <v>33681.149999841997</v>
      </c>
      <c r="I140" s="143">
        <v>32268.999999850999</v>
      </c>
      <c r="J140" s="143">
        <v>42582.359999804001</v>
      </c>
      <c r="K140" s="143">
        <v>53647.179999742002</v>
      </c>
    </row>
    <row r="141" spans="1:11" s="55" customFormat="1" x14ac:dyDescent="0.25">
      <c r="A141" s="23" t="s">
        <v>693</v>
      </c>
      <c r="B141" s="105" t="s">
        <v>52</v>
      </c>
      <c r="C141" s="143">
        <v>0</v>
      </c>
      <c r="D141" s="143">
        <v>0</v>
      </c>
      <c r="E141" s="143">
        <v>0</v>
      </c>
      <c r="F141" s="143">
        <v>0</v>
      </c>
      <c r="G141" s="143">
        <v>4457.8099999429996</v>
      </c>
      <c r="H141" s="143">
        <v>0</v>
      </c>
      <c r="I141" s="143">
        <v>0</v>
      </c>
      <c r="J141" s="143">
        <v>0</v>
      </c>
      <c r="K141" s="143">
        <v>0</v>
      </c>
    </row>
    <row r="142" spans="1:11" s="55" customFormat="1" x14ac:dyDescent="0.25">
      <c r="A142" s="23" t="s">
        <v>693</v>
      </c>
      <c r="B142" s="105" t="s">
        <v>57</v>
      </c>
      <c r="C142" s="143">
        <v>0</v>
      </c>
      <c r="D142" s="143">
        <v>0</v>
      </c>
      <c r="E142" s="143">
        <v>0</v>
      </c>
      <c r="F142" s="143">
        <v>0</v>
      </c>
      <c r="G142" s="143">
        <v>369.47999999699999</v>
      </c>
      <c r="H142" s="143">
        <v>0</v>
      </c>
      <c r="I142" s="143">
        <v>0</v>
      </c>
      <c r="J142" s="143">
        <v>0</v>
      </c>
      <c r="K142" s="143">
        <v>0</v>
      </c>
    </row>
    <row r="143" spans="1:11" x14ac:dyDescent="0.25">
      <c r="A143" s="8" t="s">
        <v>70</v>
      </c>
      <c r="B143" s="8"/>
      <c r="C143" s="9">
        <v>18182337.099929735</v>
      </c>
      <c r="D143" s="9">
        <v>18086290.519928422</v>
      </c>
      <c r="E143" s="9">
        <v>16559134.60992885</v>
      </c>
      <c r="F143" s="9">
        <v>97443232.489829943</v>
      </c>
      <c r="G143" s="9">
        <v>101448501.67766374</v>
      </c>
      <c r="H143" s="9">
        <v>104052878.20731458</v>
      </c>
      <c r="I143" s="9">
        <v>109710712.61297807</v>
      </c>
      <c r="J143" s="9">
        <v>118973379.52657348</v>
      </c>
      <c r="K143" s="9">
        <v>121660501.05465136</v>
      </c>
    </row>
    <row r="144" spans="1:11" s="55" customFormat="1" x14ac:dyDescent="0.25">
      <c r="A144" s="23" t="s">
        <v>70</v>
      </c>
      <c r="B144" s="105" t="s">
        <v>5</v>
      </c>
      <c r="C144" s="143">
        <v>0</v>
      </c>
      <c r="D144" s="143">
        <v>0</v>
      </c>
      <c r="E144" s="143">
        <v>0</v>
      </c>
      <c r="F144" s="143">
        <v>0</v>
      </c>
      <c r="G144" s="143">
        <v>0</v>
      </c>
      <c r="H144" s="143">
        <v>0</v>
      </c>
      <c r="I144" s="143">
        <v>0</v>
      </c>
      <c r="J144" s="143">
        <v>2687.0799999810001</v>
      </c>
      <c r="K144" s="143">
        <v>211.93</v>
      </c>
    </row>
    <row r="145" spans="1:11" s="55" customFormat="1" x14ac:dyDescent="0.25">
      <c r="A145" s="23" t="s">
        <v>70</v>
      </c>
      <c r="B145" s="105" t="s">
        <v>9</v>
      </c>
      <c r="C145" s="143">
        <v>4592325.0299955886</v>
      </c>
      <c r="D145" s="143">
        <v>3987555.3499957821</v>
      </c>
      <c r="E145" s="143">
        <v>3417806.3399962899</v>
      </c>
      <c r="F145" s="143">
        <v>3998654.4099957589</v>
      </c>
      <c r="G145" s="143">
        <v>4513882.5599956242</v>
      </c>
      <c r="H145" s="143">
        <v>4906204.2399952672</v>
      </c>
      <c r="I145" s="143">
        <v>4720459.5999954129</v>
      </c>
      <c r="J145" s="143">
        <v>4371782.6799952369</v>
      </c>
      <c r="K145" s="143">
        <v>3753727.4399955561</v>
      </c>
    </row>
    <row r="146" spans="1:11" s="55" customFormat="1" x14ac:dyDescent="0.25">
      <c r="A146" s="23" t="s">
        <v>70</v>
      </c>
      <c r="B146" s="105" t="s">
        <v>10</v>
      </c>
      <c r="C146" s="143">
        <v>4251438.9599788887</v>
      </c>
      <c r="D146" s="143">
        <v>4441425.8999782251</v>
      </c>
      <c r="E146" s="143">
        <v>4048258.1199797872</v>
      </c>
      <c r="F146" s="143">
        <v>4850540.6599758249</v>
      </c>
      <c r="G146" s="143">
        <v>5379820.5899736574</v>
      </c>
      <c r="H146" s="143">
        <v>5618088.3399728937</v>
      </c>
      <c r="I146" s="143">
        <v>5329198.5599740287</v>
      </c>
      <c r="J146" s="143">
        <v>5475516.1599730644</v>
      </c>
      <c r="K146" s="143">
        <v>4896520.3099771095</v>
      </c>
    </row>
    <row r="147" spans="1:11" s="55" customFormat="1" x14ac:dyDescent="0.25">
      <c r="A147" s="23" t="s">
        <v>70</v>
      </c>
      <c r="B147" s="105" t="s">
        <v>11</v>
      </c>
      <c r="C147" s="143">
        <v>1116.1899999960001</v>
      </c>
      <c r="D147" s="143">
        <v>6943.319999972</v>
      </c>
      <c r="E147" s="143">
        <v>2915.7199999909999</v>
      </c>
      <c r="F147" s="143">
        <v>5622.339999973</v>
      </c>
      <c r="G147" s="143">
        <v>0</v>
      </c>
      <c r="H147" s="143">
        <v>0</v>
      </c>
      <c r="I147" s="143">
        <v>0</v>
      </c>
      <c r="J147" s="143">
        <v>0</v>
      </c>
      <c r="K147" s="143">
        <v>0</v>
      </c>
    </row>
    <row r="148" spans="1:11" s="55" customFormat="1" x14ac:dyDescent="0.25">
      <c r="A148" s="23" t="s">
        <v>70</v>
      </c>
      <c r="B148" s="105" t="s">
        <v>12</v>
      </c>
      <c r="C148" s="143">
        <v>63880.849999641003</v>
      </c>
      <c r="D148" s="143">
        <v>43939.279999764003</v>
      </c>
      <c r="E148" s="143">
        <v>59339.019999712997</v>
      </c>
      <c r="F148" s="143">
        <v>53812.939999759001</v>
      </c>
      <c r="G148" s="143">
        <v>56615.339999714997</v>
      </c>
      <c r="H148" s="143">
        <v>52135.129999737001</v>
      </c>
      <c r="I148" s="143">
        <v>39414.659999807001</v>
      </c>
      <c r="J148" s="143">
        <v>38820.349999799997</v>
      </c>
      <c r="K148" s="143">
        <v>33489.189999830996</v>
      </c>
    </row>
    <row r="149" spans="1:11" s="55" customFormat="1" x14ac:dyDescent="0.25">
      <c r="A149" s="23" t="s">
        <v>70</v>
      </c>
      <c r="B149" s="105" t="s">
        <v>13</v>
      </c>
      <c r="C149" s="143">
        <v>3912043.179982292</v>
      </c>
      <c r="D149" s="143">
        <v>4205753.9999809191</v>
      </c>
      <c r="E149" s="143">
        <v>4177580.6999785742</v>
      </c>
      <c r="F149" s="143">
        <v>5277304.5999738276</v>
      </c>
      <c r="G149" s="143">
        <v>7683486.5599606633</v>
      </c>
      <c r="H149" s="143">
        <v>7395243.1999664642</v>
      </c>
      <c r="I149" s="143">
        <v>5985889.2799704727</v>
      </c>
      <c r="J149" s="143">
        <v>6282606.6399688581</v>
      </c>
      <c r="K149" s="143">
        <v>5872714.719972549</v>
      </c>
    </row>
    <row r="150" spans="1:11" s="55" customFormat="1" x14ac:dyDescent="0.25">
      <c r="A150" s="23" t="s">
        <v>70</v>
      </c>
      <c r="B150" s="105" t="s">
        <v>14</v>
      </c>
      <c r="C150" s="143">
        <v>287134.62999879499</v>
      </c>
      <c r="D150" s="143">
        <v>299499.869998621</v>
      </c>
      <c r="E150" s="143">
        <v>318387.58999833098</v>
      </c>
      <c r="F150" s="143">
        <v>392803.34999797802</v>
      </c>
      <c r="G150" s="143">
        <v>422613.799997914</v>
      </c>
      <c r="H150" s="143">
        <v>419118.61999798898</v>
      </c>
      <c r="I150" s="143">
        <v>466230.549997397</v>
      </c>
      <c r="J150" s="143">
        <v>545806.81999709795</v>
      </c>
      <c r="K150" s="143">
        <v>537594.85999771301</v>
      </c>
    </row>
    <row r="151" spans="1:11" s="55" customFormat="1" x14ac:dyDescent="0.25">
      <c r="A151" s="23" t="s">
        <v>70</v>
      </c>
      <c r="B151" s="105" t="s">
        <v>15</v>
      </c>
      <c r="C151" s="143">
        <v>2681941.0399872172</v>
      </c>
      <c r="D151" s="143">
        <v>2920506.169985767</v>
      </c>
      <c r="E151" s="143">
        <v>2778161.389985838</v>
      </c>
      <c r="F151" s="143">
        <v>3456099.649982634</v>
      </c>
      <c r="G151" s="143">
        <v>3325811.209983347</v>
      </c>
      <c r="H151" s="143">
        <v>3479198.859982668</v>
      </c>
      <c r="I151" s="143">
        <v>3458460.1899826122</v>
      </c>
      <c r="J151" s="143">
        <v>3467329.8199832388</v>
      </c>
      <c r="K151" s="143">
        <v>3527650.7999833021</v>
      </c>
    </row>
    <row r="152" spans="1:11" s="55" customFormat="1" x14ac:dyDescent="0.25">
      <c r="A152" s="23" t="s">
        <v>70</v>
      </c>
      <c r="B152" s="105" t="s">
        <v>17</v>
      </c>
      <c r="C152" s="143">
        <v>370.99999999900001</v>
      </c>
      <c r="D152" s="143">
        <v>628.03999999500002</v>
      </c>
      <c r="E152" s="143">
        <v>312.57999999800001</v>
      </c>
      <c r="F152" s="143">
        <v>0</v>
      </c>
      <c r="G152" s="143">
        <v>0</v>
      </c>
      <c r="H152" s="143">
        <v>0</v>
      </c>
      <c r="I152" s="143">
        <v>0</v>
      </c>
      <c r="J152" s="143">
        <v>0</v>
      </c>
      <c r="K152" s="143">
        <v>0</v>
      </c>
    </row>
    <row r="153" spans="1:11" s="55" customFormat="1" x14ac:dyDescent="0.25">
      <c r="A153" s="23" t="s">
        <v>70</v>
      </c>
      <c r="B153" s="105" t="s">
        <v>19</v>
      </c>
      <c r="C153" s="143">
        <v>86953.819999610001</v>
      </c>
      <c r="D153" s="143">
        <v>93031.679999558997</v>
      </c>
      <c r="E153" s="143">
        <v>87309.359999608001</v>
      </c>
      <c r="F153" s="143">
        <v>95059.549999601993</v>
      </c>
      <c r="G153" s="143">
        <v>115360.119999553</v>
      </c>
      <c r="H153" s="143">
        <v>123371.379999418</v>
      </c>
      <c r="I153" s="143">
        <v>131969.029999266</v>
      </c>
      <c r="J153" s="143">
        <v>131198.76999932001</v>
      </c>
      <c r="K153" s="143">
        <v>107913.649999559</v>
      </c>
    </row>
    <row r="154" spans="1:11" s="55" customFormat="1" x14ac:dyDescent="0.25">
      <c r="A154" s="23" t="s">
        <v>70</v>
      </c>
      <c r="B154" s="105" t="s">
        <v>20</v>
      </c>
      <c r="C154" s="143">
        <v>279.03999999799998</v>
      </c>
      <c r="D154" s="143">
        <v>681.549999996</v>
      </c>
      <c r="E154" s="143">
        <v>406.50999999800001</v>
      </c>
      <c r="F154" s="143">
        <v>186.64999999899999</v>
      </c>
      <c r="G154" s="143">
        <v>544.99999999700003</v>
      </c>
      <c r="H154" s="143">
        <v>137.789999999</v>
      </c>
      <c r="I154" s="143">
        <v>357.78999999799998</v>
      </c>
      <c r="J154" s="143">
        <v>430.55999999800002</v>
      </c>
      <c r="K154" s="143">
        <v>281.21999999899998</v>
      </c>
    </row>
    <row r="155" spans="1:11" s="55" customFormat="1" x14ac:dyDescent="0.25">
      <c r="A155" s="23" t="s">
        <v>70</v>
      </c>
      <c r="B155" s="105" t="s">
        <v>21</v>
      </c>
      <c r="C155" s="143">
        <v>-288.49999999699997</v>
      </c>
      <c r="D155" s="143">
        <v>59.62</v>
      </c>
      <c r="E155" s="143">
        <v>669.47</v>
      </c>
      <c r="F155" s="143">
        <v>14.73</v>
      </c>
      <c r="G155" s="143">
        <v>0</v>
      </c>
      <c r="H155" s="143">
        <v>0</v>
      </c>
      <c r="I155" s="143">
        <v>0</v>
      </c>
      <c r="J155" s="143">
        <v>0</v>
      </c>
      <c r="K155" s="143">
        <v>0</v>
      </c>
    </row>
    <row r="156" spans="1:11" s="55" customFormat="1" x14ac:dyDescent="0.25">
      <c r="A156" s="23" t="s">
        <v>70</v>
      </c>
      <c r="B156" s="105" t="s">
        <v>22</v>
      </c>
      <c r="C156" s="143">
        <v>447.77999999899998</v>
      </c>
      <c r="D156" s="143">
        <v>478.09999999799999</v>
      </c>
      <c r="E156" s="143">
        <v>0</v>
      </c>
      <c r="F156" s="143">
        <v>312.53999999899997</v>
      </c>
      <c r="G156" s="143">
        <v>0</v>
      </c>
      <c r="H156" s="143">
        <v>0</v>
      </c>
      <c r="I156" s="143">
        <v>0</v>
      </c>
      <c r="J156" s="143">
        <v>0</v>
      </c>
      <c r="K156" s="143">
        <v>0</v>
      </c>
    </row>
    <row r="157" spans="1:11" s="55" customFormat="1" x14ac:dyDescent="0.25">
      <c r="A157" s="23" t="s">
        <v>70</v>
      </c>
      <c r="B157" s="105" t="s">
        <v>23</v>
      </c>
      <c r="C157" s="143">
        <v>2207738.0799878351</v>
      </c>
      <c r="D157" s="143">
        <v>1941049.0199902661</v>
      </c>
      <c r="E157" s="143">
        <v>1490264.04999163</v>
      </c>
      <c r="F157" s="143">
        <v>2322709.9999889638</v>
      </c>
      <c r="G157" s="143">
        <v>1885528.5799914049</v>
      </c>
      <c r="H157" s="143">
        <v>1937791.909991401</v>
      </c>
      <c r="I157" s="143">
        <v>1747919.3299912999</v>
      </c>
      <c r="J157" s="143">
        <v>1501960.339992818</v>
      </c>
      <c r="K157" s="143">
        <v>1666433.4599918169</v>
      </c>
    </row>
    <row r="158" spans="1:11" s="55" customFormat="1" x14ac:dyDescent="0.25">
      <c r="A158" s="23" t="s">
        <v>70</v>
      </c>
      <c r="B158" s="105" t="s">
        <v>24</v>
      </c>
      <c r="C158" s="143">
        <v>6151.6399999730002</v>
      </c>
      <c r="D158" s="143">
        <v>5648.529999974</v>
      </c>
      <c r="E158" s="143">
        <v>3793.2399999859999</v>
      </c>
      <c r="F158" s="143">
        <v>11834.959999937</v>
      </c>
      <c r="G158" s="143">
        <v>1474.349999991</v>
      </c>
      <c r="H158" s="143">
        <v>3783.1299999920002</v>
      </c>
      <c r="I158" s="143">
        <v>48300.799999752999</v>
      </c>
      <c r="J158" s="143">
        <v>29236.489999853999</v>
      </c>
      <c r="K158" s="143">
        <v>40554.429999781001</v>
      </c>
    </row>
    <row r="159" spans="1:11" s="55" customFormat="1" x14ac:dyDescent="0.25">
      <c r="A159" s="23" t="s">
        <v>70</v>
      </c>
      <c r="B159" s="105" t="s">
        <v>25</v>
      </c>
      <c r="C159" s="143">
        <v>0</v>
      </c>
      <c r="D159" s="143">
        <v>0</v>
      </c>
      <c r="E159" s="143">
        <v>0</v>
      </c>
      <c r="F159" s="143">
        <v>0</v>
      </c>
      <c r="G159" s="143">
        <v>676.56</v>
      </c>
      <c r="H159" s="143">
        <v>20693.297500000001</v>
      </c>
      <c r="I159" s="143">
        <v>9204.8631700000005</v>
      </c>
      <c r="J159" s="143">
        <v>271.33</v>
      </c>
      <c r="K159" s="143">
        <v>692.95140000000004</v>
      </c>
    </row>
    <row r="160" spans="1:11" s="55" customFormat="1" x14ac:dyDescent="0.25">
      <c r="A160" s="23" t="s">
        <v>70</v>
      </c>
      <c r="B160" s="105" t="s">
        <v>26</v>
      </c>
      <c r="C160" s="143">
        <v>0</v>
      </c>
      <c r="D160" s="143">
        <v>0</v>
      </c>
      <c r="E160" s="143">
        <v>0</v>
      </c>
      <c r="F160" s="143">
        <v>0</v>
      </c>
      <c r="G160" s="143">
        <v>1086.177857143</v>
      </c>
      <c r="H160" s="143">
        <v>1563.04</v>
      </c>
      <c r="I160" s="143">
        <v>550.78</v>
      </c>
      <c r="J160" s="143">
        <v>1950.4266666670001</v>
      </c>
      <c r="K160" s="143">
        <v>3395.703333333</v>
      </c>
    </row>
    <row r="161" spans="1:11" s="55" customFormat="1" x14ac:dyDescent="0.25">
      <c r="A161" s="23" t="s">
        <v>70</v>
      </c>
      <c r="B161" s="105" t="s">
        <v>27</v>
      </c>
      <c r="C161" s="143">
        <v>0</v>
      </c>
      <c r="D161" s="143">
        <v>0</v>
      </c>
      <c r="E161" s="143">
        <v>0</v>
      </c>
      <c r="F161" s="143">
        <v>76744027.599941269</v>
      </c>
      <c r="G161" s="143">
        <v>78022447.199931234</v>
      </c>
      <c r="H161" s="143">
        <v>80033243.299932361</v>
      </c>
      <c r="I161" s="143">
        <v>87744858.299972206</v>
      </c>
      <c r="J161" s="143">
        <v>97090979.599999785</v>
      </c>
      <c r="K161" s="143">
        <v>101192108.79999983</v>
      </c>
    </row>
    <row r="162" spans="1:11" s="55" customFormat="1" x14ac:dyDescent="0.25">
      <c r="A162" s="23" t="s">
        <v>70</v>
      </c>
      <c r="B162" s="105" t="s">
        <v>33</v>
      </c>
      <c r="C162" s="143">
        <v>20563.119999922001</v>
      </c>
      <c r="D162" s="143">
        <v>24321.439999884999</v>
      </c>
      <c r="E162" s="143">
        <v>28422.339999868</v>
      </c>
      <c r="F162" s="143">
        <v>38696.699999896002</v>
      </c>
      <c r="G162" s="143">
        <v>25713.379999862002</v>
      </c>
      <c r="H162" s="143">
        <v>34515.499999852997</v>
      </c>
      <c r="I162" s="143">
        <v>23761.229999863001</v>
      </c>
      <c r="J162" s="143">
        <v>30850.259999837999</v>
      </c>
      <c r="K162" s="143">
        <v>25491.859999871001</v>
      </c>
    </row>
    <row r="163" spans="1:11" s="55" customFormat="1" x14ac:dyDescent="0.25">
      <c r="A163" s="23" t="s">
        <v>70</v>
      </c>
      <c r="B163" s="105" t="s">
        <v>37</v>
      </c>
      <c r="C163" s="143">
        <v>11.64</v>
      </c>
      <c r="D163" s="143">
        <v>65.459999999999994</v>
      </c>
      <c r="E163" s="143">
        <v>2.64</v>
      </c>
      <c r="F163" s="143">
        <v>0</v>
      </c>
      <c r="G163" s="143">
        <v>0</v>
      </c>
      <c r="H163" s="143">
        <v>0</v>
      </c>
      <c r="I163" s="143">
        <v>0</v>
      </c>
      <c r="J163" s="143">
        <v>0</v>
      </c>
      <c r="K163" s="143">
        <v>0</v>
      </c>
    </row>
    <row r="164" spans="1:11" s="55" customFormat="1" x14ac:dyDescent="0.25">
      <c r="A164" s="23" t="s">
        <v>70</v>
      </c>
      <c r="B164" s="105" t="s">
        <v>38</v>
      </c>
      <c r="C164" s="143">
        <v>69037.719999788998</v>
      </c>
      <c r="D164" s="143">
        <v>114669.62999981</v>
      </c>
      <c r="E164" s="143">
        <v>141453.479999248</v>
      </c>
      <c r="F164" s="143">
        <v>194334.36999871099</v>
      </c>
      <c r="G164" s="143">
        <v>552.02999999600002</v>
      </c>
      <c r="H164" s="143">
        <v>3761.6099999799999</v>
      </c>
      <c r="I164" s="143">
        <v>4137.6499999719999</v>
      </c>
      <c r="J164" s="143">
        <v>1911.959999986</v>
      </c>
      <c r="K164" s="143">
        <v>0</v>
      </c>
    </row>
    <row r="165" spans="1:11" s="55" customFormat="1" x14ac:dyDescent="0.25">
      <c r="A165" s="23" t="s">
        <v>70</v>
      </c>
      <c r="B165" s="105" t="s">
        <v>43</v>
      </c>
      <c r="C165" s="143">
        <v>0</v>
      </c>
      <c r="D165" s="143">
        <v>0</v>
      </c>
      <c r="E165" s="143">
        <v>3038.4699999919999</v>
      </c>
      <c r="F165" s="143">
        <v>0</v>
      </c>
      <c r="G165" s="143">
        <v>0</v>
      </c>
      <c r="H165" s="143">
        <v>0</v>
      </c>
      <c r="I165" s="143">
        <v>0</v>
      </c>
      <c r="J165" s="143">
        <v>0</v>
      </c>
      <c r="K165" s="143">
        <v>131.49</v>
      </c>
    </row>
    <row r="166" spans="1:11" s="55" customFormat="1" x14ac:dyDescent="0.25">
      <c r="A166" s="23" t="s">
        <v>70</v>
      </c>
      <c r="B166" s="105" t="s">
        <v>47</v>
      </c>
      <c r="C166" s="143">
        <v>0</v>
      </c>
      <c r="D166" s="143">
        <v>0</v>
      </c>
      <c r="E166" s="143">
        <v>0</v>
      </c>
      <c r="F166" s="143">
        <v>0</v>
      </c>
      <c r="G166" s="143">
        <v>2613</v>
      </c>
      <c r="H166" s="143">
        <v>9794</v>
      </c>
      <c r="I166" s="143">
        <v>0</v>
      </c>
      <c r="J166" s="143">
        <v>0</v>
      </c>
      <c r="K166" s="143">
        <v>0</v>
      </c>
    </row>
    <row r="167" spans="1:11" s="55" customFormat="1" x14ac:dyDescent="0.25">
      <c r="A167" s="23" t="s">
        <v>70</v>
      </c>
      <c r="B167" s="105" t="s">
        <v>51</v>
      </c>
      <c r="C167" s="143">
        <v>123.88</v>
      </c>
      <c r="D167" s="143">
        <v>33.56</v>
      </c>
      <c r="E167" s="143">
        <v>1013.589999999</v>
      </c>
      <c r="F167" s="143">
        <v>28.49</v>
      </c>
      <c r="G167" s="143">
        <v>320.10999999799998</v>
      </c>
      <c r="H167" s="143">
        <v>27.94</v>
      </c>
      <c r="I167" s="143">
        <v>0</v>
      </c>
      <c r="J167" s="143">
        <v>40.24</v>
      </c>
      <c r="K167" s="143">
        <v>109.249999999</v>
      </c>
    </row>
    <row r="168" spans="1:11" s="55" customFormat="1" x14ac:dyDescent="0.25">
      <c r="A168" s="23" t="s">
        <v>70</v>
      </c>
      <c r="B168" s="105" t="s">
        <v>52</v>
      </c>
      <c r="C168" s="143">
        <v>1068</v>
      </c>
      <c r="D168" s="143">
        <v>0</v>
      </c>
      <c r="E168" s="143">
        <v>0</v>
      </c>
      <c r="F168" s="143">
        <v>1188.9499999960001</v>
      </c>
      <c r="G168" s="143">
        <v>923.14999999199995</v>
      </c>
      <c r="H168" s="143">
        <v>1324.9499999970001</v>
      </c>
      <c r="I168" s="143">
        <v>0</v>
      </c>
      <c r="J168" s="143">
        <v>0</v>
      </c>
      <c r="K168" s="143">
        <v>1281.719999999</v>
      </c>
    </row>
    <row r="169" spans="1:11" s="55" customFormat="1" x14ac:dyDescent="0.25">
      <c r="A169" s="23" t="s">
        <v>70</v>
      </c>
      <c r="B169" s="105" t="s">
        <v>56</v>
      </c>
      <c r="C169" s="143">
        <v>0</v>
      </c>
      <c r="D169" s="143">
        <v>0</v>
      </c>
      <c r="E169" s="143">
        <v>0</v>
      </c>
      <c r="F169" s="143">
        <v>0</v>
      </c>
      <c r="G169" s="143">
        <v>5349</v>
      </c>
      <c r="H169" s="143">
        <v>7091</v>
      </c>
      <c r="I169" s="143">
        <v>0</v>
      </c>
      <c r="J169" s="143">
        <v>0</v>
      </c>
      <c r="K169" s="143">
        <v>0</v>
      </c>
    </row>
    <row r="170" spans="1:11" s="55" customFormat="1" x14ac:dyDescent="0.25">
      <c r="A170" s="23" t="s">
        <v>70</v>
      </c>
      <c r="B170" s="105" t="s">
        <v>57</v>
      </c>
      <c r="C170" s="143">
        <v>0</v>
      </c>
      <c r="D170" s="143">
        <v>0</v>
      </c>
      <c r="E170" s="143">
        <v>0</v>
      </c>
      <c r="F170" s="143">
        <v>0</v>
      </c>
      <c r="G170" s="143">
        <v>3682.9599999880002</v>
      </c>
      <c r="H170" s="143">
        <v>5790.969999979</v>
      </c>
      <c r="I170" s="143">
        <v>0</v>
      </c>
      <c r="J170" s="143">
        <v>0</v>
      </c>
      <c r="K170" s="143">
        <v>197.26999999899999</v>
      </c>
    </row>
    <row r="171" spans="1:11" x14ac:dyDescent="0.25">
      <c r="A171" s="8" t="s">
        <v>60</v>
      </c>
      <c r="B171" s="8"/>
      <c r="C171" s="9">
        <v>1330790360.0555477</v>
      </c>
      <c r="D171" s="9">
        <v>1453215921.7465796</v>
      </c>
      <c r="E171" s="9">
        <v>1292634913.3748269</v>
      </c>
      <c r="F171" s="9">
        <v>1426047562.0937195</v>
      </c>
      <c r="G171" s="9">
        <v>1520564348.1572585</v>
      </c>
      <c r="H171" s="9">
        <v>1514211427.1891949</v>
      </c>
      <c r="I171" s="9">
        <v>1524840205.1856561</v>
      </c>
      <c r="J171" s="9">
        <v>1610118100.0038693</v>
      </c>
      <c r="K171" s="9">
        <v>1647058459.0717201</v>
      </c>
    </row>
    <row r="172" spans="1:11" x14ac:dyDescent="0.25">
      <c r="A172" s="23" t="s">
        <v>60</v>
      </c>
      <c r="B172" s="105" t="s">
        <v>3</v>
      </c>
      <c r="C172" s="143">
        <v>633942766.07727027</v>
      </c>
      <c r="D172" s="143">
        <v>734552630.98645258</v>
      </c>
      <c r="E172" s="143">
        <v>612425902.59722102</v>
      </c>
      <c r="F172" s="143">
        <v>781253587.16653824</v>
      </c>
      <c r="G172" s="143">
        <v>866701153.94442129</v>
      </c>
      <c r="H172" s="143">
        <v>903120818.71556532</v>
      </c>
      <c r="I172" s="143">
        <v>913047422.71508932</v>
      </c>
      <c r="J172" s="143">
        <v>978548353.87359166</v>
      </c>
      <c r="K172" s="143">
        <v>1020305852.4445264</v>
      </c>
    </row>
    <row r="173" spans="1:11" x14ac:dyDescent="0.25">
      <c r="A173" s="23" t="s">
        <v>60</v>
      </c>
      <c r="B173" s="55" t="s">
        <v>4</v>
      </c>
      <c r="C173" s="143">
        <v>0</v>
      </c>
      <c r="D173" s="143">
        <v>0</v>
      </c>
      <c r="E173" s="143">
        <v>0</v>
      </c>
      <c r="F173" s="143">
        <v>0</v>
      </c>
      <c r="G173" s="143">
        <v>0</v>
      </c>
      <c r="H173" s="143">
        <v>0</v>
      </c>
      <c r="I173" s="143">
        <v>162139.13999953901</v>
      </c>
      <c r="J173" s="143">
        <v>0</v>
      </c>
      <c r="K173" s="143">
        <v>0</v>
      </c>
    </row>
    <row r="174" spans="1:11" x14ac:dyDescent="0.25">
      <c r="A174" s="23" t="s">
        <v>60</v>
      </c>
      <c r="B174" s="55" t="s">
        <v>688</v>
      </c>
      <c r="C174" s="143">
        <v>0</v>
      </c>
      <c r="D174" s="143">
        <v>0</v>
      </c>
      <c r="E174" s="143">
        <v>0</v>
      </c>
      <c r="F174" s="143">
        <v>0</v>
      </c>
      <c r="G174" s="143">
        <v>0</v>
      </c>
      <c r="H174" s="143">
        <v>0</v>
      </c>
      <c r="I174" s="143">
        <v>0</v>
      </c>
      <c r="J174" s="143">
        <v>0</v>
      </c>
      <c r="K174" s="143">
        <v>20338696.939919285</v>
      </c>
    </row>
    <row r="175" spans="1:11" x14ac:dyDescent="0.25">
      <c r="A175" s="23" t="s">
        <v>60</v>
      </c>
      <c r="B175" s="105" t="s">
        <v>9</v>
      </c>
      <c r="C175" s="143">
        <v>103021056.37948456</v>
      </c>
      <c r="D175" s="143">
        <v>107534818.44944701</v>
      </c>
      <c r="E175" s="143">
        <v>96815725.329521179</v>
      </c>
      <c r="F175" s="143">
        <v>88084153.319571465</v>
      </c>
      <c r="G175" s="143">
        <v>82842710.979609787</v>
      </c>
      <c r="H175" s="143">
        <v>78682215.359622061</v>
      </c>
      <c r="I175" s="143">
        <v>78220755.509581998</v>
      </c>
      <c r="J175" s="143">
        <v>71771182.869650483</v>
      </c>
      <c r="K175" s="143">
        <v>75528271.439617217</v>
      </c>
    </row>
    <row r="176" spans="1:11" x14ac:dyDescent="0.25">
      <c r="A176" s="23" t="s">
        <v>60</v>
      </c>
      <c r="B176" s="105" t="s">
        <v>10</v>
      </c>
      <c r="C176" s="143">
        <v>19112168.359912418</v>
      </c>
      <c r="D176" s="143">
        <v>20336109.1099048</v>
      </c>
      <c r="E176" s="143">
        <v>19420546.849907473</v>
      </c>
      <c r="F176" s="143">
        <v>14319303.209929841</v>
      </c>
      <c r="G176" s="143">
        <v>13427549.609935503</v>
      </c>
      <c r="H176" s="143">
        <v>14522585.529926229</v>
      </c>
      <c r="I176" s="143">
        <v>12236267.589938931</v>
      </c>
      <c r="J176" s="143">
        <v>11721198.889939914</v>
      </c>
      <c r="K176" s="143">
        <v>9465056.2099523693</v>
      </c>
    </row>
    <row r="177" spans="1:11" x14ac:dyDescent="0.25">
      <c r="A177" s="23" t="s">
        <v>60</v>
      </c>
      <c r="B177" s="105" t="s">
        <v>11</v>
      </c>
      <c r="C177" s="143">
        <v>36551945.639814191</v>
      </c>
      <c r="D177" s="143">
        <v>38070737.529811256</v>
      </c>
      <c r="E177" s="143">
        <v>36235054.739809133</v>
      </c>
      <c r="F177" s="143">
        <v>20009131.109906454</v>
      </c>
      <c r="G177" s="143">
        <v>19014810.339900739</v>
      </c>
      <c r="H177" s="143">
        <v>14087891.759926857</v>
      </c>
      <c r="I177" s="143">
        <v>11931074.249938287</v>
      </c>
      <c r="J177" s="143">
        <v>10472455.659944786</v>
      </c>
      <c r="K177" s="143">
        <v>6623391.3699684702</v>
      </c>
    </row>
    <row r="178" spans="1:11" x14ac:dyDescent="0.25">
      <c r="A178" s="23" t="s">
        <v>60</v>
      </c>
      <c r="B178" s="105" t="s">
        <v>12</v>
      </c>
      <c r="C178" s="143">
        <v>2948631.1899851598</v>
      </c>
      <c r="D178" s="143">
        <v>3125652.5299862949</v>
      </c>
      <c r="E178" s="143">
        <v>2880036.1099881399</v>
      </c>
      <c r="F178" s="143">
        <v>1527042.3699935121</v>
      </c>
      <c r="G178" s="143">
        <v>1086621.129995306</v>
      </c>
      <c r="H178" s="143">
        <v>624683.56999766105</v>
      </c>
      <c r="I178" s="143">
        <v>486281.85999806999</v>
      </c>
      <c r="J178" s="143">
        <v>495004.64999807999</v>
      </c>
      <c r="K178" s="143">
        <v>472613.03999801201</v>
      </c>
    </row>
    <row r="179" spans="1:11" x14ac:dyDescent="0.25">
      <c r="A179" s="23" t="s">
        <v>60</v>
      </c>
      <c r="B179" s="105" t="s">
        <v>13</v>
      </c>
      <c r="C179" s="143">
        <v>39619115.78979893</v>
      </c>
      <c r="D179" s="143">
        <v>41788291.099776141</v>
      </c>
      <c r="E179" s="143">
        <v>40609492.639789738</v>
      </c>
      <c r="F179" s="143">
        <v>28116395.879871499</v>
      </c>
      <c r="G179" s="143">
        <v>35331663.00993856</v>
      </c>
      <c r="H179" s="143">
        <v>30827630.929926313</v>
      </c>
      <c r="I179" s="143">
        <v>23337733.239902768</v>
      </c>
      <c r="J179" s="143">
        <v>22020993.839926749</v>
      </c>
      <c r="K179" s="143">
        <v>18797624.929914132</v>
      </c>
    </row>
    <row r="180" spans="1:11" x14ac:dyDescent="0.25">
      <c r="A180" s="23" t="s">
        <v>60</v>
      </c>
      <c r="B180" s="105" t="s">
        <v>14</v>
      </c>
      <c r="C180" s="143">
        <v>5409616.8799777031</v>
      </c>
      <c r="D180" s="143">
        <v>5987962.7399777928</v>
      </c>
      <c r="E180" s="143">
        <v>6205873.8099735808</v>
      </c>
      <c r="F180" s="143">
        <v>4058637.6399823399</v>
      </c>
      <c r="G180" s="143">
        <v>3453310.0199813521</v>
      </c>
      <c r="H180" s="143">
        <v>2129539.5799898258</v>
      </c>
      <c r="I180" s="143">
        <v>1343243.749994532</v>
      </c>
      <c r="J180" s="143">
        <v>1423375.499995037</v>
      </c>
      <c r="K180" s="143">
        <v>1569512.8899935579</v>
      </c>
    </row>
    <row r="181" spans="1:11" x14ac:dyDescent="0.25">
      <c r="A181" s="23" t="s">
        <v>60</v>
      </c>
      <c r="B181" s="105" t="s">
        <v>15</v>
      </c>
      <c r="C181" s="143">
        <v>13541985.689931383</v>
      </c>
      <c r="D181" s="143">
        <v>13448572.07993192</v>
      </c>
      <c r="E181" s="143">
        <v>13332576.859933851</v>
      </c>
      <c r="F181" s="143">
        <v>8865173.0599556696</v>
      </c>
      <c r="G181" s="143">
        <v>8522747.6299583875</v>
      </c>
      <c r="H181" s="143">
        <v>2639469.5199875538</v>
      </c>
      <c r="I181" s="143">
        <v>4838205.4799780138</v>
      </c>
      <c r="J181" s="143">
        <v>2571533.1899874178</v>
      </c>
      <c r="K181" s="143">
        <v>2312423.4999890751</v>
      </c>
    </row>
    <row r="182" spans="1:11" x14ac:dyDescent="0.25">
      <c r="A182" s="23" t="s">
        <v>60</v>
      </c>
      <c r="B182" s="105" t="s">
        <v>16</v>
      </c>
      <c r="C182" s="143">
        <v>8559280.9499495141</v>
      </c>
      <c r="D182" s="143">
        <v>8857414.6599537209</v>
      </c>
      <c r="E182" s="143">
        <v>9317999.1299725436</v>
      </c>
      <c r="F182" s="143">
        <v>6742321.7799795279</v>
      </c>
      <c r="G182" s="143">
        <v>6540969.3299672222</v>
      </c>
      <c r="H182" s="143">
        <v>5605006.3599618124</v>
      </c>
      <c r="I182" s="143">
        <v>4787346.4499767544</v>
      </c>
      <c r="J182" s="143">
        <v>4402029.689974742</v>
      </c>
      <c r="K182" s="143">
        <v>3698756.5399855399</v>
      </c>
    </row>
    <row r="183" spans="1:11" x14ac:dyDescent="0.25">
      <c r="A183" s="23" t="s">
        <v>60</v>
      </c>
      <c r="B183" s="105" t="s">
        <v>17</v>
      </c>
      <c r="C183" s="143">
        <v>3841430.519999498</v>
      </c>
      <c r="D183" s="143">
        <v>8991867.1299984064</v>
      </c>
      <c r="E183" s="143">
        <v>13125392.619998343</v>
      </c>
      <c r="F183" s="143">
        <v>14250012.099998452</v>
      </c>
      <c r="G183" s="143">
        <v>14105674.149998723</v>
      </c>
      <c r="H183" s="143">
        <v>14505969.129999284</v>
      </c>
      <c r="I183" s="143">
        <v>16130040.839999501</v>
      </c>
      <c r="J183" s="143">
        <v>16561521.799999429</v>
      </c>
      <c r="K183" s="143">
        <v>16848752.469999522</v>
      </c>
    </row>
    <row r="184" spans="1:11" x14ac:dyDescent="0.25">
      <c r="A184" s="23" t="s">
        <v>60</v>
      </c>
      <c r="B184" s="105" t="s">
        <v>18</v>
      </c>
      <c r="C184" s="143">
        <v>2544871.9299943089</v>
      </c>
      <c r="D184" s="143">
        <v>3052417.1699946551</v>
      </c>
      <c r="E184" s="143">
        <v>4143684.2799940319</v>
      </c>
      <c r="F184" s="143">
        <v>5177088.7299931543</v>
      </c>
      <c r="G184" s="143">
        <v>6218591.5699864812</v>
      </c>
      <c r="H184" s="143">
        <v>6154701.9599854732</v>
      </c>
      <c r="I184" s="143">
        <v>6799336.1399836186</v>
      </c>
      <c r="J184" s="143">
        <v>8176777.0699798092</v>
      </c>
      <c r="K184" s="143">
        <v>7775004.7699810024</v>
      </c>
    </row>
    <row r="185" spans="1:11" x14ac:dyDescent="0.25">
      <c r="A185" s="23" t="s">
        <v>60</v>
      </c>
      <c r="B185" s="105" t="s">
        <v>19</v>
      </c>
      <c r="C185" s="143">
        <v>710235.04999489198</v>
      </c>
      <c r="D185" s="143">
        <v>820954.02999566996</v>
      </c>
      <c r="E185" s="143">
        <v>632441.15999632701</v>
      </c>
      <c r="F185" s="143">
        <v>391670.60999807302</v>
      </c>
      <c r="G185" s="143">
        <v>488336.87999758701</v>
      </c>
      <c r="H185" s="143">
        <v>1067885.7799951411</v>
      </c>
      <c r="I185" s="143">
        <v>2111503.1199912452</v>
      </c>
      <c r="J185" s="143">
        <v>2150269.2999921059</v>
      </c>
      <c r="K185" s="143">
        <v>1289271.019993582</v>
      </c>
    </row>
    <row r="186" spans="1:11" x14ac:dyDescent="0.25">
      <c r="A186" s="23" t="s">
        <v>60</v>
      </c>
      <c r="B186" s="105" t="s">
        <v>20</v>
      </c>
      <c r="C186" s="143">
        <v>103355503.78942654</v>
      </c>
      <c r="D186" s="143">
        <v>108161183.60939601</v>
      </c>
      <c r="E186" s="143">
        <v>112536699.54936844</v>
      </c>
      <c r="F186" s="143">
        <v>110987435.73936403</v>
      </c>
      <c r="G186" s="143">
        <v>110521696.4493797</v>
      </c>
      <c r="H186" s="143">
        <v>115802032.57935183</v>
      </c>
      <c r="I186" s="143">
        <v>126108360.29929709</v>
      </c>
      <c r="J186" s="143">
        <v>132643004.31925665</v>
      </c>
      <c r="K186" s="143">
        <v>124832919.98936325</v>
      </c>
    </row>
    <row r="187" spans="1:11" x14ac:dyDescent="0.25">
      <c r="A187" s="23" t="s">
        <v>60</v>
      </c>
      <c r="B187" s="105" t="s">
        <v>21</v>
      </c>
      <c r="C187" s="143">
        <v>291261.49999827403</v>
      </c>
      <c r="D187" s="143">
        <v>278692.09999823797</v>
      </c>
      <c r="E187" s="143">
        <v>284261.58999832103</v>
      </c>
      <c r="F187" s="143">
        <v>190409.90999880899</v>
      </c>
      <c r="G187" s="143">
        <v>126517.659999254</v>
      </c>
      <c r="H187" s="143">
        <v>97877.579999415</v>
      </c>
      <c r="I187" s="143">
        <v>78120.939999526003</v>
      </c>
      <c r="J187" s="143">
        <v>48996.799999645998</v>
      </c>
      <c r="K187" s="143">
        <v>71664.079999619004</v>
      </c>
    </row>
    <row r="188" spans="1:11" x14ac:dyDescent="0.25">
      <c r="A188" s="23" t="s">
        <v>60</v>
      </c>
      <c r="B188" s="105" t="s">
        <v>22</v>
      </c>
      <c r="C188" s="143">
        <v>144285.839999355</v>
      </c>
      <c r="D188" s="143">
        <v>176357.64999909699</v>
      </c>
      <c r="E188" s="143">
        <v>166315.049999004</v>
      </c>
      <c r="F188" s="143">
        <v>136829.22999901901</v>
      </c>
      <c r="G188" s="143">
        <v>117335.159999507</v>
      </c>
      <c r="H188" s="143">
        <v>62053.679999612003</v>
      </c>
      <c r="I188" s="143">
        <v>97073.829999458001</v>
      </c>
      <c r="J188" s="143">
        <v>52225.079999683003</v>
      </c>
      <c r="K188" s="143">
        <v>51398.089999657001</v>
      </c>
    </row>
    <row r="189" spans="1:11" x14ac:dyDescent="0.25">
      <c r="A189" s="23" t="s">
        <v>60</v>
      </c>
      <c r="B189" s="105" t="s">
        <v>23</v>
      </c>
      <c r="C189" s="143">
        <v>7308571.9199736603</v>
      </c>
      <c r="D189" s="143">
        <v>8022148.5999676967</v>
      </c>
      <c r="E189" s="143">
        <v>9266989.2399621997</v>
      </c>
      <c r="F189" s="143">
        <v>10037232.089962851</v>
      </c>
      <c r="G189" s="143">
        <v>9605081.1799628362</v>
      </c>
      <c r="H189" s="143">
        <v>5282477.7799793445</v>
      </c>
      <c r="I189" s="143">
        <v>4814086.2699806467</v>
      </c>
      <c r="J189" s="143">
        <v>5417437.5899776546</v>
      </c>
      <c r="K189" s="143">
        <v>4140925.6999829952</v>
      </c>
    </row>
    <row r="190" spans="1:11" x14ac:dyDescent="0.25">
      <c r="A190" s="23" t="s">
        <v>60</v>
      </c>
      <c r="B190" s="105" t="s">
        <v>24</v>
      </c>
      <c r="C190" s="143">
        <v>728107.88999995997</v>
      </c>
      <c r="D190" s="143">
        <v>737963.79999995197</v>
      </c>
      <c r="E190" s="143">
        <v>766427.28999981203</v>
      </c>
      <c r="F190" s="143">
        <v>593353.83999776898</v>
      </c>
      <c r="G190" s="143">
        <v>571105.02999724494</v>
      </c>
      <c r="H190" s="143">
        <v>509496.34999759501</v>
      </c>
      <c r="I190" s="143">
        <v>550313.539997485</v>
      </c>
      <c r="J190" s="143">
        <v>430625.66999792599</v>
      </c>
      <c r="K190" s="143">
        <v>344325.51999837201</v>
      </c>
    </row>
    <row r="191" spans="1:11" x14ac:dyDescent="0.25">
      <c r="A191" s="23" t="s">
        <v>60</v>
      </c>
      <c r="B191" s="105" t="s">
        <v>25</v>
      </c>
      <c r="C191" s="162">
        <v>0</v>
      </c>
      <c r="D191" s="162">
        <v>0</v>
      </c>
      <c r="E191" s="162">
        <v>0</v>
      </c>
      <c r="F191" s="162">
        <v>0</v>
      </c>
      <c r="G191" s="143">
        <v>1237654.839995458</v>
      </c>
      <c r="H191" s="143">
        <v>1201370.7474970189</v>
      </c>
      <c r="I191" s="143">
        <v>1340535.4203693799</v>
      </c>
      <c r="J191" s="143">
        <v>1075049.672499453</v>
      </c>
      <c r="K191" s="143">
        <v>972907.08454965602</v>
      </c>
    </row>
    <row r="192" spans="1:11" x14ac:dyDescent="0.25">
      <c r="A192" s="23" t="s">
        <v>60</v>
      </c>
      <c r="B192" s="105" t="s">
        <v>26</v>
      </c>
      <c r="C192" s="162">
        <v>0</v>
      </c>
      <c r="D192" s="162">
        <v>0</v>
      </c>
      <c r="E192" s="162">
        <v>0</v>
      </c>
      <c r="F192" s="143">
        <v>3478078.474267303</v>
      </c>
      <c r="G192" s="143">
        <v>2972381.5481803999</v>
      </c>
      <c r="H192" s="143">
        <v>1562915.6254112569</v>
      </c>
      <c r="I192" s="143">
        <v>1116332.342225109</v>
      </c>
      <c r="J192" s="143">
        <v>879121.08316666598</v>
      </c>
      <c r="K192" s="143">
        <v>665475.42798051902</v>
      </c>
    </row>
    <row r="193" spans="1:11" x14ac:dyDescent="0.25">
      <c r="A193" s="23" t="s">
        <v>60</v>
      </c>
      <c r="B193" s="105" t="s">
        <v>27</v>
      </c>
      <c r="C193" s="162">
        <v>0</v>
      </c>
      <c r="D193" s="162">
        <v>0</v>
      </c>
      <c r="E193" s="162">
        <v>0</v>
      </c>
      <c r="F193" s="143">
        <v>20276.2</v>
      </c>
      <c r="G193" s="143">
        <v>736164.3</v>
      </c>
      <c r="H193" s="143">
        <v>10070.4</v>
      </c>
      <c r="I193" s="143">
        <v>9677</v>
      </c>
      <c r="J193" s="143">
        <v>11076.6</v>
      </c>
      <c r="K193" s="143">
        <v>6298</v>
      </c>
    </row>
    <row r="194" spans="1:11" x14ac:dyDescent="0.25">
      <c r="A194" s="23" t="s">
        <v>60</v>
      </c>
      <c r="B194" s="105" t="s">
        <v>28</v>
      </c>
      <c r="C194" s="162">
        <v>0</v>
      </c>
      <c r="D194" s="162">
        <v>0</v>
      </c>
      <c r="E194" s="162">
        <v>0</v>
      </c>
      <c r="F194" s="143">
        <v>22652.855342538001</v>
      </c>
      <c r="G194" s="143">
        <v>16978.580825596</v>
      </c>
      <c r="H194" s="143">
        <v>9570.6700858629993</v>
      </c>
      <c r="I194" s="143">
        <v>10289.939233247</v>
      </c>
      <c r="J194" s="143">
        <v>6182.3556941520001</v>
      </c>
      <c r="K194" s="143">
        <v>10526.314759826</v>
      </c>
    </row>
    <row r="195" spans="1:11" x14ac:dyDescent="0.25">
      <c r="A195" s="23" t="s">
        <v>60</v>
      </c>
      <c r="B195" s="105" t="s">
        <v>32</v>
      </c>
      <c r="C195" s="143">
        <v>1619584.879991882</v>
      </c>
      <c r="D195" s="143">
        <v>1412133.6699946891</v>
      </c>
      <c r="E195" s="143">
        <v>1489252.6899947489</v>
      </c>
      <c r="F195" s="143">
        <v>2500145.7899915799</v>
      </c>
      <c r="G195" s="143">
        <v>3648220.5899881269</v>
      </c>
      <c r="H195" s="143">
        <v>1670184.02999419</v>
      </c>
      <c r="I195" s="143">
        <v>1213317.489992514</v>
      </c>
      <c r="J195" s="143">
        <v>1304622.629992537</v>
      </c>
      <c r="K195" s="143">
        <v>765160.84999711101</v>
      </c>
    </row>
    <row r="196" spans="1:11" x14ac:dyDescent="0.25">
      <c r="A196" s="23" t="s">
        <v>60</v>
      </c>
      <c r="B196" s="105" t="s">
        <v>33</v>
      </c>
      <c r="C196" s="143">
        <v>3172353.2599852681</v>
      </c>
      <c r="D196" s="143">
        <v>4201970.3999799052</v>
      </c>
      <c r="E196" s="143">
        <v>4093730.909993127</v>
      </c>
      <c r="F196" s="143">
        <v>5365830.449982495</v>
      </c>
      <c r="G196" s="143">
        <v>4736273.0599772856</v>
      </c>
      <c r="H196" s="143">
        <v>3229854.9599833642</v>
      </c>
      <c r="I196" s="143">
        <v>2224719.8199915141</v>
      </c>
      <c r="J196" s="143">
        <v>1933719.939992063</v>
      </c>
      <c r="K196" s="143">
        <v>710748.75999751699</v>
      </c>
    </row>
    <row r="197" spans="1:11" x14ac:dyDescent="0.25">
      <c r="A197" s="23" t="s">
        <v>60</v>
      </c>
      <c r="B197" s="105" t="s">
        <v>36</v>
      </c>
      <c r="C197" s="143">
        <v>0</v>
      </c>
      <c r="D197" s="143">
        <v>0</v>
      </c>
      <c r="E197" s="143">
        <v>0</v>
      </c>
      <c r="F197" s="143">
        <v>2803.1999999919999</v>
      </c>
      <c r="G197" s="143">
        <v>2834.7999999819999</v>
      </c>
      <c r="H197" s="143">
        <v>0</v>
      </c>
      <c r="I197" s="143">
        <v>0</v>
      </c>
      <c r="J197" s="143">
        <v>0</v>
      </c>
      <c r="K197" s="143">
        <v>0</v>
      </c>
    </row>
    <row r="198" spans="1:11" x14ac:dyDescent="0.25">
      <c r="A198" s="23" t="s">
        <v>60</v>
      </c>
      <c r="B198" s="105" t="s">
        <v>37</v>
      </c>
      <c r="C198" s="143">
        <v>7370563.4899732657</v>
      </c>
      <c r="D198" s="143">
        <v>9871070.4899597988</v>
      </c>
      <c r="E198" s="143">
        <v>11458943.869960122</v>
      </c>
      <c r="F198" s="143">
        <v>14199418.309946252</v>
      </c>
      <c r="G198" s="143">
        <v>14557021.429945268</v>
      </c>
      <c r="H198" s="143">
        <v>6530766.9199745422</v>
      </c>
      <c r="I198" s="143">
        <v>4914723.8099857019</v>
      </c>
      <c r="J198" s="143">
        <v>6540388.2499679243</v>
      </c>
      <c r="K198" s="143">
        <v>3483181.1999820201</v>
      </c>
    </row>
    <row r="199" spans="1:11" x14ac:dyDescent="0.25">
      <c r="A199" s="23" t="s">
        <v>60</v>
      </c>
      <c r="B199" s="105" t="s">
        <v>38</v>
      </c>
      <c r="C199" s="143">
        <v>20499732.859919362</v>
      </c>
      <c r="D199" s="143">
        <v>26815574.842401318</v>
      </c>
      <c r="E199" s="143">
        <v>33657830.479836822</v>
      </c>
      <c r="F199" s="143">
        <v>38833743.23979456</v>
      </c>
      <c r="G199" s="143">
        <v>37604630.509798035</v>
      </c>
      <c r="H199" s="143">
        <v>15800654.459913474</v>
      </c>
      <c r="I199" s="143">
        <v>10287619.899949022</v>
      </c>
      <c r="J199" s="143">
        <v>9026704.0499458201</v>
      </c>
      <c r="K199" s="143">
        <v>3608315.809977964</v>
      </c>
    </row>
    <row r="200" spans="1:11" x14ac:dyDescent="0.25">
      <c r="A200" s="23" t="s">
        <v>60</v>
      </c>
      <c r="B200" s="105" t="s">
        <v>39</v>
      </c>
      <c r="C200" s="143">
        <v>677812.81999602495</v>
      </c>
      <c r="D200" s="143">
        <v>920876.079994053</v>
      </c>
      <c r="E200" s="143">
        <v>1144691.169993615</v>
      </c>
      <c r="F200" s="143">
        <v>1244870.4999938509</v>
      </c>
      <c r="G200" s="143">
        <v>1218820.4699942761</v>
      </c>
      <c r="H200" s="143">
        <v>511138.97999768303</v>
      </c>
      <c r="I200" s="143">
        <v>379902.06999825902</v>
      </c>
      <c r="J200" s="143">
        <v>339614.509998416</v>
      </c>
      <c r="K200" s="143">
        <v>181665.50999911601</v>
      </c>
    </row>
    <row r="201" spans="1:11" x14ac:dyDescent="0.25">
      <c r="A201" s="23" t="s">
        <v>60</v>
      </c>
      <c r="B201" s="105" t="s">
        <v>40</v>
      </c>
      <c r="C201" s="143">
        <v>6902497.2399699623</v>
      </c>
      <c r="D201" s="143">
        <v>7887724.8599644341</v>
      </c>
      <c r="E201" s="143">
        <v>7980769.6599640101</v>
      </c>
      <c r="F201" s="143">
        <v>8776074.6599580385</v>
      </c>
      <c r="G201" s="143">
        <v>7598599.0799661009</v>
      </c>
      <c r="H201" s="143">
        <v>3601064.8299844782</v>
      </c>
      <c r="I201" s="143">
        <v>2949294.049988803</v>
      </c>
      <c r="J201" s="143">
        <v>3036246.8999868538</v>
      </c>
      <c r="K201" s="143">
        <v>1096385.409994767</v>
      </c>
    </row>
    <row r="202" spans="1:11" x14ac:dyDescent="0.25">
      <c r="A202" s="23" t="s">
        <v>60</v>
      </c>
      <c r="B202" s="105" t="s">
        <v>41</v>
      </c>
      <c r="C202" s="143">
        <v>5171317.1299784388</v>
      </c>
      <c r="D202" s="143">
        <v>7379056.8499675915</v>
      </c>
      <c r="E202" s="143">
        <v>10150557.979943611</v>
      </c>
      <c r="F202" s="143">
        <v>11800345.509932576</v>
      </c>
      <c r="G202" s="143">
        <v>11469038.849934217</v>
      </c>
      <c r="H202" s="143">
        <v>3977784.1399758491</v>
      </c>
      <c r="I202" s="143">
        <v>2060005.499991002</v>
      </c>
      <c r="J202" s="143">
        <v>1737846.4299923871</v>
      </c>
      <c r="K202" s="143">
        <v>826098.83999631205</v>
      </c>
    </row>
    <row r="203" spans="1:11" x14ac:dyDescent="0.25">
      <c r="A203" s="23" t="s">
        <v>60</v>
      </c>
      <c r="B203" s="105" t="s">
        <v>42</v>
      </c>
      <c r="C203" s="143">
        <v>2441466.5599914668</v>
      </c>
      <c r="D203" s="143">
        <v>2604149.729990107</v>
      </c>
      <c r="E203" s="143">
        <v>3001784.6999890492</v>
      </c>
      <c r="F203" s="143">
        <v>2862644.789989497</v>
      </c>
      <c r="G203" s="143">
        <v>2692004.4499893282</v>
      </c>
      <c r="H203" s="143">
        <v>1058228.6099956969</v>
      </c>
      <c r="I203" s="143">
        <v>794125.35999610496</v>
      </c>
      <c r="J203" s="143">
        <v>1685393.659992141</v>
      </c>
      <c r="K203" s="143">
        <v>2069899.689989367</v>
      </c>
    </row>
    <row r="204" spans="1:11" x14ac:dyDescent="0.25">
      <c r="A204" s="23" t="s">
        <v>60</v>
      </c>
      <c r="B204" s="105" t="s">
        <v>43</v>
      </c>
      <c r="C204" s="143">
        <v>781366.59999897704</v>
      </c>
      <c r="D204" s="143">
        <v>229901.26999967199</v>
      </c>
      <c r="E204" s="143">
        <v>255430.10999946599</v>
      </c>
      <c r="F204" s="143">
        <v>336782.31999930402</v>
      </c>
      <c r="G204" s="143">
        <v>298626.46999940998</v>
      </c>
      <c r="H204" s="143">
        <v>121986.719999792</v>
      </c>
      <c r="I204" s="143">
        <v>39227.089999914002</v>
      </c>
      <c r="J204" s="143">
        <v>22900.539999943001</v>
      </c>
      <c r="K204" s="143">
        <v>18893.919999979</v>
      </c>
    </row>
    <row r="205" spans="1:11" x14ac:dyDescent="0.25">
      <c r="A205" s="23" t="s">
        <v>60</v>
      </c>
      <c r="B205" s="105" t="s">
        <v>45</v>
      </c>
      <c r="C205" s="143">
        <v>306376.43999739701</v>
      </c>
      <c r="D205" s="143">
        <v>302110.73999744398</v>
      </c>
      <c r="E205" s="143">
        <v>375307.88999681099</v>
      </c>
      <c r="F205" s="143">
        <v>414978.239996474</v>
      </c>
      <c r="G205" s="143">
        <v>422363.19999641198</v>
      </c>
      <c r="H205" s="143">
        <v>182160.78999845299</v>
      </c>
      <c r="I205" s="143">
        <v>177855.59999848899</v>
      </c>
      <c r="J205" s="143">
        <v>168048.459998962</v>
      </c>
      <c r="K205" s="143">
        <v>127190.519999258</v>
      </c>
    </row>
    <row r="206" spans="1:11" x14ac:dyDescent="0.25">
      <c r="A206" s="23" t="s">
        <v>60</v>
      </c>
      <c r="B206" s="105" t="s">
        <v>46</v>
      </c>
      <c r="C206" s="143">
        <v>5328744</v>
      </c>
      <c r="D206" s="143">
        <v>5502294.5</v>
      </c>
      <c r="E206" s="143">
        <v>4046314.5</v>
      </c>
      <c r="F206" s="143">
        <v>2835201</v>
      </c>
      <c r="G206" s="143">
        <v>2874832.5</v>
      </c>
      <c r="H206" s="143">
        <v>1773944</v>
      </c>
      <c r="I206" s="143">
        <v>1736000.5</v>
      </c>
      <c r="J206" s="143">
        <v>1545960.3399999889</v>
      </c>
      <c r="K206" s="143">
        <v>1276973.289999967</v>
      </c>
    </row>
    <row r="207" spans="1:11" x14ac:dyDescent="0.25">
      <c r="A207" s="23" t="s">
        <v>60</v>
      </c>
      <c r="B207" s="105" t="s">
        <v>47</v>
      </c>
      <c r="C207" s="143">
        <v>19162172.709999967</v>
      </c>
      <c r="D207" s="143">
        <v>23194199.790000033</v>
      </c>
      <c r="E207" s="143">
        <v>24009216.5</v>
      </c>
      <c r="F207" s="143">
        <v>25871555.109999999</v>
      </c>
      <c r="G207" s="143">
        <v>25839150.5</v>
      </c>
      <c r="H207" s="143">
        <v>27232696.75</v>
      </c>
      <c r="I207" s="143">
        <v>28135603.5</v>
      </c>
      <c r="J207" s="143">
        <v>28972987</v>
      </c>
      <c r="K207" s="143">
        <v>26861155</v>
      </c>
    </row>
    <row r="208" spans="1:11" x14ac:dyDescent="0.25">
      <c r="A208" s="23" t="s">
        <v>60</v>
      </c>
      <c r="B208" s="105" t="s">
        <v>48</v>
      </c>
      <c r="C208" s="143">
        <v>606248.549999109</v>
      </c>
      <c r="D208" s="143">
        <v>585009.199999189</v>
      </c>
      <c r="E208" s="143">
        <v>720555.66999885999</v>
      </c>
      <c r="F208" s="143">
        <v>285674.84999957797</v>
      </c>
      <c r="G208" s="143">
        <v>101703.599999835</v>
      </c>
      <c r="H208" s="143">
        <v>114642.239999807</v>
      </c>
      <c r="I208" s="143">
        <v>99531.849999826998</v>
      </c>
      <c r="J208" s="143">
        <v>85527.899999859001</v>
      </c>
      <c r="K208" s="143">
        <v>53103.599999904</v>
      </c>
    </row>
    <row r="209" spans="1:11" x14ac:dyDescent="0.25">
      <c r="A209" s="23" t="s">
        <v>60</v>
      </c>
      <c r="B209" s="105" t="s">
        <v>49</v>
      </c>
      <c r="C209" s="143">
        <v>330185.68999999698</v>
      </c>
      <c r="D209" s="143">
        <v>343719.55999994703</v>
      </c>
      <c r="E209" s="143">
        <v>336868.52999997599</v>
      </c>
      <c r="F209" s="143">
        <v>207830.59999998199</v>
      </c>
      <c r="G209" s="143">
        <v>74464.059999981997</v>
      </c>
      <c r="H209" s="143">
        <v>101859.79999998301</v>
      </c>
      <c r="I209" s="143">
        <v>168625.859999979</v>
      </c>
      <c r="J209" s="143">
        <v>205304.71999996799</v>
      </c>
      <c r="K209" s="143">
        <v>220973.83999994301</v>
      </c>
    </row>
    <row r="210" spans="1:11" x14ac:dyDescent="0.25">
      <c r="A210" s="23" t="s">
        <v>60</v>
      </c>
      <c r="B210" s="105" t="s">
        <v>51</v>
      </c>
      <c r="C210" s="143">
        <v>586964.96999748796</v>
      </c>
      <c r="D210" s="143">
        <v>798374.05999721598</v>
      </c>
      <c r="E210" s="143">
        <v>998985.22999637597</v>
      </c>
      <c r="F210" s="143">
        <v>776893.929996319</v>
      </c>
      <c r="G210" s="143">
        <v>1023651.999994583</v>
      </c>
      <c r="H210" s="143">
        <v>1340885.3899933549</v>
      </c>
      <c r="I210" s="143">
        <v>1218820.8499943579</v>
      </c>
      <c r="J210" s="143">
        <v>652115.96999669797</v>
      </c>
      <c r="K210" s="143">
        <v>456028.39999698702</v>
      </c>
    </row>
    <row r="211" spans="1:11" x14ac:dyDescent="0.25">
      <c r="A211" s="23" t="s">
        <v>60</v>
      </c>
      <c r="B211" s="105" t="s">
        <v>52</v>
      </c>
      <c r="C211" s="143">
        <v>464131.70999786101</v>
      </c>
      <c r="D211" s="143">
        <v>448530.48999778199</v>
      </c>
      <c r="E211" s="143">
        <v>372552.10999776103</v>
      </c>
      <c r="F211" s="143">
        <v>474838.47999740398</v>
      </c>
      <c r="G211" s="143">
        <v>949494.299995512</v>
      </c>
      <c r="H211" s="143">
        <v>798382.40999517799</v>
      </c>
      <c r="I211" s="143">
        <v>991029.769994225</v>
      </c>
      <c r="J211" s="143">
        <v>733883.97999560297</v>
      </c>
      <c r="K211" s="143">
        <v>708546.27999627695</v>
      </c>
    </row>
    <row r="212" spans="1:11" x14ac:dyDescent="0.25">
      <c r="A212" s="23" t="s">
        <v>60</v>
      </c>
      <c r="B212" s="105" t="s">
        <v>53</v>
      </c>
      <c r="C212" s="143">
        <v>34509387.799855046</v>
      </c>
      <c r="D212" s="143">
        <v>35613340.099861816</v>
      </c>
      <c r="E212" s="143">
        <v>33700960.569934636</v>
      </c>
      <c r="F212" s="143">
        <v>36861090.009943619</v>
      </c>
      <c r="G212" s="143">
        <v>29189722.16995851</v>
      </c>
      <c r="H212" s="143">
        <v>34620686.449948058</v>
      </c>
      <c r="I212" s="143">
        <v>35973130.919943146</v>
      </c>
      <c r="J212" s="143">
        <v>34550415.169956543</v>
      </c>
      <c r="K212" s="143">
        <v>27425394.909973212</v>
      </c>
    </row>
    <row r="213" spans="1:11" x14ac:dyDescent="0.25">
      <c r="A213" s="23" t="s">
        <v>60</v>
      </c>
      <c r="B213" s="105" t="s">
        <v>54</v>
      </c>
      <c r="C213" s="143">
        <v>123615387.15999988</v>
      </c>
      <c r="D213" s="143">
        <v>88835532.659999996</v>
      </c>
      <c r="E213" s="143">
        <v>63464665.93</v>
      </c>
      <c r="F213" s="143">
        <v>57513638.159999952</v>
      </c>
      <c r="G213" s="143">
        <v>66778317.699999981</v>
      </c>
      <c r="H213" s="143">
        <v>74653441.640000001</v>
      </c>
      <c r="I213" s="143">
        <v>75338435.989999995</v>
      </c>
      <c r="J213" s="143">
        <v>87920238.309999973</v>
      </c>
      <c r="K213" s="143">
        <v>105839150.24000001</v>
      </c>
    </row>
    <row r="214" spans="1:11" x14ac:dyDescent="0.25">
      <c r="A214" s="23" t="s">
        <v>60</v>
      </c>
      <c r="B214" s="105" t="s">
        <v>55</v>
      </c>
      <c r="C214" s="143">
        <v>100822030.34962043</v>
      </c>
      <c r="D214" s="143">
        <v>114092205.67952585</v>
      </c>
      <c r="E214" s="143">
        <v>93220018.109624192</v>
      </c>
      <c r="F214" s="143">
        <v>95726242.009641886</v>
      </c>
      <c r="G214" s="143">
        <v>101171220.32962237</v>
      </c>
      <c r="H214" s="143">
        <v>117501040.17958066</v>
      </c>
      <c r="I214" s="143">
        <v>121343662.3495969</v>
      </c>
      <c r="J214" s="143">
        <v>126435807.83960263</v>
      </c>
      <c r="K214" s="143">
        <v>119272541.67965807</v>
      </c>
    </row>
    <row r="215" spans="1:11" x14ac:dyDescent="0.25">
      <c r="A215" s="23" t="s">
        <v>60</v>
      </c>
      <c r="B215" s="105" t="s">
        <v>56</v>
      </c>
      <c r="C215" s="143">
        <v>3989285.6999999899</v>
      </c>
      <c r="D215" s="143">
        <v>5227994.2599999988</v>
      </c>
      <c r="E215" s="143">
        <v>4105817.9399999948</v>
      </c>
      <c r="F215" s="143">
        <v>2860009.4799999981</v>
      </c>
      <c r="G215" s="143">
        <v>1805397.1299999841</v>
      </c>
      <c r="H215" s="143">
        <v>573321.19999999099</v>
      </c>
      <c r="I215" s="143">
        <v>565017.11999999406</v>
      </c>
      <c r="J215" s="143">
        <v>965132.479999998</v>
      </c>
      <c r="K215" s="143">
        <v>1192403.159999992</v>
      </c>
    </row>
    <row r="216" spans="1:11" x14ac:dyDescent="0.25">
      <c r="A216" s="23" t="s">
        <v>60</v>
      </c>
      <c r="B216" s="105" t="s">
        <v>57</v>
      </c>
      <c r="C216" s="143">
        <v>3590487.9899925711</v>
      </c>
      <c r="D216" s="143">
        <v>4602399.0999913532</v>
      </c>
      <c r="E216" s="143">
        <v>5204070.7499910649</v>
      </c>
      <c r="F216" s="143">
        <v>4723340.0699897492</v>
      </c>
      <c r="G216" s="143">
        <v>3992349.119988468</v>
      </c>
      <c r="H216" s="143">
        <v>4277422.1699902453</v>
      </c>
      <c r="I216" s="143">
        <v>4761769.0499902889</v>
      </c>
      <c r="J216" s="143">
        <v>5200134.7199907945</v>
      </c>
      <c r="K216" s="143">
        <v>6683182.5299918577</v>
      </c>
    </row>
    <row r="217" spans="1:11" x14ac:dyDescent="0.25">
      <c r="A217" s="23" t="s">
        <v>60</v>
      </c>
      <c r="B217" s="105" t="s">
        <v>58</v>
      </c>
      <c r="C217" s="143">
        <v>4442881.7499828171</v>
      </c>
      <c r="D217" s="143">
        <v>4515871.5199856898</v>
      </c>
      <c r="E217" s="143">
        <v>4389151.8399795163</v>
      </c>
      <c r="F217" s="143">
        <v>3936944.7399808848</v>
      </c>
      <c r="G217" s="143">
        <v>4025551.999981435</v>
      </c>
      <c r="H217" s="143">
        <v>2788869.4599874341</v>
      </c>
      <c r="I217" s="143">
        <v>2793108.7299874672</v>
      </c>
      <c r="J217" s="143">
        <v>2435204.499989144</v>
      </c>
      <c r="K217" s="143">
        <v>2128384.9599893182</v>
      </c>
    </row>
    <row r="218" spans="1:11" x14ac:dyDescent="0.25">
      <c r="A218" s="23" t="s">
        <v>60</v>
      </c>
      <c r="B218" s="105" t="s">
        <v>59</v>
      </c>
      <c r="C218" s="143">
        <v>2768544.9999850648</v>
      </c>
      <c r="D218" s="143">
        <v>3888108.6199928708</v>
      </c>
      <c r="E218" s="143">
        <v>6292017.3899994548</v>
      </c>
      <c r="F218" s="143">
        <v>9375881.3300000168</v>
      </c>
      <c r="G218" s="143">
        <v>14851006.489999942</v>
      </c>
      <c r="H218" s="143">
        <v>13244147.449999999</v>
      </c>
      <c r="I218" s="143">
        <v>17118538.339999996</v>
      </c>
      <c r="J218" s="143">
        <v>23741486.199999996</v>
      </c>
      <c r="K218" s="143">
        <v>25931412.899999481</v>
      </c>
    </row>
    <row r="219" spans="1:11" x14ac:dyDescent="0.25">
      <c r="A219" s="8" t="s">
        <v>63</v>
      </c>
      <c r="B219" s="8"/>
      <c r="C219" s="9">
        <v>122222562.40953477</v>
      </c>
      <c r="D219" s="9">
        <v>113772169.53956826</v>
      </c>
      <c r="E219" s="9">
        <v>110332202.46963105</v>
      </c>
      <c r="F219" s="9">
        <v>110285920.63850757</v>
      </c>
      <c r="G219" s="9">
        <v>93089848.814834729</v>
      </c>
      <c r="H219" s="9">
        <v>103405526.3669741</v>
      </c>
      <c r="I219" s="9">
        <v>106873138.55488828</v>
      </c>
      <c r="J219" s="9">
        <v>110226609.65803581</v>
      </c>
      <c r="K219" s="9">
        <v>94814294.025172889</v>
      </c>
    </row>
    <row r="220" spans="1:11" x14ac:dyDescent="0.25">
      <c r="A220" s="23" t="s">
        <v>63</v>
      </c>
      <c r="B220" s="105" t="s">
        <v>3</v>
      </c>
      <c r="C220" s="143">
        <v>0</v>
      </c>
      <c r="D220" s="143">
        <v>0</v>
      </c>
      <c r="E220" s="143">
        <v>2175.1999999959999</v>
      </c>
      <c r="F220" s="143">
        <v>0</v>
      </c>
      <c r="G220" s="143">
        <v>0</v>
      </c>
      <c r="H220" s="143">
        <v>0</v>
      </c>
      <c r="I220" s="143">
        <v>0</v>
      </c>
      <c r="J220" s="143">
        <v>0</v>
      </c>
      <c r="K220" s="143">
        <v>0</v>
      </c>
    </row>
    <row r="221" spans="1:11" x14ac:dyDescent="0.25">
      <c r="A221" s="23" t="s">
        <v>63</v>
      </c>
      <c r="B221" s="105" t="s">
        <v>4</v>
      </c>
      <c r="C221" s="143">
        <v>0</v>
      </c>
      <c r="D221" s="143">
        <v>0</v>
      </c>
      <c r="E221" s="143">
        <v>175323.809999071</v>
      </c>
      <c r="F221" s="143">
        <v>612884.17999556696</v>
      </c>
      <c r="G221" s="143">
        <v>7240704.8799659004</v>
      </c>
      <c r="H221" s="143">
        <v>25295966.979890633</v>
      </c>
      <c r="I221" s="143">
        <v>27417752.76989384</v>
      </c>
      <c r="J221" s="143">
        <v>28026278.729947288</v>
      </c>
      <c r="K221" s="143">
        <v>24115459.709820297</v>
      </c>
    </row>
    <row r="222" spans="1:11" x14ac:dyDescent="0.25">
      <c r="A222" s="23" t="s">
        <v>63</v>
      </c>
      <c r="B222" s="105" t="s">
        <v>688</v>
      </c>
      <c r="C222" s="143">
        <v>0</v>
      </c>
      <c r="D222" s="143">
        <v>0</v>
      </c>
      <c r="E222" s="143">
        <v>0</v>
      </c>
      <c r="F222" s="143">
        <v>0</v>
      </c>
      <c r="G222" s="143">
        <v>0</v>
      </c>
      <c r="H222" s="143">
        <v>0</v>
      </c>
      <c r="I222" s="143">
        <v>0</v>
      </c>
      <c r="J222" s="143">
        <v>0</v>
      </c>
      <c r="K222" s="143">
        <v>1498284.5799897611</v>
      </c>
    </row>
    <row r="223" spans="1:11" x14ac:dyDescent="0.25">
      <c r="A223" s="23" t="s">
        <v>63</v>
      </c>
      <c r="B223" s="105" t="s">
        <v>9</v>
      </c>
      <c r="C223" s="143">
        <v>6479530.3699694863</v>
      </c>
      <c r="D223" s="143">
        <v>6040587.4899701653</v>
      </c>
      <c r="E223" s="143">
        <v>6031718.039966315</v>
      </c>
      <c r="F223" s="143">
        <v>7160496.1099667102</v>
      </c>
      <c r="G223" s="143">
        <v>5698447.9699747358</v>
      </c>
      <c r="H223" s="143">
        <v>2381359.9599893298</v>
      </c>
      <c r="I223" s="143">
        <v>2875343.4999881871</v>
      </c>
      <c r="J223" s="143">
        <v>2028302.2799914479</v>
      </c>
      <c r="K223" s="143">
        <v>1586702.8099943399</v>
      </c>
    </row>
    <row r="224" spans="1:11" x14ac:dyDescent="0.25">
      <c r="A224" s="23" t="s">
        <v>63</v>
      </c>
      <c r="B224" s="105" t="s">
        <v>10</v>
      </c>
      <c r="C224" s="143">
        <v>3801592.3399805911</v>
      </c>
      <c r="D224" s="143">
        <v>4053195.1199799152</v>
      </c>
      <c r="E224" s="143">
        <v>3623082.709982492</v>
      </c>
      <c r="F224" s="143">
        <v>3192822.049984748</v>
      </c>
      <c r="G224" s="143">
        <v>1844463.929991306</v>
      </c>
      <c r="H224" s="143">
        <v>481104.30999774701</v>
      </c>
      <c r="I224" s="143">
        <v>364949.34999824001</v>
      </c>
      <c r="J224" s="143">
        <v>389238.709997995</v>
      </c>
      <c r="K224" s="143">
        <v>309931.42999849899</v>
      </c>
    </row>
    <row r="225" spans="1:11" x14ac:dyDescent="0.25">
      <c r="A225" s="23" t="s">
        <v>63</v>
      </c>
      <c r="B225" s="105" t="s">
        <v>11</v>
      </c>
      <c r="C225" s="143">
        <v>18581639.859909743</v>
      </c>
      <c r="D225" s="143">
        <v>18335856.379902795</v>
      </c>
      <c r="E225" s="143">
        <v>17454495.939907603</v>
      </c>
      <c r="F225" s="143">
        <v>16086436.579935351</v>
      </c>
      <c r="G225" s="143">
        <v>8955575.3999566212</v>
      </c>
      <c r="H225" s="143">
        <v>3236077.9799833982</v>
      </c>
      <c r="I225" s="143">
        <v>3046249.1799840638</v>
      </c>
      <c r="J225" s="143">
        <v>2698147.0099854558</v>
      </c>
      <c r="K225" s="143">
        <v>1559650.4799922861</v>
      </c>
    </row>
    <row r="226" spans="1:11" x14ac:dyDescent="0.25">
      <c r="A226" s="23" t="s">
        <v>63</v>
      </c>
      <c r="B226" s="105" t="s">
        <v>12</v>
      </c>
      <c r="C226" s="143">
        <v>832196.03999586904</v>
      </c>
      <c r="D226" s="143">
        <v>820385.92999591399</v>
      </c>
      <c r="E226" s="143">
        <v>748387.94999635604</v>
      </c>
      <c r="F226" s="143">
        <v>624519.77999693202</v>
      </c>
      <c r="G226" s="143">
        <v>394911.89999817498</v>
      </c>
      <c r="H226" s="143">
        <v>147029.229999473</v>
      </c>
      <c r="I226" s="143">
        <v>50246.549999800998</v>
      </c>
      <c r="J226" s="143">
        <v>90425.759999622998</v>
      </c>
      <c r="K226" s="143">
        <v>115110.62999946201</v>
      </c>
    </row>
    <row r="227" spans="1:11" x14ac:dyDescent="0.25">
      <c r="A227" s="23" t="s">
        <v>63</v>
      </c>
      <c r="B227" s="105" t="s">
        <v>13</v>
      </c>
      <c r="C227" s="143">
        <v>5318639.7099712342</v>
      </c>
      <c r="D227" s="143">
        <v>5171529.7399719842</v>
      </c>
      <c r="E227" s="143">
        <v>5201482.3699739324</v>
      </c>
      <c r="F227" s="143">
        <v>4471347.9699802417</v>
      </c>
      <c r="G227" s="143">
        <v>3285128.7399913929</v>
      </c>
      <c r="H227" s="143">
        <v>1777675.8299922009</v>
      </c>
      <c r="I227" s="143">
        <v>1592241.5999926149</v>
      </c>
      <c r="J227" s="143">
        <v>1931412.91999095</v>
      </c>
      <c r="K227" s="143">
        <v>1954038.829993489</v>
      </c>
    </row>
    <row r="228" spans="1:11" x14ac:dyDescent="0.25">
      <c r="A228" s="23" t="s">
        <v>63</v>
      </c>
      <c r="B228" s="105" t="s">
        <v>14</v>
      </c>
      <c r="C228" s="143">
        <v>3999152.029979385</v>
      </c>
      <c r="D228" s="143">
        <v>3992846.7599849151</v>
      </c>
      <c r="E228" s="143">
        <v>4028633.5999800041</v>
      </c>
      <c r="F228" s="143">
        <v>4177536.1899807588</v>
      </c>
      <c r="G228" s="143">
        <v>2915638.9899804648</v>
      </c>
      <c r="H228" s="143">
        <v>805025.51999587996</v>
      </c>
      <c r="I228" s="143">
        <v>154562.59999935099</v>
      </c>
      <c r="J228" s="143">
        <v>185417.69999933799</v>
      </c>
      <c r="K228" s="143">
        <v>452389.129998199</v>
      </c>
    </row>
    <row r="229" spans="1:11" x14ac:dyDescent="0.25">
      <c r="A229" s="23" t="s">
        <v>63</v>
      </c>
      <c r="B229" s="105" t="s">
        <v>15</v>
      </c>
      <c r="C229" s="143">
        <v>1106701.4099946311</v>
      </c>
      <c r="D229" s="143">
        <v>1032567.2299949171</v>
      </c>
      <c r="E229" s="143">
        <v>1044831.359994946</v>
      </c>
      <c r="F229" s="143">
        <v>779649.259995942</v>
      </c>
      <c r="G229" s="143">
        <v>459882.40999771899</v>
      </c>
      <c r="H229" s="143">
        <v>96459.569999569998</v>
      </c>
      <c r="I229" s="143">
        <v>127171.149999352</v>
      </c>
      <c r="J229" s="143">
        <v>101541.72999948599</v>
      </c>
      <c r="K229" s="143">
        <v>87006.619999610004</v>
      </c>
    </row>
    <row r="230" spans="1:11" x14ac:dyDescent="0.25">
      <c r="A230" s="23" t="s">
        <v>63</v>
      </c>
      <c r="B230" s="105" t="s">
        <v>16</v>
      </c>
      <c r="C230" s="143">
        <v>673357.72999586305</v>
      </c>
      <c r="D230" s="143">
        <v>664574.85999745899</v>
      </c>
      <c r="E230" s="143">
        <v>605242.85999840102</v>
      </c>
      <c r="F230" s="143">
        <v>532296.93999839202</v>
      </c>
      <c r="G230" s="143">
        <v>312828.12999830302</v>
      </c>
      <c r="H230" s="143">
        <v>83899.879999619006</v>
      </c>
      <c r="I230" s="143">
        <v>65458.159999734002</v>
      </c>
      <c r="J230" s="143">
        <v>70186.779999627004</v>
      </c>
      <c r="K230" s="143">
        <v>64343.919999664002</v>
      </c>
    </row>
    <row r="231" spans="1:11" x14ac:dyDescent="0.25">
      <c r="A231" s="23" t="s">
        <v>63</v>
      </c>
      <c r="B231" s="105" t="s">
        <v>17</v>
      </c>
      <c r="C231" s="143">
        <v>270491.12999999098</v>
      </c>
      <c r="D231" s="143">
        <v>672960.04999995604</v>
      </c>
      <c r="E231" s="143">
        <v>967397.26999991899</v>
      </c>
      <c r="F231" s="143">
        <v>991467.70999989798</v>
      </c>
      <c r="G231" s="143">
        <v>981585.459999969</v>
      </c>
      <c r="H231" s="143">
        <v>1130790.989999966</v>
      </c>
      <c r="I231" s="143">
        <v>1197298.9799999979</v>
      </c>
      <c r="J231" s="143">
        <v>1403424.8499999871</v>
      </c>
      <c r="K231" s="143">
        <v>1324401.3999999641</v>
      </c>
    </row>
    <row r="232" spans="1:11" x14ac:dyDescent="0.25">
      <c r="A232" s="23" t="s">
        <v>63</v>
      </c>
      <c r="B232" s="105" t="s">
        <v>18</v>
      </c>
      <c r="C232" s="143">
        <v>187555.619999594</v>
      </c>
      <c r="D232" s="143">
        <v>206546.80999960599</v>
      </c>
      <c r="E232" s="143">
        <v>301156.81999943301</v>
      </c>
      <c r="F232" s="143">
        <v>288905.76999950001</v>
      </c>
      <c r="G232" s="143">
        <v>185004.66999959701</v>
      </c>
      <c r="H232" s="143">
        <v>167976.989999552</v>
      </c>
      <c r="I232" s="143">
        <v>212490.80999949001</v>
      </c>
      <c r="J232" s="143">
        <v>225757.459999346</v>
      </c>
      <c r="K232" s="143">
        <v>235946.11999945701</v>
      </c>
    </row>
    <row r="233" spans="1:11" x14ac:dyDescent="0.25">
      <c r="A233" s="23" t="s">
        <v>63</v>
      </c>
      <c r="B233" s="105" t="s">
        <v>19</v>
      </c>
      <c r="C233" s="143">
        <v>590744.37999563804</v>
      </c>
      <c r="D233" s="143">
        <v>705256.59999622405</v>
      </c>
      <c r="E233" s="143">
        <v>556671.949996526</v>
      </c>
      <c r="F233" s="143">
        <v>509358.64999760699</v>
      </c>
      <c r="G233" s="143">
        <v>674859.10999642697</v>
      </c>
      <c r="H233" s="143">
        <v>1138067.859994963</v>
      </c>
      <c r="I233" s="143">
        <v>2219586.3899904969</v>
      </c>
      <c r="J233" s="143">
        <v>2534697.6599905058</v>
      </c>
      <c r="K233" s="143">
        <v>1142364.7699943651</v>
      </c>
    </row>
    <row r="234" spans="1:11" x14ac:dyDescent="0.25">
      <c r="A234" s="23" t="s">
        <v>63</v>
      </c>
      <c r="B234" s="105" t="s">
        <v>20</v>
      </c>
      <c r="C234" s="143">
        <v>3777719.3399816458</v>
      </c>
      <c r="D234" s="143">
        <v>3718227.619981532</v>
      </c>
      <c r="E234" s="143">
        <v>3563348.009981934</v>
      </c>
      <c r="F234" s="143">
        <v>3092972.4799850192</v>
      </c>
      <c r="G234" s="143">
        <v>2292180.0899891439</v>
      </c>
      <c r="H234" s="143">
        <v>2191132.7699891599</v>
      </c>
      <c r="I234" s="143">
        <v>2276898.319988911</v>
      </c>
      <c r="J234" s="143">
        <v>2407189.5799879688</v>
      </c>
      <c r="K234" s="143">
        <v>2275424.3799897721</v>
      </c>
    </row>
    <row r="235" spans="1:11" x14ac:dyDescent="0.25">
      <c r="A235" s="23" t="s">
        <v>63</v>
      </c>
      <c r="B235" s="105" t="s">
        <v>21</v>
      </c>
      <c r="C235" s="143">
        <v>73745.549999544004</v>
      </c>
      <c r="D235" s="143">
        <v>69319.949999598</v>
      </c>
      <c r="E235" s="143">
        <v>37282.689999754002</v>
      </c>
      <c r="F235" s="143">
        <v>40360.729999688003</v>
      </c>
      <c r="G235" s="143">
        <v>42022.519999761003</v>
      </c>
      <c r="H235" s="143">
        <v>28667.709999857001</v>
      </c>
      <c r="I235" s="143">
        <v>4182.6899999759999</v>
      </c>
      <c r="J235" s="143">
        <v>678.82999999399999</v>
      </c>
      <c r="K235" s="143">
        <v>855.88999999500004</v>
      </c>
    </row>
    <row r="236" spans="1:11" x14ac:dyDescent="0.25">
      <c r="A236" s="23" t="s">
        <v>63</v>
      </c>
      <c r="B236" s="105" t="s">
        <v>22</v>
      </c>
      <c r="C236" s="143">
        <v>0</v>
      </c>
      <c r="D236" s="143">
        <v>13613.819999933001</v>
      </c>
      <c r="E236" s="143">
        <v>13189.999999948001</v>
      </c>
      <c r="F236" s="143">
        <v>5123.369999945</v>
      </c>
      <c r="G236" s="143">
        <v>43491.389999776999</v>
      </c>
      <c r="H236" s="143">
        <v>0</v>
      </c>
      <c r="I236" s="143">
        <v>14986.719999909001</v>
      </c>
      <c r="J236" s="143">
        <v>0</v>
      </c>
      <c r="K236" s="143">
        <v>0</v>
      </c>
    </row>
    <row r="237" spans="1:11" x14ac:dyDescent="0.25">
      <c r="A237" s="23" t="s">
        <v>63</v>
      </c>
      <c r="B237" s="105" t="s">
        <v>23</v>
      </c>
      <c r="C237" s="143">
        <v>1760202.409993839</v>
      </c>
      <c r="D237" s="143">
        <v>1726567.7799929499</v>
      </c>
      <c r="E237" s="143">
        <v>1952180.3599920841</v>
      </c>
      <c r="F237" s="143">
        <v>1572565.2699940309</v>
      </c>
      <c r="G237" s="143">
        <v>761150.61999683594</v>
      </c>
      <c r="H237" s="143">
        <v>450061.18999822403</v>
      </c>
      <c r="I237" s="143">
        <v>338132.42999857198</v>
      </c>
      <c r="J237" s="143">
        <v>308929.10999849997</v>
      </c>
      <c r="K237" s="143">
        <v>168634.61999927601</v>
      </c>
    </row>
    <row r="238" spans="1:11" x14ac:dyDescent="0.25">
      <c r="A238" s="23" t="s">
        <v>63</v>
      </c>
      <c r="B238" s="105" t="s">
        <v>24</v>
      </c>
      <c r="C238" s="143">
        <v>88439.5</v>
      </c>
      <c r="D238" s="143">
        <v>99976.5</v>
      </c>
      <c r="E238" s="143">
        <v>112045.409999952</v>
      </c>
      <c r="F238" s="143">
        <v>111715.409999494</v>
      </c>
      <c r="G238" s="143">
        <v>87939.729999554998</v>
      </c>
      <c r="H238" s="143">
        <v>30060.509999851001</v>
      </c>
      <c r="I238" s="143">
        <v>20221.919999898</v>
      </c>
      <c r="J238" s="143">
        <v>23057.379999884</v>
      </c>
      <c r="K238" s="143">
        <v>29910.519999843</v>
      </c>
    </row>
    <row r="239" spans="1:11" x14ac:dyDescent="0.25">
      <c r="A239" s="23" t="s">
        <v>63</v>
      </c>
      <c r="B239" s="105" t="s">
        <v>25</v>
      </c>
      <c r="C239" s="162">
        <v>0</v>
      </c>
      <c r="D239" s="162">
        <v>0</v>
      </c>
      <c r="E239" s="162">
        <v>0</v>
      </c>
      <c r="F239" s="162">
        <v>0</v>
      </c>
      <c r="G239" s="143">
        <v>94487.300000007002</v>
      </c>
      <c r="H239" s="143">
        <v>62780.990000001002</v>
      </c>
      <c r="I239" s="143">
        <v>91489.848785000999</v>
      </c>
      <c r="J239" s="143">
        <v>98597.597500001997</v>
      </c>
      <c r="K239" s="143">
        <v>78845.173750001006</v>
      </c>
    </row>
    <row r="240" spans="1:11" x14ac:dyDescent="0.25">
      <c r="A240" s="23" t="s">
        <v>63</v>
      </c>
      <c r="B240" s="105" t="s">
        <v>26</v>
      </c>
      <c r="C240" s="162">
        <v>0</v>
      </c>
      <c r="D240" s="162">
        <v>0</v>
      </c>
      <c r="E240" s="162">
        <v>0</v>
      </c>
      <c r="F240" s="143">
        <v>40163.196666666998</v>
      </c>
      <c r="G240" s="143">
        <v>2020.7553846149999</v>
      </c>
      <c r="H240" s="143">
        <v>3588.04</v>
      </c>
      <c r="I240" s="143">
        <v>4494.7383333329999</v>
      </c>
      <c r="J240" s="143">
        <v>4843.9833333329998</v>
      </c>
      <c r="K240" s="143">
        <v>8283.9386666669998</v>
      </c>
    </row>
    <row r="241" spans="1:11" x14ac:dyDescent="0.25">
      <c r="A241" s="23" t="s">
        <v>63</v>
      </c>
      <c r="B241" s="105" t="s">
        <v>27</v>
      </c>
      <c r="C241" s="162">
        <v>0</v>
      </c>
      <c r="D241" s="162">
        <v>0</v>
      </c>
      <c r="E241" s="162">
        <v>0</v>
      </c>
      <c r="F241" s="143">
        <v>18856.099999999999</v>
      </c>
      <c r="G241" s="143">
        <v>3147</v>
      </c>
      <c r="H241" s="143">
        <v>4720.5</v>
      </c>
      <c r="I241" s="143">
        <v>4517.1000000000004</v>
      </c>
      <c r="J241" s="143">
        <v>6200</v>
      </c>
      <c r="K241" s="143">
        <v>2546</v>
      </c>
    </row>
    <row r="242" spans="1:11" x14ac:dyDescent="0.25">
      <c r="A242" s="23" t="s">
        <v>63</v>
      </c>
      <c r="B242" s="105" t="s">
        <v>28</v>
      </c>
      <c r="C242" s="162">
        <v>0</v>
      </c>
      <c r="D242" s="162">
        <v>0</v>
      </c>
      <c r="E242" s="162">
        <v>0</v>
      </c>
      <c r="F242" s="143">
        <v>18635.002160674001</v>
      </c>
      <c r="G242" s="143">
        <v>12790.619714057</v>
      </c>
      <c r="H242" s="143">
        <v>6100.0972505070004</v>
      </c>
      <c r="I242" s="143">
        <v>3761.0780415009999</v>
      </c>
      <c r="J242" s="143">
        <v>4000.597426623</v>
      </c>
      <c r="K242" s="143">
        <v>3396.6730874919999</v>
      </c>
    </row>
    <row r="243" spans="1:11" x14ac:dyDescent="0.25">
      <c r="A243" s="23" t="s">
        <v>63</v>
      </c>
      <c r="B243" s="105" t="s">
        <v>31</v>
      </c>
      <c r="C243" s="143">
        <v>46505</v>
      </c>
      <c r="D243" s="143">
        <v>0</v>
      </c>
      <c r="E243" s="143">
        <v>0</v>
      </c>
      <c r="F243" s="143">
        <v>0</v>
      </c>
      <c r="G243" s="143">
        <v>0</v>
      </c>
      <c r="H243" s="143">
        <v>0</v>
      </c>
      <c r="I243" s="143">
        <v>0</v>
      </c>
      <c r="J243" s="143">
        <v>0</v>
      </c>
      <c r="K243" s="143">
        <v>0</v>
      </c>
    </row>
    <row r="244" spans="1:11" x14ac:dyDescent="0.25">
      <c r="A244" s="23" t="s">
        <v>63</v>
      </c>
      <c r="B244" s="105" t="s">
        <v>32</v>
      </c>
      <c r="C244" s="143">
        <v>244178.439998627</v>
      </c>
      <c r="D244" s="143">
        <v>413145.56999860698</v>
      </c>
      <c r="E244" s="143">
        <v>664237.409997512</v>
      </c>
      <c r="F244" s="143">
        <v>888479.65999716497</v>
      </c>
      <c r="G244" s="143">
        <v>901171.05999791599</v>
      </c>
      <c r="H244" s="143">
        <v>531569.03999841202</v>
      </c>
      <c r="I244" s="143">
        <v>707471.24999868905</v>
      </c>
      <c r="J244" s="143">
        <v>700124.31999811495</v>
      </c>
      <c r="K244" s="143">
        <v>663717.34999760205</v>
      </c>
    </row>
    <row r="245" spans="1:11" x14ac:dyDescent="0.25">
      <c r="A245" s="23" t="s">
        <v>63</v>
      </c>
      <c r="B245" s="105" t="s">
        <v>33</v>
      </c>
      <c r="C245" s="143">
        <v>738453.199995726</v>
      </c>
      <c r="D245" s="143">
        <v>564086.16999724496</v>
      </c>
      <c r="E245" s="143">
        <v>216667.019999638</v>
      </c>
      <c r="F245" s="143">
        <v>280682.88999909197</v>
      </c>
      <c r="G245" s="143">
        <v>341684.41999834799</v>
      </c>
      <c r="H245" s="143">
        <v>747579.43999667501</v>
      </c>
      <c r="I245" s="143">
        <v>694178.78999773401</v>
      </c>
      <c r="J245" s="143">
        <v>1086139.219994545</v>
      </c>
      <c r="K245" s="143">
        <v>505125.419997424</v>
      </c>
    </row>
    <row r="246" spans="1:11" x14ac:dyDescent="0.25">
      <c r="A246" s="23" t="s">
        <v>63</v>
      </c>
      <c r="B246" s="105" t="s">
        <v>36</v>
      </c>
      <c r="C246" s="143">
        <v>0</v>
      </c>
      <c r="D246" s="143">
        <v>0</v>
      </c>
      <c r="E246" s="143">
        <v>0</v>
      </c>
      <c r="F246" s="143">
        <v>0</v>
      </c>
      <c r="G246" s="143">
        <v>0</v>
      </c>
      <c r="H246" s="143">
        <v>0</v>
      </c>
      <c r="I246" s="143">
        <v>10406.549999962999</v>
      </c>
      <c r="J246" s="143">
        <v>111.3</v>
      </c>
      <c r="K246" s="143">
        <v>0</v>
      </c>
    </row>
    <row r="247" spans="1:11" x14ac:dyDescent="0.25">
      <c r="A247" s="23" t="s">
        <v>63</v>
      </c>
      <c r="B247" s="105" t="s">
        <v>37</v>
      </c>
      <c r="C247" s="143">
        <v>552941.68999744498</v>
      </c>
      <c r="D247" s="143">
        <v>675783.87999649404</v>
      </c>
      <c r="E247" s="143">
        <v>725647.31999700598</v>
      </c>
      <c r="F247" s="143">
        <v>531637.80999760202</v>
      </c>
      <c r="G247" s="143">
        <v>152017.239999493</v>
      </c>
      <c r="H247" s="143">
        <v>221996.94999878699</v>
      </c>
      <c r="I247" s="143">
        <v>191259.419999173</v>
      </c>
      <c r="J247" s="143">
        <v>233879.49999879001</v>
      </c>
      <c r="K247" s="143">
        <v>134846.659999308</v>
      </c>
    </row>
    <row r="248" spans="1:11" x14ac:dyDescent="0.25">
      <c r="A248" s="23" t="s">
        <v>63</v>
      </c>
      <c r="B248" s="105" t="s">
        <v>38</v>
      </c>
      <c r="C248" s="143">
        <v>823486.52999733202</v>
      </c>
      <c r="D248" s="143">
        <v>1233040.019996271</v>
      </c>
      <c r="E248" s="143">
        <v>1547778.9399920481</v>
      </c>
      <c r="F248" s="143">
        <v>1388399.2999912619</v>
      </c>
      <c r="G248" s="143">
        <v>561223.189996153</v>
      </c>
      <c r="H248" s="143">
        <v>408267.85999736201</v>
      </c>
      <c r="I248" s="143">
        <v>457210.88999750098</v>
      </c>
      <c r="J248" s="143">
        <v>592345.86999607796</v>
      </c>
      <c r="K248" s="143">
        <v>308072.18999808101</v>
      </c>
    </row>
    <row r="249" spans="1:11" x14ac:dyDescent="0.25">
      <c r="A249" s="23" t="s">
        <v>63</v>
      </c>
      <c r="B249" s="105" t="s">
        <v>39</v>
      </c>
      <c r="C249" s="143">
        <v>19543.059999886002</v>
      </c>
      <c r="D249" s="143">
        <v>36078.409999793999</v>
      </c>
      <c r="E249" s="143">
        <v>40975.60999977</v>
      </c>
      <c r="F249" s="143">
        <v>45231.449999784003</v>
      </c>
      <c r="G249" s="143">
        <v>20255.159999894</v>
      </c>
      <c r="H249" s="143">
        <v>22547.299999896</v>
      </c>
      <c r="I249" s="143">
        <v>26019.129999886001</v>
      </c>
      <c r="J249" s="143">
        <v>28494.409999873998</v>
      </c>
      <c r="K249" s="143">
        <v>14176.609999925</v>
      </c>
    </row>
    <row r="250" spans="1:11" x14ac:dyDescent="0.25">
      <c r="A250" s="23" t="s">
        <v>63</v>
      </c>
      <c r="B250" s="105" t="s">
        <v>40</v>
      </c>
      <c r="C250" s="143">
        <v>1309330.399992476</v>
      </c>
      <c r="D250" s="143">
        <v>1666999.509991501</v>
      </c>
      <c r="E250" s="143">
        <v>1588018.689991608</v>
      </c>
      <c r="F250" s="143">
        <v>1263354.54999362</v>
      </c>
      <c r="G250" s="143">
        <v>568331.62999758997</v>
      </c>
      <c r="H250" s="143">
        <v>310758.77999867999</v>
      </c>
      <c r="I250" s="143">
        <v>391219.99999810202</v>
      </c>
      <c r="J250" s="143">
        <v>150465.93999927401</v>
      </c>
      <c r="K250" s="143">
        <v>25676.839999869</v>
      </c>
    </row>
    <row r="251" spans="1:11" x14ac:dyDescent="0.25">
      <c r="A251" s="23" t="s">
        <v>63</v>
      </c>
      <c r="B251" s="105" t="s">
        <v>41</v>
      </c>
      <c r="C251" s="143">
        <v>921410.00999668799</v>
      </c>
      <c r="D251" s="143">
        <v>1059772.0199944391</v>
      </c>
      <c r="E251" s="143">
        <v>1005763.419993754</v>
      </c>
      <c r="F251" s="143">
        <v>832001.30999515299</v>
      </c>
      <c r="G251" s="143">
        <v>159062.439999088</v>
      </c>
      <c r="H251" s="143">
        <v>66286.979999560004</v>
      </c>
      <c r="I251" s="143">
        <v>41423.949999837998</v>
      </c>
      <c r="J251" s="143">
        <v>97280.789999704997</v>
      </c>
      <c r="K251" s="143">
        <v>1054.799999995</v>
      </c>
    </row>
    <row r="252" spans="1:11" x14ac:dyDescent="0.25">
      <c r="A252" s="23" t="s">
        <v>63</v>
      </c>
      <c r="B252" s="105" t="s">
        <v>42</v>
      </c>
      <c r="C252" s="143">
        <v>1146019.9799956109</v>
      </c>
      <c r="D252" s="143">
        <v>961272.12999618705</v>
      </c>
      <c r="E252" s="143">
        <v>1359237.9899947341</v>
      </c>
      <c r="F252" s="143">
        <v>1086555.6399949561</v>
      </c>
      <c r="G252" s="143">
        <v>600207.60999753105</v>
      </c>
      <c r="H252" s="143">
        <v>744275.43999695894</v>
      </c>
      <c r="I252" s="143">
        <v>771378.06999660796</v>
      </c>
      <c r="J252" s="143">
        <v>822237.21999645</v>
      </c>
      <c r="K252" s="143">
        <v>373469.56999834999</v>
      </c>
    </row>
    <row r="253" spans="1:11" x14ac:dyDescent="0.25">
      <c r="A253" s="23" t="s">
        <v>63</v>
      </c>
      <c r="B253" s="105" t="s">
        <v>43</v>
      </c>
      <c r="C253" s="143">
        <v>96845.519999858006</v>
      </c>
      <c r="D253" s="143">
        <v>62913.359999924003</v>
      </c>
      <c r="E253" s="143">
        <v>33277.459999952</v>
      </c>
      <c r="F253" s="143">
        <v>20996.249999973999</v>
      </c>
      <c r="G253" s="143">
        <v>11164.08999997</v>
      </c>
      <c r="H253" s="143">
        <v>5226.8499999989999</v>
      </c>
      <c r="I253" s="143">
        <v>0</v>
      </c>
      <c r="J253" s="143">
        <v>1331.279999997</v>
      </c>
      <c r="K253" s="143">
        <v>909</v>
      </c>
    </row>
    <row r="254" spans="1:11" x14ac:dyDescent="0.25">
      <c r="A254" s="23" t="s">
        <v>63</v>
      </c>
      <c r="B254" s="105" t="s">
        <v>45</v>
      </c>
      <c r="C254" s="143">
        <v>10699.399999908999</v>
      </c>
      <c r="D254" s="143">
        <v>11023.889999907</v>
      </c>
      <c r="E254" s="143">
        <v>18936.199999838998</v>
      </c>
      <c r="F254" s="143">
        <v>15610.599999866999</v>
      </c>
      <c r="G254" s="143">
        <v>3858.7999999670001</v>
      </c>
      <c r="H254" s="143">
        <v>5086.5999999570004</v>
      </c>
      <c r="I254" s="143">
        <v>5963.5999999490004</v>
      </c>
      <c r="J254" s="143">
        <v>4652.6099999710004</v>
      </c>
      <c r="K254" s="143">
        <v>4126.4099999760001</v>
      </c>
    </row>
    <row r="255" spans="1:11" x14ac:dyDescent="0.25">
      <c r="A255" s="23" t="s">
        <v>63</v>
      </c>
      <c r="B255" s="105" t="s">
        <v>46</v>
      </c>
      <c r="C255" s="143">
        <v>726462.5</v>
      </c>
      <c r="D255" s="143">
        <v>702301.5</v>
      </c>
      <c r="E255" s="143">
        <v>568763</v>
      </c>
      <c r="F255" s="143">
        <v>409104.5</v>
      </c>
      <c r="G255" s="143">
        <v>189043.5</v>
      </c>
      <c r="H255" s="143">
        <v>124070</v>
      </c>
      <c r="I255" s="143">
        <v>126029</v>
      </c>
      <c r="J255" s="143">
        <v>123659.72999999901</v>
      </c>
      <c r="K255" s="143">
        <v>105786</v>
      </c>
    </row>
    <row r="256" spans="1:11" x14ac:dyDescent="0.25">
      <c r="A256" s="23" t="s">
        <v>63</v>
      </c>
      <c r="B256" s="105" t="s">
        <v>47</v>
      </c>
      <c r="C256" s="143">
        <v>1766769.8299999931</v>
      </c>
      <c r="D256" s="143">
        <v>1970182.650000005</v>
      </c>
      <c r="E256" s="143">
        <v>1789220</v>
      </c>
      <c r="F256" s="143">
        <v>1490146</v>
      </c>
      <c r="G256" s="143">
        <v>843275</v>
      </c>
      <c r="H256" s="143">
        <v>863266</v>
      </c>
      <c r="I256" s="143">
        <v>845961.5</v>
      </c>
      <c r="J256" s="143">
        <v>1035331.5</v>
      </c>
      <c r="K256" s="143">
        <v>938687.5</v>
      </c>
    </row>
    <row r="257" spans="1:11" x14ac:dyDescent="0.25">
      <c r="A257" s="23" t="s">
        <v>63</v>
      </c>
      <c r="B257" s="105" t="s">
        <v>48</v>
      </c>
      <c r="C257" s="143">
        <v>20885.849999971</v>
      </c>
      <c r="D257" s="143">
        <v>8168.8499999879996</v>
      </c>
      <c r="E257" s="143">
        <v>8513.0999999849992</v>
      </c>
      <c r="F257" s="143">
        <v>11959.649999978999</v>
      </c>
      <c r="G257" s="143">
        <v>12885.299999983999</v>
      </c>
      <c r="H257" s="143">
        <v>2417.849999996</v>
      </c>
      <c r="I257" s="143">
        <v>1640.249999997</v>
      </c>
      <c r="J257" s="143">
        <v>1052.999999998</v>
      </c>
      <c r="K257" s="143">
        <v>591.29999999999995</v>
      </c>
    </row>
    <row r="258" spans="1:11" x14ac:dyDescent="0.25">
      <c r="A258" s="23" t="s">
        <v>63</v>
      </c>
      <c r="B258" s="105" t="s">
        <v>49</v>
      </c>
      <c r="C258" s="143">
        <v>2928358.4699999518</v>
      </c>
      <c r="D258" s="143">
        <v>2615392.1599994181</v>
      </c>
      <c r="E258" s="143">
        <v>2387926.5499998918</v>
      </c>
      <c r="F258" s="143">
        <v>2505212.5799998739</v>
      </c>
      <c r="G258" s="143">
        <v>2695702.6399998302</v>
      </c>
      <c r="H258" s="143">
        <v>3024233.689999884</v>
      </c>
      <c r="I258" s="143">
        <v>3359204.939999823</v>
      </c>
      <c r="J258" s="143">
        <v>3530226.9199997811</v>
      </c>
      <c r="K258" s="143">
        <v>3137630.3399998322</v>
      </c>
    </row>
    <row r="259" spans="1:11" x14ac:dyDescent="0.25">
      <c r="A259" s="23" t="s">
        <v>63</v>
      </c>
      <c r="B259" s="105" t="s">
        <v>51</v>
      </c>
      <c r="C259" s="143">
        <v>311224.77999861498</v>
      </c>
      <c r="D259" s="143">
        <v>415753.39999856101</v>
      </c>
      <c r="E259" s="143">
        <v>575148.46999757004</v>
      </c>
      <c r="F259" s="143">
        <v>481258.15999765001</v>
      </c>
      <c r="G259" s="143">
        <v>510262.33999785798</v>
      </c>
      <c r="H259" s="143">
        <v>596717.34999665595</v>
      </c>
      <c r="I259" s="143">
        <v>563524.94999736897</v>
      </c>
      <c r="J259" s="143">
        <v>354846.81999811501</v>
      </c>
      <c r="K259" s="143">
        <v>205327.74999882301</v>
      </c>
    </row>
    <row r="260" spans="1:11" x14ac:dyDescent="0.25">
      <c r="A260" s="23" t="s">
        <v>63</v>
      </c>
      <c r="B260" s="105" t="s">
        <v>52</v>
      </c>
      <c r="C260" s="143">
        <v>729193.90999611805</v>
      </c>
      <c r="D260" s="143">
        <v>655616.92999640096</v>
      </c>
      <c r="E260" s="143">
        <v>609766.83999663603</v>
      </c>
      <c r="F260" s="143">
        <v>704004.32999686105</v>
      </c>
      <c r="G260" s="143">
        <v>566883.78999770805</v>
      </c>
      <c r="H260" s="143">
        <v>376639.64999755699</v>
      </c>
      <c r="I260" s="143">
        <v>275072.75999826199</v>
      </c>
      <c r="J260" s="143">
        <v>307797.34999822098</v>
      </c>
      <c r="K260" s="143">
        <v>282104.18999859702</v>
      </c>
    </row>
    <row r="261" spans="1:11" x14ac:dyDescent="0.25">
      <c r="A261" s="23" t="s">
        <v>63</v>
      </c>
      <c r="B261" s="105" t="s">
        <v>53</v>
      </c>
      <c r="C261" s="143">
        <v>29566496.409885895</v>
      </c>
      <c r="D261" s="143">
        <v>24240318.889910936</v>
      </c>
      <c r="E261" s="143">
        <v>26290875.819972195</v>
      </c>
      <c r="F261" s="143">
        <v>31033552.319971673</v>
      </c>
      <c r="G261" s="143">
        <v>29170058.199981492</v>
      </c>
      <c r="H261" s="143">
        <v>35867988.139976725</v>
      </c>
      <c r="I261" s="143">
        <v>34048313.069978595</v>
      </c>
      <c r="J261" s="143">
        <v>33157538.079978865</v>
      </c>
      <c r="K261" s="143">
        <v>26117657.519983184</v>
      </c>
    </row>
    <row r="262" spans="1:11" x14ac:dyDescent="0.25">
      <c r="A262" s="23" t="s">
        <v>63</v>
      </c>
      <c r="B262" s="105" t="s">
        <v>54</v>
      </c>
      <c r="C262" s="143">
        <v>7328268.0299999984</v>
      </c>
      <c r="D262" s="143">
        <v>5459732.7999999998</v>
      </c>
      <c r="E262" s="143">
        <v>4159618.3999999911</v>
      </c>
      <c r="F262" s="143">
        <v>3148690.68</v>
      </c>
      <c r="G262" s="143">
        <v>2232284.9899999979</v>
      </c>
      <c r="H262" s="143">
        <v>2292468</v>
      </c>
      <c r="I262" s="143">
        <v>3974210</v>
      </c>
      <c r="J262" s="143">
        <v>5639459.2599999961</v>
      </c>
      <c r="K262" s="143">
        <v>6221753.6599999908</v>
      </c>
    </row>
    <row r="263" spans="1:11" x14ac:dyDescent="0.25">
      <c r="A263" s="23" t="s">
        <v>63</v>
      </c>
      <c r="B263" s="105" t="s">
        <v>55</v>
      </c>
      <c r="C263" s="143">
        <v>5650355.6299778754</v>
      </c>
      <c r="D263" s="143">
        <v>7450537.2299679033</v>
      </c>
      <c r="E263" s="143">
        <v>7293133.7699702373</v>
      </c>
      <c r="F263" s="143">
        <v>6284165.2299761251</v>
      </c>
      <c r="G263" s="143">
        <v>4912679.2099814564</v>
      </c>
      <c r="H263" s="143">
        <v>5198578.6799816703</v>
      </c>
      <c r="I263" s="143">
        <v>5876358.7699807445</v>
      </c>
      <c r="J263" s="143">
        <v>7590703.7999760527</v>
      </c>
      <c r="K263" s="143">
        <v>7682908.7299791416</v>
      </c>
    </row>
    <row r="264" spans="1:11" x14ac:dyDescent="0.25">
      <c r="A264" s="23" t="s">
        <v>63</v>
      </c>
      <c r="B264" s="105" t="s">
        <v>56</v>
      </c>
      <c r="C264" s="143">
        <v>2863458.5</v>
      </c>
      <c r="D264" s="143">
        <v>3000243</v>
      </c>
      <c r="E264" s="143">
        <v>2250953.149999999</v>
      </c>
      <c r="F264" s="143">
        <v>1991422.59</v>
      </c>
      <c r="G264" s="143">
        <v>1042846.41</v>
      </c>
      <c r="H264" s="143">
        <v>206982.06</v>
      </c>
      <c r="I264" s="143">
        <v>323808.14999999898</v>
      </c>
      <c r="J264" s="143">
        <v>369254.11999999901</v>
      </c>
      <c r="K264" s="143">
        <v>464983.12</v>
      </c>
    </row>
    <row r="265" spans="1:11" x14ac:dyDescent="0.25">
      <c r="A265" s="23" t="s">
        <v>63</v>
      </c>
      <c r="B265" s="105" t="s">
        <v>57</v>
      </c>
      <c r="C265" s="143">
        <v>474158.59999884199</v>
      </c>
      <c r="D265" s="143">
        <v>555355.74999874504</v>
      </c>
      <c r="E265" s="143">
        <v>873629.65999846603</v>
      </c>
      <c r="F265" s="143">
        <v>674890.67999875802</v>
      </c>
      <c r="G265" s="143">
        <v>532722.609998598</v>
      </c>
      <c r="H265" s="143">
        <v>663908.87999865296</v>
      </c>
      <c r="I265" s="143">
        <v>773055.64999874495</v>
      </c>
      <c r="J265" s="143">
        <v>632303.21999881999</v>
      </c>
      <c r="K265" s="143">
        <v>737210.13999847998</v>
      </c>
    </row>
    <row r="266" spans="1:11" x14ac:dyDescent="0.25">
      <c r="A266" s="23" t="s">
        <v>63</v>
      </c>
      <c r="B266" s="105" t="s">
        <v>58</v>
      </c>
      <c r="C266" s="143">
        <v>13898171.869947184</v>
      </c>
      <c r="D266" s="143">
        <v>10238781.259965517</v>
      </c>
      <c r="E266" s="143">
        <v>7103850.099964628</v>
      </c>
      <c r="F266" s="143">
        <v>8057735.2099593077</v>
      </c>
      <c r="G266" s="143">
        <v>7845421.5699616093</v>
      </c>
      <c r="H266" s="143">
        <v>9340752.9199557975</v>
      </c>
      <c r="I266" s="143">
        <v>9270668.9799563326</v>
      </c>
      <c r="J266" s="143">
        <v>8960240.1999580581</v>
      </c>
      <c r="K266" s="143">
        <v>7336775.3399629807</v>
      </c>
    </row>
    <row r="267" spans="1:11" x14ac:dyDescent="0.25">
      <c r="A267" s="23" t="s">
        <v>63</v>
      </c>
      <c r="B267" s="105" t="s">
        <v>59</v>
      </c>
      <c r="C267" s="143">
        <v>2507637.3799882382</v>
      </c>
      <c r="D267" s="143">
        <v>2451657.5199940349</v>
      </c>
      <c r="E267" s="143">
        <v>2801617.1999998172</v>
      </c>
      <c r="F267" s="143">
        <v>2812716.5</v>
      </c>
      <c r="G267" s="143">
        <v>2928546</v>
      </c>
      <c r="H267" s="143">
        <v>2265361</v>
      </c>
      <c r="I267" s="143">
        <v>2056723</v>
      </c>
      <c r="J267" s="143">
        <v>2268804.5299999998</v>
      </c>
      <c r="K267" s="143">
        <v>2538175.9599985732</v>
      </c>
    </row>
    <row r="268" spans="1:11" x14ac:dyDescent="0.25">
      <c r="A268" s="8" t="s">
        <v>691</v>
      </c>
      <c r="B268" s="8"/>
      <c r="C268" s="9">
        <v>7379485.3899711082</v>
      </c>
      <c r="D268" s="9">
        <v>8809152.149967093</v>
      </c>
      <c r="E268" s="9">
        <v>9765484.6399608124</v>
      </c>
      <c r="F268" s="9">
        <v>25735661.918117233</v>
      </c>
      <c r="G268" s="9">
        <v>59590527.01883129</v>
      </c>
      <c r="H268" s="9">
        <v>64970481.492195591</v>
      </c>
      <c r="I268" s="9">
        <v>69140589.814423054</v>
      </c>
      <c r="J268" s="9">
        <v>69272010.291861832</v>
      </c>
      <c r="K268" s="9">
        <v>68553345.859954327</v>
      </c>
    </row>
    <row r="269" spans="1:11" s="55" customFormat="1" x14ac:dyDescent="0.25">
      <c r="A269" s="23" t="s">
        <v>691</v>
      </c>
      <c r="B269" s="105" t="s">
        <v>4</v>
      </c>
      <c r="C269" s="143">
        <v>0</v>
      </c>
      <c r="D269" s="143">
        <v>0</v>
      </c>
      <c r="E269" s="143">
        <v>0</v>
      </c>
      <c r="F269" s="143">
        <v>0</v>
      </c>
      <c r="G269" s="143">
        <v>9423201.9599563889</v>
      </c>
      <c r="H269" s="143">
        <v>20838536.209866568</v>
      </c>
      <c r="I269" s="143">
        <v>26284822.069830481</v>
      </c>
      <c r="J269" s="143">
        <v>26308481.529863425</v>
      </c>
      <c r="K269" s="143">
        <v>25558296.619886439</v>
      </c>
    </row>
    <row r="270" spans="1:11" s="55" customFormat="1" x14ac:dyDescent="0.25">
      <c r="A270" s="23" t="s">
        <v>691</v>
      </c>
      <c r="B270" s="105" t="s">
        <v>688</v>
      </c>
      <c r="C270" s="143">
        <v>0</v>
      </c>
      <c r="D270" s="143">
        <v>0</v>
      </c>
      <c r="E270" s="143">
        <v>0</v>
      </c>
      <c r="F270" s="143">
        <v>0</v>
      </c>
      <c r="G270" s="143">
        <v>0</v>
      </c>
      <c r="H270" s="143">
        <v>0</v>
      </c>
      <c r="I270" s="143">
        <v>0</v>
      </c>
      <c r="J270" s="143">
        <v>0</v>
      </c>
      <c r="K270" s="143">
        <v>8580263.0099547822</v>
      </c>
    </row>
    <row r="271" spans="1:11" s="55" customFormat="1" x14ac:dyDescent="0.25">
      <c r="A271" s="23" t="s">
        <v>691</v>
      </c>
      <c r="B271" s="105" t="s">
        <v>9</v>
      </c>
      <c r="C271" s="143">
        <v>376694.53999864502</v>
      </c>
      <c r="D271" s="143">
        <v>459785.90999793098</v>
      </c>
      <c r="E271" s="143">
        <v>543885.21999729401</v>
      </c>
      <c r="F271" s="143">
        <v>1357305.109991896</v>
      </c>
      <c r="G271" s="143">
        <v>3284771.4599867789</v>
      </c>
      <c r="H271" s="143">
        <v>2024184.649988807</v>
      </c>
      <c r="I271" s="143">
        <v>998451.50999499497</v>
      </c>
      <c r="J271" s="143">
        <v>673532.07999793102</v>
      </c>
      <c r="K271" s="143">
        <v>395088.27999811998</v>
      </c>
    </row>
    <row r="272" spans="1:11" s="55" customFormat="1" x14ac:dyDescent="0.25">
      <c r="A272" s="23" t="s">
        <v>691</v>
      </c>
      <c r="B272" s="105" t="s">
        <v>10</v>
      </c>
      <c r="C272" s="143">
        <v>341119.38999836502</v>
      </c>
      <c r="D272" s="143">
        <v>324981.24999863002</v>
      </c>
      <c r="E272" s="143">
        <v>355044.70999817899</v>
      </c>
      <c r="F272" s="143">
        <v>888356.23999575397</v>
      </c>
      <c r="G272" s="143">
        <v>1478376.3799927989</v>
      </c>
      <c r="H272" s="143">
        <v>433484.41999784898</v>
      </c>
      <c r="I272" s="143">
        <v>214163.16999892399</v>
      </c>
      <c r="J272" s="143">
        <v>256649.229998786</v>
      </c>
      <c r="K272" s="143">
        <v>214239.489998829</v>
      </c>
    </row>
    <row r="273" spans="1:11" s="55" customFormat="1" x14ac:dyDescent="0.25">
      <c r="A273" s="23" t="s">
        <v>691</v>
      </c>
      <c r="B273" s="105" t="s">
        <v>11</v>
      </c>
      <c r="C273" s="143">
        <v>1682458.779991695</v>
      </c>
      <c r="D273" s="143">
        <v>2519941.4599886308</v>
      </c>
      <c r="E273" s="143">
        <v>2741083.8499872289</v>
      </c>
      <c r="F273" s="143">
        <v>5885353.0399728427</v>
      </c>
      <c r="G273" s="143">
        <v>8370083.8399604773</v>
      </c>
      <c r="H273" s="143">
        <v>2743137.7899857699</v>
      </c>
      <c r="I273" s="143">
        <v>2149480.67998914</v>
      </c>
      <c r="J273" s="143">
        <v>1881088.759989802</v>
      </c>
      <c r="K273" s="143">
        <v>1229074.039993952</v>
      </c>
    </row>
    <row r="274" spans="1:11" s="55" customFormat="1" x14ac:dyDescent="0.25">
      <c r="A274" s="23" t="s">
        <v>691</v>
      </c>
      <c r="B274" s="105" t="s">
        <v>12</v>
      </c>
      <c r="C274" s="143">
        <v>41798.059999792</v>
      </c>
      <c r="D274" s="143">
        <v>46191.509999770002</v>
      </c>
      <c r="E274" s="143">
        <v>46952.599999778002</v>
      </c>
      <c r="F274" s="143">
        <v>136842.29999934501</v>
      </c>
      <c r="G274" s="143">
        <v>168376.789999195</v>
      </c>
      <c r="H274" s="143">
        <v>42093.469999822002</v>
      </c>
      <c r="I274" s="143">
        <v>14160.049999937</v>
      </c>
      <c r="J274" s="143">
        <v>21664.089999904001</v>
      </c>
      <c r="K274" s="143">
        <v>23371.599999884998</v>
      </c>
    </row>
    <row r="275" spans="1:11" s="55" customFormat="1" x14ac:dyDescent="0.25">
      <c r="A275" s="23" t="s">
        <v>691</v>
      </c>
      <c r="B275" s="105" t="s">
        <v>13</v>
      </c>
      <c r="C275" s="143">
        <v>362686.69999799703</v>
      </c>
      <c r="D275" s="143">
        <v>410204.77999773901</v>
      </c>
      <c r="E275" s="143">
        <v>431584.73999783298</v>
      </c>
      <c r="F275" s="143">
        <v>1201382.2199947161</v>
      </c>
      <c r="G275" s="143">
        <v>2038292.9999950691</v>
      </c>
      <c r="H275" s="143">
        <v>880226.339996967</v>
      </c>
      <c r="I275" s="143">
        <v>669300.89999672899</v>
      </c>
      <c r="J275" s="143">
        <v>590078.88999727101</v>
      </c>
      <c r="K275" s="143">
        <v>534073.62999792898</v>
      </c>
    </row>
    <row r="276" spans="1:11" s="55" customFormat="1" x14ac:dyDescent="0.25">
      <c r="A276" s="23" t="s">
        <v>691</v>
      </c>
      <c r="B276" s="105" t="s">
        <v>14</v>
      </c>
      <c r="C276" s="143">
        <v>188801.769999065</v>
      </c>
      <c r="D276" s="143">
        <v>208486.76999916599</v>
      </c>
      <c r="E276" s="143">
        <v>243058.16999873801</v>
      </c>
      <c r="F276" s="143">
        <v>692701.56999692996</v>
      </c>
      <c r="G276" s="143">
        <v>1043631.199993526</v>
      </c>
      <c r="H276" s="143">
        <v>262688.82999870501</v>
      </c>
      <c r="I276" s="143">
        <v>68881.849999711994</v>
      </c>
      <c r="J276" s="143">
        <v>78665.429999683998</v>
      </c>
      <c r="K276" s="143">
        <v>140519.51999938401</v>
      </c>
    </row>
    <row r="277" spans="1:11" s="55" customFormat="1" x14ac:dyDescent="0.25">
      <c r="A277" s="23" t="s">
        <v>691</v>
      </c>
      <c r="B277" s="105" t="s">
        <v>15</v>
      </c>
      <c r="C277" s="143">
        <v>82175.499999594002</v>
      </c>
      <c r="D277" s="143">
        <v>75124.099999622005</v>
      </c>
      <c r="E277" s="143">
        <v>75568.749999637002</v>
      </c>
      <c r="F277" s="143">
        <v>254674.37999869601</v>
      </c>
      <c r="G277" s="143">
        <v>425749.58999777702</v>
      </c>
      <c r="H277" s="143">
        <v>152788.489999243</v>
      </c>
      <c r="I277" s="143">
        <v>126298.69999930701</v>
      </c>
      <c r="J277" s="143">
        <v>109344.839999367</v>
      </c>
      <c r="K277" s="143">
        <v>76678.949999681005</v>
      </c>
    </row>
    <row r="278" spans="1:11" s="55" customFormat="1" x14ac:dyDescent="0.25">
      <c r="A278" s="23" t="s">
        <v>691</v>
      </c>
      <c r="B278" s="105" t="s">
        <v>16</v>
      </c>
      <c r="C278" s="143">
        <v>33181.709999780003</v>
      </c>
      <c r="D278" s="143">
        <v>38531.659999864001</v>
      </c>
      <c r="E278" s="143">
        <v>40045.989999912999</v>
      </c>
      <c r="F278" s="143">
        <v>99405.219999662004</v>
      </c>
      <c r="G278" s="143">
        <v>164351.15999883701</v>
      </c>
      <c r="H278" s="143">
        <v>23068.789999888999</v>
      </c>
      <c r="I278" s="143">
        <v>16221.629999923</v>
      </c>
      <c r="J278" s="143">
        <v>14970.679999933</v>
      </c>
      <c r="K278" s="143">
        <v>12003.419999944001</v>
      </c>
    </row>
    <row r="279" spans="1:11" s="55" customFormat="1" x14ac:dyDescent="0.25">
      <c r="A279" s="23" t="s">
        <v>691</v>
      </c>
      <c r="B279" s="105" t="s">
        <v>17</v>
      </c>
      <c r="C279" s="143">
        <v>150</v>
      </c>
      <c r="D279" s="143">
        <v>5397.5</v>
      </c>
      <c r="E279" s="143">
        <v>36270.719999991998</v>
      </c>
      <c r="F279" s="143">
        <v>55464.999999988999</v>
      </c>
      <c r="G279" s="143">
        <v>94539.589999985998</v>
      </c>
      <c r="H279" s="143">
        <v>131009.549999984</v>
      </c>
      <c r="I279" s="143">
        <v>186841.359999988</v>
      </c>
      <c r="J279" s="143">
        <v>121071.429999999</v>
      </c>
      <c r="K279" s="143">
        <v>160222.88999998799</v>
      </c>
    </row>
    <row r="280" spans="1:11" s="55" customFormat="1" x14ac:dyDescent="0.25">
      <c r="A280" s="23" t="s">
        <v>691</v>
      </c>
      <c r="B280" s="105" t="s">
        <v>18</v>
      </c>
      <c r="C280" s="143">
        <v>18315.609999979999</v>
      </c>
      <c r="D280" s="143">
        <v>22220.509999974998</v>
      </c>
      <c r="E280" s="143">
        <v>41119.419999963</v>
      </c>
      <c r="F280" s="143">
        <v>121606.179999799</v>
      </c>
      <c r="G280" s="143">
        <v>357335.60999912501</v>
      </c>
      <c r="H280" s="143">
        <v>346766.92999912001</v>
      </c>
      <c r="I280" s="143">
        <v>350960.38999903301</v>
      </c>
      <c r="J280" s="143">
        <v>421567.16999865702</v>
      </c>
      <c r="K280" s="143">
        <v>458645.23999874102</v>
      </c>
    </row>
    <row r="281" spans="1:11" s="55" customFormat="1" x14ac:dyDescent="0.25">
      <c r="A281" s="23" t="s">
        <v>691</v>
      </c>
      <c r="B281" s="105" t="s">
        <v>19</v>
      </c>
      <c r="C281" s="143">
        <v>36685.429999733002</v>
      </c>
      <c r="D281" s="143">
        <v>32902.039999820001</v>
      </c>
      <c r="E281" s="143">
        <v>34700.149999797002</v>
      </c>
      <c r="F281" s="143">
        <v>105711.67999961101</v>
      </c>
      <c r="G281" s="143">
        <v>252613.67999864399</v>
      </c>
      <c r="H281" s="143">
        <v>297726.63999847299</v>
      </c>
      <c r="I281" s="143">
        <v>605994.17999725102</v>
      </c>
      <c r="J281" s="143">
        <v>617039.44999772997</v>
      </c>
      <c r="K281" s="143">
        <v>282980.79999859899</v>
      </c>
    </row>
    <row r="282" spans="1:11" s="55" customFormat="1" x14ac:dyDescent="0.25">
      <c r="A282" s="23" t="s">
        <v>691</v>
      </c>
      <c r="B282" s="105" t="s">
        <v>20</v>
      </c>
      <c r="C282" s="143">
        <v>300499.72999843699</v>
      </c>
      <c r="D282" s="143">
        <v>325285.04999821598</v>
      </c>
      <c r="E282" s="143">
        <v>320125.69999827899</v>
      </c>
      <c r="F282" s="143">
        <v>880799.58999527094</v>
      </c>
      <c r="G282" s="143">
        <v>1849495.839990403</v>
      </c>
      <c r="H282" s="143">
        <v>2002387.4899894809</v>
      </c>
      <c r="I282" s="143">
        <v>2070364.8599891539</v>
      </c>
      <c r="J282" s="143">
        <v>2221821.6699886159</v>
      </c>
      <c r="K282" s="143">
        <v>1969782.1499911679</v>
      </c>
    </row>
    <row r="283" spans="1:11" s="55" customFormat="1" x14ac:dyDescent="0.25">
      <c r="A283" s="23" t="s">
        <v>691</v>
      </c>
      <c r="B283" s="105" t="s">
        <v>21</v>
      </c>
      <c r="C283" s="143">
        <v>621.89999999600002</v>
      </c>
      <c r="D283" s="143">
        <v>2138.699999987</v>
      </c>
      <c r="E283" s="143">
        <v>271.29999999699999</v>
      </c>
      <c r="F283" s="143">
        <v>5535.899999962</v>
      </c>
      <c r="G283" s="143">
        <v>29022.829999836002</v>
      </c>
      <c r="H283" s="143">
        <v>30107.589999816999</v>
      </c>
      <c r="I283" s="143">
        <v>2615.0799999820001</v>
      </c>
      <c r="J283" s="143">
        <v>829.89999999300005</v>
      </c>
      <c r="K283" s="143">
        <v>0</v>
      </c>
    </row>
    <row r="284" spans="1:11" s="55" customFormat="1" x14ac:dyDescent="0.25">
      <c r="A284" s="23" t="s">
        <v>691</v>
      </c>
      <c r="B284" s="105" t="s">
        <v>22</v>
      </c>
      <c r="C284" s="143">
        <v>0</v>
      </c>
      <c r="D284" s="143">
        <v>0</v>
      </c>
      <c r="E284" s="143">
        <v>0</v>
      </c>
      <c r="F284" s="143">
        <v>1988.099999994</v>
      </c>
      <c r="G284" s="143">
        <v>0</v>
      </c>
      <c r="H284" s="143">
        <v>0</v>
      </c>
      <c r="I284" s="143">
        <v>0</v>
      </c>
      <c r="J284" s="143">
        <v>0</v>
      </c>
      <c r="K284" s="143">
        <v>0</v>
      </c>
    </row>
    <row r="285" spans="1:11" s="55" customFormat="1" x14ac:dyDescent="0.25">
      <c r="A285" s="23" t="s">
        <v>691</v>
      </c>
      <c r="B285" s="105" t="s">
        <v>23</v>
      </c>
      <c r="C285" s="143">
        <v>124031.239999453</v>
      </c>
      <c r="D285" s="143">
        <v>149776.20999938899</v>
      </c>
      <c r="E285" s="143">
        <v>363098.41999865999</v>
      </c>
      <c r="F285" s="143">
        <v>875286.88999657996</v>
      </c>
      <c r="G285" s="143">
        <v>1547042.769993888</v>
      </c>
      <c r="H285" s="143">
        <v>1013609.259995902</v>
      </c>
      <c r="I285" s="143">
        <v>868176.89999646298</v>
      </c>
      <c r="J285" s="143">
        <v>947895.03999623202</v>
      </c>
      <c r="K285" s="143">
        <v>479744.19999799598</v>
      </c>
    </row>
    <row r="286" spans="1:11" s="55" customFormat="1" x14ac:dyDescent="0.25">
      <c r="A286" s="23" t="s">
        <v>691</v>
      </c>
      <c r="B286" s="105" t="s">
        <v>24</v>
      </c>
      <c r="C286" s="143">
        <v>7851</v>
      </c>
      <c r="D286" s="143">
        <v>7576</v>
      </c>
      <c r="E286" s="143">
        <v>8868</v>
      </c>
      <c r="F286" s="143">
        <v>23970.199999895001</v>
      </c>
      <c r="G286" s="143">
        <v>51854.769999769997</v>
      </c>
      <c r="H286" s="143">
        <v>11802.389999941</v>
      </c>
      <c r="I286" s="143">
        <v>9067.2699999500001</v>
      </c>
      <c r="J286" s="143">
        <v>9604.4599999490001</v>
      </c>
      <c r="K286" s="143">
        <v>8311.2799999609997</v>
      </c>
    </row>
    <row r="287" spans="1:11" s="55" customFormat="1" x14ac:dyDescent="0.25">
      <c r="A287" s="23" t="s">
        <v>691</v>
      </c>
      <c r="B287" s="105" t="s">
        <v>25</v>
      </c>
      <c r="C287" s="143">
        <v>0</v>
      </c>
      <c r="D287" s="143">
        <v>0</v>
      </c>
      <c r="E287" s="143">
        <v>0</v>
      </c>
      <c r="F287" s="143">
        <v>0</v>
      </c>
      <c r="G287" s="143">
        <v>148150.470000014</v>
      </c>
      <c r="H287" s="143">
        <v>153291.10750000301</v>
      </c>
      <c r="I287" s="143">
        <v>229435.29046750299</v>
      </c>
      <c r="J287" s="143">
        <v>233759.95500000499</v>
      </c>
      <c r="K287" s="143">
        <v>251084.928275001</v>
      </c>
    </row>
    <row r="288" spans="1:11" s="55" customFormat="1" x14ac:dyDescent="0.25">
      <c r="A288" s="23" t="s">
        <v>691</v>
      </c>
      <c r="B288" s="105" t="s">
        <v>26</v>
      </c>
      <c r="C288" s="143">
        <v>0</v>
      </c>
      <c r="D288" s="143">
        <v>0</v>
      </c>
      <c r="E288" s="143">
        <v>0</v>
      </c>
      <c r="F288" s="143">
        <v>50917.517500000002</v>
      </c>
      <c r="G288" s="143">
        <v>94413.871666666993</v>
      </c>
      <c r="H288" s="143">
        <v>118578.036666667</v>
      </c>
      <c r="I288" s="143">
        <v>132061.65533333301</v>
      </c>
      <c r="J288" s="143">
        <v>146824.025333333</v>
      </c>
      <c r="K288" s="143">
        <v>174586.06866666701</v>
      </c>
    </row>
    <row r="289" spans="1:11" s="55" customFormat="1" x14ac:dyDescent="0.25">
      <c r="A289" s="23" t="s">
        <v>691</v>
      </c>
      <c r="B289" s="105" t="s">
        <v>27</v>
      </c>
      <c r="C289" s="143">
        <v>0</v>
      </c>
      <c r="D289" s="143">
        <v>0</v>
      </c>
      <c r="E289" s="143">
        <v>0</v>
      </c>
      <c r="F289" s="143">
        <v>9965.4</v>
      </c>
      <c r="G289" s="143">
        <v>15735</v>
      </c>
      <c r="H289" s="143">
        <v>20560.400000000001</v>
      </c>
      <c r="I289" s="143">
        <v>24598.400000000001</v>
      </c>
      <c r="J289" s="143">
        <v>27158.9</v>
      </c>
      <c r="K289" s="143">
        <v>28274</v>
      </c>
    </row>
    <row r="290" spans="1:11" s="55" customFormat="1" x14ac:dyDescent="0.25">
      <c r="A290" s="23" t="s">
        <v>691</v>
      </c>
      <c r="B290" s="105" t="s">
        <v>28</v>
      </c>
      <c r="C290" s="143">
        <v>0</v>
      </c>
      <c r="D290" s="143">
        <v>0</v>
      </c>
      <c r="E290" s="143">
        <v>0</v>
      </c>
      <c r="F290" s="143">
        <v>13182.410715335</v>
      </c>
      <c r="G290" s="143">
        <v>21440.797384797999</v>
      </c>
      <c r="H290" s="143">
        <v>25542.418300791</v>
      </c>
      <c r="I290" s="143">
        <v>28159.008919324999</v>
      </c>
      <c r="J290" s="143">
        <v>31819.631789155999</v>
      </c>
      <c r="K290" s="143">
        <v>32366.373259782002</v>
      </c>
    </row>
    <row r="291" spans="1:11" s="55" customFormat="1" x14ac:dyDescent="0.25">
      <c r="A291" s="23" t="s">
        <v>691</v>
      </c>
      <c r="B291" s="105" t="s">
        <v>31</v>
      </c>
      <c r="C291" s="143">
        <v>0</v>
      </c>
      <c r="D291" s="143">
        <v>0</v>
      </c>
      <c r="E291" s="143">
        <v>0</v>
      </c>
      <c r="F291" s="143">
        <v>0</v>
      </c>
      <c r="G291" s="143">
        <v>0</v>
      </c>
      <c r="H291" s="143">
        <v>0</v>
      </c>
      <c r="I291" s="143">
        <v>49471</v>
      </c>
      <c r="J291" s="143">
        <v>279575</v>
      </c>
      <c r="K291" s="143">
        <v>20220</v>
      </c>
    </row>
    <row r="292" spans="1:11" s="55" customFormat="1" x14ac:dyDescent="0.25">
      <c r="A292" s="23" t="s">
        <v>691</v>
      </c>
      <c r="B292" s="105" t="s">
        <v>32</v>
      </c>
      <c r="C292" s="143">
        <v>166524.609999448</v>
      </c>
      <c r="D292" s="143">
        <v>183600.729999781</v>
      </c>
      <c r="E292" s="143">
        <v>200439.649999335</v>
      </c>
      <c r="F292" s="143">
        <v>279670.17999851698</v>
      </c>
      <c r="G292" s="143">
        <v>1032656.8699954899</v>
      </c>
      <c r="H292" s="143">
        <v>1367450.7699945639</v>
      </c>
      <c r="I292" s="143">
        <v>1535628.2999931569</v>
      </c>
      <c r="J292" s="143">
        <v>1163909.999996074</v>
      </c>
      <c r="K292" s="143">
        <v>820536.40999721701</v>
      </c>
    </row>
    <row r="293" spans="1:11" s="55" customFormat="1" x14ac:dyDescent="0.25">
      <c r="A293" s="23" t="s">
        <v>691</v>
      </c>
      <c r="B293" s="105" t="s">
        <v>36</v>
      </c>
      <c r="C293" s="143">
        <v>0</v>
      </c>
      <c r="D293" s="143">
        <v>0</v>
      </c>
      <c r="E293" s="143">
        <v>0</v>
      </c>
      <c r="F293" s="143">
        <v>0</v>
      </c>
      <c r="G293" s="143">
        <v>1697.289999992</v>
      </c>
      <c r="H293" s="143">
        <v>0</v>
      </c>
      <c r="I293" s="143">
        <v>0</v>
      </c>
      <c r="J293" s="143">
        <v>0</v>
      </c>
      <c r="K293" s="143">
        <v>0</v>
      </c>
    </row>
    <row r="294" spans="1:11" s="55" customFormat="1" x14ac:dyDescent="0.25">
      <c r="A294" s="23" t="s">
        <v>691</v>
      </c>
      <c r="B294" s="105" t="s">
        <v>37</v>
      </c>
      <c r="C294" s="143">
        <v>14036.539999924</v>
      </c>
      <c r="D294" s="143">
        <v>23709.049999882998</v>
      </c>
      <c r="E294" s="143">
        <v>55498.379999755998</v>
      </c>
      <c r="F294" s="143">
        <v>217792.21999890101</v>
      </c>
      <c r="G294" s="143">
        <v>609385.57999714196</v>
      </c>
      <c r="H294" s="143">
        <v>585287.57999736397</v>
      </c>
      <c r="I294" s="143">
        <v>573671.08999760705</v>
      </c>
      <c r="J294" s="143">
        <v>625164.49999665096</v>
      </c>
      <c r="K294" s="143">
        <v>215877.10999892699</v>
      </c>
    </row>
    <row r="295" spans="1:11" s="55" customFormat="1" x14ac:dyDescent="0.25">
      <c r="A295" s="23" t="s">
        <v>691</v>
      </c>
      <c r="B295" s="105" t="s">
        <v>38</v>
      </c>
      <c r="C295" s="143">
        <v>194135.30999921999</v>
      </c>
      <c r="D295" s="143">
        <v>198484.79999932501</v>
      </c>
      <c r="E295" s="143">
        <v>286660.89999859699</v>
      </c>
      <c r="F295" s="143">
        <v>1071684.8299933539</v>
      </c>
      <c r="G295" s="143">
        <v>2676045.4799833228</v>
      </c>
      <c r="H295" s="143">
        <v>3269512.07998067</v>
      </c>
      <c r="I295" s="143">
        <v>4051664.6099794121</v>
      </c>
      <c r="J295" s="143">
        <v>4238329.589972062</v>
      </c>
      <c r="K295" s="143">
        <v>2527827.9399832678</v>
      </c>
    </row>
    <row r="296" spans="1:11" s="55" customFormat="1" x14ac:dyDescent="0.25">
      <c r="A296" s="23" t="s">
        <v>691</v>
      </c>
      <c r="B296" s="105" t="s">
        <v>39</v>
      </c>
      <c r="C296" s="143">
        <v>3993.1699999779999</v>
      </c>
      <c r="D296" s="143">
        <v>6302.2599999619997</v>
      </c>
      <c r="E296" s="143">
        <v>10386.669999943</v>
      </c>
      <c r="F296" s="143">
        <v>26531.219999874</v>
      </c>
      <c r="G296" s="143">
        <v>80062.029999653998</v>
      </c>
      <c r="H296" s="143">
        <v>95968.519999608005</v>
      </c>
      <c r="I296" s="143">
        <v>127158.45999945</v>
      </c>
      <c r="J296" s="143">
        <v>138541.629999361</v>
      </c>
      <c r="K296" s="143">
        <v>94411.509999593007</v>
      </c>
    </row>
    <row r="297" spans="1:11" s="55" customFormat="1" x14ac:dyDescent="0.25">
      <c r="A297" s="23" t="s">
        <v>691</v>
      </c>
      <c r="B297" s="105" t="s">
        <v>40</v>
      </c>
      <c r="C297" s="143">
        <v>46120.959999781</v>
      </c>
      <c r="D297" s="143">
        <v>79010.819999643005</v>
      </c>
      <c r="E297" s="143">
        <v>235245.819998552</v>
      </c>
      <c r="F297" s="143">
        <v>505158.14999746502</v>
      </c>
      <c r="G297" s="143">
        <v>974627.59999524301</v>
      </c>
      <c r="H297" s="143">
        <v>828130.27999594796</v>
      </c>
      <c r="I297" s="143">
        <v>820231.73999611603</v>
      </c>
      <c r="J297" s="143">
        <v>1008688.499995352</v>
      </c>
      <c r="K297" s="143">
        <v>545540.30999714299</v>
      </c>
    </row>
    <row r="298" spans="1:11" s="55" customFormat="1" x14ac:dyDescent="0.25">
      <c r="A298" s="23" t="s">
        <v>691</v>
      </c>
      <c r="B298" s="105" t="s">
        <v>41</v>
      </c>
      <c r="C298" s="143">
        <v>63078.779999635997</v>
      </c>
      <c r="D298" s="143">
        <v>65449.359999674998</v>
      </c>
      <c r="E298" s="143">
        <v>144782.959998982</v>
      </c>
      <c r="F298" s="143">
        <v>489770.58999664598</v>
      </c>
      <c r="G298" s="143">
        <v>825883.01999476203</v>
      </c>
      <c r="H298" s="143">
        <v>503483.58999675099</v>
      </c>
      <c r="I298" s="143">
        <v>336167.34999807703</v>
      </c>
      <c r="J298" s="143">
        <v>432373.99999750202</v>
      </c>
      <c r="K298" s="143">
        <v>163642.39999923599</v>
      </c>
    </row>
    <row r="299" spans="1:11" s="55" customFormat="1" x14ac:dyDescent="0.25">
      <c r="A299" s="23" t="s">
        <v>691</v>
      </c>
      <c r="B299" s="105" t="s">
        <v>42</v>
      </c>
      <c r="C299" s="143">
        <v>1146.8799999949999</v>
      </c>
      <c r="D299" s="143">
        <v>0</v>
      </c>
      <c r="E299" s="143">
        <v>0</v>
      </c>
      <c r="F299" s="143">
        <v>313801.63999867102</v>
      </c>
      <c r="G299" s="143">
        <v>722255.05999724101</v>
      </c>
      <c r="H299" s="143">
        <v>685115.21999706095</v>
      </c>
      <c r="I299" s="143">
        <v>670444.87999690196</v>
      </c>
      <c r="J299" s="143">
        <v>700366.81999674195</v>
      </c>
      <c r="K299" s="143">
        <v>909485.40999633796</v>
      </c>
    </row>
    <row r="300" spans="1:11" s="55" customFormat="1" x14ac:dyDescent="0.25">
      <c r="A300" s="23" t="s">
        <v>691</v>
      </c>
      <c r="B300" s="105" t="s">
        <v>43</v>
      </c>
      <c r="C300" s="143">
        <v>13024.5</v>
      </c>
      <c r="D300" s="143">
        <v>4278.7299999890001</v>
      </c>
      <c r="E300" s="143">
        <v>15396.699999966</v>
      </c>
      <c r="F300" s="143">
        <v>1415.8599999989999</v>
      </c>
      <c r="G300" s="143">
        <v>8082.6699999889997</v>
      </c>
      <c r="H300" s="143">
        <v>33921.059999889003</v>
      </c>
      <c r="I300" s="143">
        <v>22855.579999933001</v>
      </c>
      <c r="J300" s="143">
        <v>8387.6199999569999</v>
      </c>
      <c r="K300" s="143">
        <v>35782.509999916001</v>
      </c>
    </row>
    <row r="301" spans="1:11" s="55" customFormat="1" x14ac:dyDescent="0.25">
      <c r="A301" s="23" t="s">
        <v>691</v>
      </c>
      <c r="B301" s="105" t="s">
        <v>45</v>
      </c>
      <c r="C301" s="143">
        <v>175.39999999899999</v>
      </c>
      <c r="D301" s="143">
        <v>175.39999999899999</v>
      </c>
      <c r="E301" s="143">
        <v>3858.7999999670001</v>
      </c>
      <c r="F301" s="143">
        <v>10173.199999914001</v>
      </c>
      <c r="G301" s="143">
        <v>21574.199999816999</v>
      </c>
      <c r="H301" s="143">
        <v>26836.199999772001</v>
      </c>
      <c r="I301" s="143">
        <v>34378.399999708003</v>
      </c>
      <c r="J301" s="143">
        <v>30869.159999809999</v>
      </c>
      <c r="K301" s="143">
        <v>39079.529999771999</v>
      </c>
    </row>
    <row r="302" spans="1:11" s="55" customFormat="1" x14ac:dyDescent="0.25">
      <c r="A302" s="23" t="s">
        <v>691</v>
      </c>
      <c r="B302" s="105" t="s">
        <v>46</v>
      </c>
      <c r="C302" s="143">
        <v>73907</v>
      </c>
      <c r="D302" s="143">
        <v>57790.5</v>
      </c>
      <c r="E302" s="143">
        <v>51587</v>
      </c>
      <c r="F302" s="143">
        <v>199165</v>
      </c>
      <c r="G302" s="143">
        <v>463630</v>
      </c>
      <c r="H302" s="143">
        <v>489750</v>
      </c>
      <c r="I302" s="143">
        <v>476037</v>
      </c>
      <c r="J302" s="143">
        <v>500198</v>
      </c>
      <c r="K302" s="143">
        <v>479443.79999998602</v>
      </c>
    </row>
    <row r="303" spans="1:11" s="55" customFormat="1" x14ac:dyDescent="0.25">
      <c r="A303" s="23" t="s">
        <v>691</v>
      </c>
      <c r="B303" s="105" t="s">
        <v>47</v>
      </c>
      <c r="C303" s="143">
        <v>130926.5</v>
      </c>
      <c r="D303" s="143">
        <v>159005.5</v>
      </c>
      <c r="E303" s="143">
        <v>161944</v>
      </c>
      <c r="F303" s="143">
        <v>626479</v>
      </c>
      <c r="G303" s="143">
        <v>1240700</v>
      </c>
      <c r="H303" s="143">
        <v>1363137.5</v>
      </c>
      <c r="I303" s="143">
        <v>1512348</v>
      </c>
      <c r="J303" s="143">
        <v>1569485.5</v>
      </c>
      <c r="K303" s="143">
        <v>1587443</v>
      </c>
    </row>
    <row r="304" spans="1:11" s="55" customFormat="1" x14ac:dyDescent="0.25">
      <c r="A304" s="23" t="s">
        <v>691</v>
      </c>
      <c r="B304" s="105" t="s">
        <v>48</v>
      </c>
      <c r="C304" s="143">
        <v>0</v>
      </c>
      <c r="D304" s="143">
        <v>0</v>
      </c>
      <c r="E304" s="143">
        <v>0</v>
      </c>
      <c r="F304" s="143">
        <v>0</v>
      </c>
      <c r="G304" s="143">
        <v>72.899999999000002</v>
      </c>
      <c r="H304" s="143">
        <v>0</v>
      </c>
      <c r="I304" s="143">
        <v>0</v>
      </c>
      <c r="J304" s="143">
        <v>437.39999999899999</v>
      </c>
      <c r="K304" s="143">
        <v>0</v>
      </c>
    </row>
    <row r="305" spans="1:11" s="55" customFormat="1" x14ac:dyDescent="0.25">
      <c r="A305" s="23" t="s">
        <v>691</v>
      </c>
      <c r="B305" s="105" t="s">
        <v>49</v>
      </c>
      <c r="C305" s="143">
        <v>12407</v>
      </c>
      <c r="D305" s="143">
        <v>7836</v>
      </c>
      <c r="E305" s="143">
        <v>6761.8799999989997</v>
      </c>
      <c r="F305" s="143">
        <v>26429.099999994</v>
      </c>
      <c r="G305" s="143">
        <v>26226.349999991999</v>
      </c>
      <c r="H305" s="143">
        <v>25542.14</v>
      </c>
      <c r="I305" s="143">
        <v>32082.869999998999</v>
      </c>
      <c r="J305" s="143">
        <v>32871.259999998998</v>
      </c>
      <c r="K305" s="143">
        <v>22924.939999998001</v>
      </c>
    </row>
    <row r="306" spans="1:11" s="55" customFormat="1" x14ac:dyDescent="0.25">
      <c r="A306" s="23" t="s">
        <v>691</v>
      </c>
      <c r="B306" s="105" t="s">
        <v>51</v>
      </c>
      <c r="C306" s="143">
        <v>17243.199999928001</v>
      </c>
      <c r="D306" s="143">
        <v>6162.0499999820004</v>
      </c>
      <c r="E306" s="143">
        <v>0</v>
      </c>
      <c r="F306" s="143">
        <v>82476.259999581001</v>
      </c>
      <c r="G306" s="143">
        <v>184240.86999905101</v>
      </c>
      <c r="H306" s="143">
        <v>231098.599998891</v>
      </c>
      <c r="I306" s="143">
        <v>183797.319999114</v>
      </c>
      <c r="J306" s="143">
        <v>289437.22999844002</v>
      </c>
      <c r="K306" s="143">
        <v>139927.99999904601</v>
      </c>
    </row>
    <row r="307" spans="1:11" s="55" customFormat="1" x14ac:dyDescent="0.25">
      <c r="A307" s="23" t="s">
        <v>691</v>
      </c>
      <c r="B307" s="105" t="s">
        <v>52</v>
      </c>
      <c r="C307" s="143">
        <v>49428.689999743998</v>
      </c>
      <c r="D307" s="143">
        <v>44484.719999779001</v>
      </c>
      <c r="E307" s="143">
        <v>64831.219999604</v>
      </c>
      <c r="F307" s="143">
        <v>101262.11999954301</v>
      </c>
      <c r="G307" s="143">
        <v>401086.21999752498</v>
      </c>
      <c r="H307" s="143">
        <v>127726.539999127</v>
      </c>
      <c r="I307" s="143">
        <v>163893.38999858801</v>
      </c>
      <c r="J307" s="143">
        <v>111811.229999565</v>
      </c>
      <c r="K307" s="143">
        <v>96309.079999535999</v>
      </c>
    </row>
    <row r="308" spans="1:11" s="55" customFormat="1" x14ac:dyDescent="0.25">
      <c r="A308" s="23" t="s">
        <v>691</v>
      </c>
      <c r="B308" s="105" t="s">
        <v>53</v>
      </c>
      <c r="C308" s="143">
        <v>1412824.259994328</v>
      </c>
      <c r="D308" s="143">
        <v>1505793.8099940829</v>
      </c>
      <c r="E308" s="143">
        <v>1423513.959995979</v>
      </c>
      <c r="F308" s="143">
        <v>4269131.3099894961</v>
      </c>
      <c r="G308" s="143">
        <v>9351312.4699837621</v>
      </c>
      <c r="H308" s="143">
        <v>12317922.46998005</v>
      </c>
      <c r="I308" s="143">
        <v>11275998.789979914</v>
      </c>
      <c r="J308" s="143">
        <v>10843797.239981929</v>
      </c>
      <c r="K308" s="143">
        <v>8255634.9499902446</v>
      </c>
    </row>
    <row r="309" spans="1:11" s="55" customFormat="1" x14ac:dyDescent="0.25">
      <c r="A309" s="23" t="s">
        <v>691</v>
      </c>
      <c r="B309" s="105" t="s">
        <v>54</v>
      </c>
      <c r="C309" s="143">
        <v>773055</v>
      </c>
      <c r="D309" s="143">
        <v>720247.5</v>
      </c>
      <c r="E309" s="143">
        <v>508765</v>
      </c>
      <c r="F309" s="143">
        <v>1207680</v>
      </c>
      <c r="G309" s="143">
        <v>2792382.27</v>
      </c>
      <c r="H309" s="143">
        <v>3245447.4099999932</v>
      </c>
      <c r="I309" s="143">
        <v>3411186</v>
      </c>
      <c r="J309" s="143">
        <v>3519240</v>
      </c>
      <c r="K309" s="143">
        <v>3559438.5899999901</v>
      </c>
    </row>
    <row r="310" spans="1:11" s="55" customFormat="1" x14ac:dyDescent="0.25">
      <c r="A310" s="23" t="s">
        <v>691</v>
      </c>
      <c r="B310" s="105" t="s">
        <v>55</v>
      </c>
      <c r="C310" s="143">
        <v>414973.29999829503</v>
      </c>
      <c r="D310" s="143">
        <v>698903.81999688805</v>
      </c>
      <c r="E310" s="143">
        <v>772025.20999657002</v>
      </c>
      <c r="F310" s="143">
        <v>2443043.4399910648</v>
      </c>
      <c r="G310" s="143">
        <v>4584297.9999824129</v>
      </c>
      <c r="H310" s="143">
        <v>5754653.6099785808</v>
      </c>
      <c r="I310" s="143">
        <v>6156216.9999791412</v>
      </c>
      <c r="J310" s="143">
        <v>6382002.3899789834</v>
      </c>
      <c r="K310" s="143">
        <v>5494688.26998532</v>
      </c>
    </row>
    <row r="311" spans="1:11" s="55" customFormat="1" x14ac:dyDescent="0.25">
      <c r="A311" s="23" t="s">
        <v>691</v>
      </c>
      <c r="B311" s="105" t="s">
        <v>56</v>
      </c>
      <c r="C311" s="143">
        <v>60084</v>
      </c>
      <c r="D311" s="143">
        <v>122162</v>
      </c>
      <c r="E311" s="143">
        <v>38345</v>
      </c>
      <c r="F311" s="143">
        <v>207047.11999999901</v>
      </c>
      <c r="G311" s="143">
        <v>450690.88000000099</v>
      </c>
      <c r="H311" s="143">
        <v>266960</v>
      </c>
      <c r="I311" s="143">
        <v>307065.53000000003</v>
      </c>
      <c r="J311" s="143">
        <v>334948</v>
      </c>
      <c r="K311" s="143">
        <v>342744</v>
      </c>
    </row>
    <row r="312" spans="1:11" s="55" customFormat="1" x14ac:dyDescent="0.25">
      <c r="A312" s="23" t="s">
        <v>691</v>
      </c>
      <c r="B312" s="105" t="s">
        <v>57</v>
      </c>
      <c r="C312" s="143">
        <v>15617.529999945</v>
      </c>
      <c r="D312" s="143">
        <v>30369.629999902001</v>
      </c>
      <c r="E312" s="143">
        <v>55751.839999912998</v>
      </c>
      <c r="F312" s="143">
        <v>197346.909999397</v>
      </c>
      <c r="G312" s="143">
        <v>331857.08999897301</v>
      </c>
      <c r="H312" s="143">
        <v>307659.89999919501</v>
      </c>
      <c r="I312" s="143">
        <v>505388.929998965</v>
      </c>
      <c r="J312" s="143">
        <v>439181.67999930697</v>
      </c>
      <c r="K312" s="143">
        <v>631964.35999925202</v>
      </c>
    </row>
    <row r="313" spans="1:11" s="55" customFormat="1" x14ac:dyDescent="0.25">
      <c r="A313" s="23" t="s">
        <v>691</v>
      </c>
      <c r="B313" s="105" t="s">
        <v>58</v>
      </c>
      <c r="C313" s="143">
        <v>181007.99999942299</v>
      </c>
      <c r="D313" s="143">
        <v>204611.75999924101</v>
      </c>
      <c r="E313" s="143">
        <v>353892.40999832703</v>
      </c>
      <c r="F313" s="143">
        <v>501707.81999767601</v>
      </c>
      <c r="G313" s="143">
        <v>1126757.0599946161</v>
      </c>
      <c r="H313" s="143">
        <v>993300.71999579004</v>
      </c>
      <c r="I313" s="143">
        <v>931270.61999602197</v>
      </c>
      <c r="J313" s="143">
        <v>710039.37999672606</v>
      </c>
      <c r="K313" s="143">
        <v>447065.13999812101</v>
      </c>
    </row>
    <row r="314" spans="1:11" s="55" customFormat="1" x14ac:dyDescent="0.25">
      <c r="A314" s="23" t="s">
        <v>691</v>
      </c>
      <c r="B314" s="105" t="s">
        <v>59</v>
      </c>
      <c r="C314" s="143">
        <v>138703.39999890301</v>
      </c>
      <c r="D314" s="143">
        <v>62230.260000228998</v>
      </c>
      <c r="E314" s="143">
        <v>94119.5</v>
      </c>
      <c r="F314" s="143">
        <v>297447</v>
      </c>
      <c r="G314" s="143">
        <v>826522.5</v>
      </c>
      <c r="H314" s="143">
        <v>899986.5</v>
      </c>
      <c r="I314" s="143">
        <v>913578</v>
      </c>
      <c r="J314" s="143">
        <v>1198487</v>
      </c>
      <c r="K314" s="143">
        <v>1513752.1099996769</v>
      </c>
    </row>
    <row r="315" spans="1:11" x14ac:dyDescent="0.25">
      <c r="A315" s="8" t="s">
        <v>61</v>
      </c>
      <c r="B315" s="8"/>
      <c r="C315" s="9">
        <v>440345561.8380695</v>
      </c>
      <c r="D315" s="9">
        <v>590216594.28705812</v>
      </c>
      <c r="E315" s="9">
        <v>516540424.36788613</v>
      </c>
      <c r="F315" s="9">
        <v>611631686.56534934</v>
      </c>
      <c r="G315" s="9">
        <v>649319359.79665458</v>
      </c>
      <c r="H315" s="9">
        <v>675084413.05727386</v>
      </c>
      <c r="I315" s="9">
        <v>759454372.81039274</v>
      </c>
      <c r="J315" s="9">
        <v>767472069.63371015</v>
      </c>
      <c r="K315" s="9">
        <v>868005208.18230653</v>
      </c>
    </row>
    <row r="316" spans="1:11" x14ac:dyDescent="0.25">
      <c r="A316" s="23" t="s">
        <v>61</v>
      </c>
      <c r="B316" s="105" t="s">
        <v>3</v>
      </c>
      <c r="C316" s="143">
        <v>327702739.29851991</v>
      </c>
      <c r="D316" s="143">
        <v>452959923.84753555</v>
      </c>
      <c r="E316" s="143">
        <v>364790805.08841163</v>
      </c>
      <c r="F316" s="143">
        <v>479677537.46777707</v>
      </c>
      <c r="G316" s="143">
        <v>511762601.6173355</v>
      </c>
      <c r="H316" s="143">
        <v>559707777.54731691</v>
      </c>
      <c r="I316" s="143">
        <v>650978736.68714392</v>
      </c>
      <c r="J316" s="143">
        <v>644845496.71683884</v>
      </c>
      <c r="K316" s="143">
        <v>739545525.63662434</v>
      </c>
    </row>
    <row r="317" spans="1:11" x14ac:dyDescent="0.25">
      <c r="A317" s="23" t="s">
        <v>61</v>
      </c>
      <c r="B317" s="55" t="s">
        <v>4</v>
      </c>
      <c r="C317" s="143">
        <v>0</v>
      </c>
      <c r="D317" s="143">
        <v>0</v>
      </c>
      <c r="E317" s="143">
        <v>0</v>
      </c>
      <c r="F317" s="143">
        <v>0</v>
      </c>
      <c r="G317" s="143">
        <v>0</v>
      </c>
      <c r="H317" s="143">
        <v>0</v>
      </c>
      <c r="I317" s="143">
        <v>73163.009999647998</v>
      </c>
      <c r="J317" s="143">
        <v>0</v>
      </c>
      <c r="K317" s="143">
        <v>0</v>
      </c>
    </row>
    <row r="318" spans="1:11" x14ac:dyDescent="0.25">
      <c r="A318" s="23" t="s">
        <v>61</v>
      </c>
      <c r="B318" s="105" t="s">
        <v>5</v>
      </c>
      <c r="C318" s="143">
        <v>0</v>
      </c>
      <c r="D318" s="143">
        <v>0</v>
      </c>
      <c r="E318" s="143">
        <v>0</v>
      </c>
      <c r="F318" s="143">
        <v>0</v>
      </c>
      <c r="G318" s="143">
        <v>10597.56999993</v>
      </c>
      <c r="H318" s="143">
        <v>1131289.1199923621</v>
      </c>
      <c r="I318" s="143">
        <v>1626278.5899920841</v>
      </c>
      <c r="J318" s="143">
        <v>1837708.6299876641</v>
      </c>
      <c r="K318" s="143">
        <v>900443.21999498596</v>
      </c>
    </row>
    <row r="319" spans="1:11" x14ac:dyDescent="0.25">
      <c r="A319" s="23" t="s">
        <v>61</v>
      </c>
      <c r="B319" s="105" t="s">
        <v>688</v>
      </c>
      <c r="C319" s="143">
        <v>0</v>
      </c>
      <c r="D319" s="143">
        <v>0</v>
      </c>
      <c r="E319" s="143">
        <v>0</v>
      </c>
      <c r="F319" s="143">
        <v>0</v>
      </c>
      <c r="G319" s="143">
        <v>0</v>
      </c>
      <c r="H319" s="143">
        <v>0</v>
      </c>
      <c r="I319" s="143">
        <v>0</v>
      </c>
      <c r="J319" s="143">
        <v>0</v>
      </c>
      <c r="K319" s="143">
        <v>9874610.0999503732</v>
      </c>
    </row>
    <row r="320" spans="1:11" x14ac:dyDescent="0.25">
      <c r="A320" s="23" t="s">
        <v>61</v>
      </c>
      <c r="B320" s="105" t="s">
        <v>6</v>
      </c>
      <c r="C320" s="143">
        <v>0</v>
      </c>
      <c r="D320" s="143">
        <v>0</v>
      </c>
      <c r="E320" s="143">
        <v>0</v>
      </c>
      <c r="F320" s="143">
        <v>0</v>
      </c>
      <c r="G320" s="143">
        <v>43081.359999656997</v>
      </c>
      <c r="H320" s="143">
        <v>5228.1399999859996</v>
      </c>
      <c r="I320" s="143">
        <v>0</v>
      </c>
      <c r="J320" s="143">
        <v>0</v>
      </c>
      <c r="K320" s="143">
        <v>0</v>
      </c>
    </row>
    <row r="321" spans="1:11" x14ac:dyDescent="0.25">
      <c r="A321" s="23" t="s">
        <v>61</v>
      </c>
      <c r="B321" s="105" t="s">
        <v>9</v>
      </c>
      <c r="C321" s="143">
        <v>25999734.359872974</v>
      </c>
      <c r="D321" s="143">
        <v>29563392.4898584</v>
      </c>
      <c r="E321" s="143">
        <v>27847576.179864265</v>
      </c>
      <c r="F321" s="143">
        <v>20321549.469892047</v>
      </c>
      <c r="G321" s="143">
        <v>23167837.729878463</v>
      </c>
      <c r="H321" s="143">
        <v>21178196.769888505</v>
      </c>
      <c r="I321" s="143">
        <v>19091235.809903353</v>
      </c>
      <c r="J321" s="143">
        <v>19887247.429903146</v>
      </c>
      <c r="K321" s="143">
        <v>16840224.439917799</v>
      </c>
    </row>
    <row r="322" spans="1:11" x14ac:dyDescent="0.25">
      <c r="A322" s="23" t="s">
        <v>61</v>
      </c>
      <c r="B322" s="105" t="s">
        <v>10</v>
      </c>
      <c r="C322" s="143">
        <v>19005708.809910394</v>
      </c>
      <c r="D322" s="143">
        <v>20968529.619897686</v>
      </c>
      <c r="E322" s="143">
        <v>19863797.579903677</v>
      </c>
      <c r="F322" s="143">
        <v>18394174.269906454</v>
      </c>
      <c r="G322" s="143">
        <v>15575082.37992228</v>
      </c>
      <c r="H322" s="143">
        <v>14380980.449926529</v>
      </c>
      <c r="I322" s="143">
        <v>11054386.659943884</v>
      </c>
      <c r="J322" s="143">
        <v>11140202.729943536</v>
      </c>
      <c r="K322" s="143">
        <v>8894319.1099564265</v>
      </c>
    </row>
    <row r="323" spans="1:11" x14ac:dyDescent="0.25">
      <c r="A323" s="23" t="s">
        <v>61</v>
      </c>
      <c r="B323" s="105" t="s">
        <v>11</v>
      </c>
      <c r="C323" s="143">
        <v>19734159.379899364</v>
      </c>
      <c r="D323" s="143">
        <v>21125390.569892015</v>
      </c>
      <c r="E323" s="143">
        <v>21145844.069890011</v>
      </c>
      <c r="F323" s="143">
        <v>7723131.0699613672</v>
      </c>
      <c r="G323" s="143">
        <v>7959645.099959719</v>
      </c>
      <c r="H323" s="143">
        <v>5634551.0099709807</v>
      </c>
      <c r="I323" s="143">
        <v>4486540.5199764529</v>
      </c>
      <c r="J323" s="143">
        <v>4097609.1399790179</v>
      </c>
      <c r="K323" s="143">
        <v>4107167.7099802038</v>
      </c>
    </row>
    <row r="324" spans="1:11" x14ac:dyDescent="0.25">
      <c r="A324" s="23" t="s">
        <v>61</v>
      </c>
      <c r="B324" s="105" t="s">
        <v>12</v>
      </c>
      <c r="C324" s="143">
        <v>4173482.2999793761</v>
      </c>
      <c r="D324" s="143">
        <v>5052279.9899744298</v>
      </c>
      <c r="E324" s="143">
        <v>4940747.8399768593</v>
      </c>
      <c r="F324" s="143">
        <v>3174335.4299843572</v>
      </c>
      <c r="G324" s="143">
        <v>2457317.9799875221</v>
      </c>
      <c r="H324" s="143">
        <v>1221785.8399952869</v>
      </c>
      <c r="I324" s="143">
        <v>829866.54999609594</v>
      </c>
      <c r="J324" s="143">
        <v>770940.58999669505</v>
      </c>
      <c r="K324" s="143">
        <v>762291.60999656399</v>
      </c>
    </row>
    <row r="325" spans="1:11" x14ac:dyDescent="0.25">
      <c r="A325" s="23" t="s">
        <v>61</v>
      </c>
      <c r="B325" s="105" t="s">
        <v>13</v>
      </c>
      <c r="C325" s="143">
        <v>17009491.819923859</v>
      </c>
      <c r="D325" s="143">
        <v>18196183.499911744</v>
      </c>
      <c r="E325" s="143">
        <v>18716202.009898979</v>
      </c>
      <c r="F325" s="143">
        <v>12233849.909934649</v>
      </c>
      <c r="G325" s="143">
        <v>12690950.449942142</v>
      </c>
      <c r="H325" s="143">
        <v>10024766.40995804</v>
      </c>
      <c r="I325" s="143">
        <v>7277761.3999632271</v>
      </c>
      <c r="J325" s="143">
        <v>6651190.2699681148</v>
      </c>
      <c r="K325" s="143">
        <v>5462290.9999771714</v>
      </c>
    </row>
    <row r="326" spans="1:11" x14ac:dyDescent="0.25">
      <c r="A326" s="23" t="s">
        <v>61</v>
      </c>
      <c r="B326" s="105" t="s">
        <v>14</v>
      </c>
      <c r="C326" s="143">
        <v>1133852.8799954611</v>
      </c>
      <c r="D326" s="143">
        <v>1265737.4499949871</v>
      </c>
      <c r="E326" s="143">
        <v>1368221.9999930719</v>
      </c>
      <c r="F326" s="143">
        <v>855190.64999535005</v>
      </c>
      <c r="G326" s="143">
        <v>904725.17999515706</v>
      </c>
      <c r="H326" s="143">
        <v>615989.18999668595</v>
      </c>
      <c r="I326" s="143">
        <v>440524.61999742099</v>
      </c>
      <c r="J326" s="143">
        <v>486147.72999735398</v>
      </c>
      <c r="K326" s="143">
        <v>431883.23999815801</v>
      </c>
    </row>
    <row r="327" spans="1:11" x14ac:dyDescent="0.25">
      <c r="A327" s="23" t="s">
        <v>61</v>
      </c>
      <c r="B327" s="105" t="s">
        <v>15</v>
      </c>
      <c r="C327" s="143">
        <v>2515068.9799863352</v>
      </c>
      <c r="D327" s="143">
        <v>2613486.379987353</v>
      </c>
      <c r="E327" s="143">
        <v>2704194.8899866599</v>
      </c>
      <c r="F327" s="143">
        <v>1322483.209993775</v>
      </c>
      <c r="G327" s="143">
        <v>1159169.599994529</v>
      </c>
      <c r="H327" s="143">
        <v>1001293.179995766</v>
      </c>
      <c r="I327" s="143">
        <v>863790.12999633804</v>
      </c>
      <c r="J327" s="143">
        <v>693150.59999721905</v>
      </c>
      <c r="K327" s="143">
        <v>828302.63999633805</v>
      </c>
    </row>
    <row r="328" spans="1:11" x14ac:dyDescent="0.25">
      <c r="A328" s="23" t="s">
        <v>61</v>
      </c>
      <c r="B328" s="105" t="s">
        <v>16</v>
      </c>
      <c r="C328" s="143">
        <v>18341.239999892001</v>
      </c>
      <c r="D328" s="143">
        <v>14951.939999943999</v>
      </c>
      <c r="E328" s="143">
        <v>11562.819999920999</v>
      </c>
      <c r="F328" s="143">
        <v>7103.3799999729999</v>
      </c>
      <c r="G328" s="143">
        <v>7483.2399999589998</v>
      </c>
      <c r="H328" s="143">
        <v>5082.5699999819999</v>
      </c>
      <c r="I328" s="143">
        <v>5349.3799999769999</v>
      </c>
      <c r="J328" s="143">
        <v>3663.259999982</v>
      </c>
      <c r="K328" s="143">
        <v>3484.509999981</v>
      </c>
    </row>
    <row r="329" spans="1:11" x14ac:dyDescent="0.25">
      <c r="A329" s="23" t="s">
        <v>61</v>
      </c>
      <c r="B329" s="105" t="s">
        <v>18</v>
      </c>
      <c r="C329" s="143">
        <v>79.459999999999994</v>
      </c>
      <c r="D329" s="143">
        <v>261.5</v>
      </c>
      <c r="E329" s="143">
        <v>185.5</v>
      </c>
      <c r="F329" s="143">
        <v>69</v>
      </c>
      <c r="G329" s="143">
        <v>0</v>
      </c>
      <c r="H329" s="143">
        <v>119.7</v>
      </c>
      <c r="I329" s="143">
        <v>77.92</v>
      </c>
      <c r="J329" s="143">
        <v>7.78</v>
      </c>
      <c r="K329" s="143">
        <v>524.24999999900001</v>
      </c>
    </row>
    <row r="330" spans="1:11" x14ac:dyDescent="0.25">
      <c r="A330" s="23" t="s">
        <v>61</v>
      </c>
      <c r="B330" s="105" t="s">
        <v>19</v>
      </c>
      <c r="C330" s="143">
        <v>215484.64999854</v>
      </c>
      <c r="D330" s="143">
        <v>215965.37999889199</v>
      </c>
      <c r="E330" s="143">
        <v>184754.31999910099</v>
      </c>
      <c r="F330" s="143">
        <v>132530.58999932601</v>
      </c>
      <c r="G330" s="143">
        <v>141392.819999406</v>
      </c>
      <c r="H330" s="143">
        <v>153091.479999392</v>
      </c>
      <c r="I330" s="143">
        <v>131775.16999935301</v>
      </c>
      <c r="J330" s="143">
        <v>112742.3999994</v>
      </c>
      <c r="K330" s="143">
        <v>115775.529999312</v>
      </c>
    </row>
    <row r="331" spans="1:11" x14ac:dyDescent="0.25">
      <c r="A331" s="23" t="s">
        <v>61</v>
      </c>
      <c r="B331" s="105" t="s">
        <v>20</v>
      </c>
      <c r="C331" s="143">
        <v>5364395.3999897121</v>
      </c>
      <c r="D331" s="143">
        <v>6799120.5799822491</v>
      </c>
      <c r="E331" s="143">
        <v>6718641.639988279</v>
      </c>
      <c r="F331" s="143">
        <v>6580824.3899882184</v>
      </c>
      <c r="G331" s="143">
        <v>6105913.4399895426</v>
      </c>
      <c r="H331" s="143">
        <v>6175674.0199894048</v>
      </c>
      <c r="I331" s="143">
        <v>6396487.749988582</v>
      </c>
      <c r="J331" s="143">
        <v>6338739.1499880338</v>
      </c>
      <c r="K331" s="143">
        <v>5869170.3499884559</v>
      </c>
    </row>
    <row r="332" spans="1:11" x14ac:dyDescent="0.25">
      <c r="A332" s="23" t="s">
        <v>61</v>
      </c>
      <c r="B332" s="105" t="s">
        <v>21</v>
      </c>
      <c r="C332" s="143">
        <v>295428.59999828599</v>
      </c>
      <c r="D332" s="143">
        <v>306178.55999816302</v>
      </c>
      <c r="E332" s="143">
        <v>356452.23999799101</v>
      </c>
      <c r="F332" s="143">
        <v>249114.30999856899</v>
      </c>
      <c r="G332" s="143">
        <v>267156.65999840602</v>
      </c>
      <c r="H332" s="143">
        <v>182148.51999888799</v>
      </c>
      <c r="I332" s="143">
        <v>152704.19999910099</v>
      </c>
      <c r="J332" s="143">
        <v>141695.57999922699</v>
      </c>
      <c r="K332" s="143">
        <v>132925.029999238</v>
      </c>
    </row>
    <row r="333" spans="1:11" x14ac:dyDescent="0.25">
      <c r="A333" s="23" t="s">
        <v>61</v>
      </c>
      <c r="B333" s="105" t="s">
        <v>22</v>
      </c>
      <c r="C333" s="143">
        <v>100653.199999499</v>
      </c>
      <c r="D333" s="143">
        <v>214309.04999896701</v>
      </c>
      <c r="E333" s="143">
        <v>139651.09999930899</v>
      </c>
      <c r="F333" s="143">
        <v>58022.029999796003</v>
      </c>
      <c r="G333" s="143">
        <v>210353.24999890101</v>
      </c>
      <c r="H333" s="143">
        <v>176345.289999114</v>
      </c>
      <c r="I333" s="143">
        <v>232887.78999908501</v>
      </c>
      <c r="J333" s="143">
        <v>130804.909999337</v>
      </c>
      <c r="K333" s="143">
        <v>281806.05999843503</v>
      </c>
    </row>
    <row r="334" spans="1:11" x14ac:dyDescent="0.25">
      <c r="A334" s="23" t="s">
        <v>61</v>
      </c>
      <c r="B334" s="105" t="s">
        <v>23</v>
      </c>
      <c r="C334" s="143">
        <v>858488.76999646402</v>
      </c>
      <c r="D334" s="143">
        <v>869225.969996145</v>
      </c>
      <c r="E334" s="143">
        <v>872333.73999557097</v>
      </c>
      <c r="F334" s="143">
        <v>423493.60999801499</v>
      </c>
      <c r="G334" s="143">
        <v>461967.32999762701</v>
      </c>
      <c r="H334" s="143">
        <v>409822.38999805303</v>
      </c>
      <c r="I334" s="143">
        <v>302431.709998712</v>
      </c>
      <c r="J334" s="143">
        <v>217803.519999148</v>
      </c>
      <c r="K334" s="143">
        <v>258217.67999916701</v>
      </c>
    </row>
    <row r="335" spans="1:11" x14ac:dyDescent="0.25">
      <c r="A335" s="23" t="s">
        <v>61</v>
      </c>
      <c r="B335" s="105" t="s">
        <v>24</v>
      </c>
      <c r="C335" s="143">
        <v>474034.80999999098</v>
      </c>
      <c r="D335" s="143">
        <v>512518.34999998502</v>
      </c>
      <c r="E335" s="143">
        <v>568342.54999997001</v>
      </c>
      <c r="F335" s="143">
        <v>471935.77999822597</v>
      </c>
      <c r="G335" s="143">
        <v>509117.98999749502</v>
      </c>
      <c r="H335" s="143">
        <v>399194.27999806497</v>
      </c>
      <c r="I335" s="143">
        <v>339912.78999832401</v>
      </c>
      <c r="J335" s="143">
        <v>317588.22999841801</v>
      </c>
      <c r="K335" s="143">
        <v>281635.55999864801</v>
      </c>
    </row>
    <row r="336" spans="1:11" x14ac:dyDescent="0.25">
      <c r="A336" s="23" t="s">
        <v>61</v>
      </c>
      <c r="B336" s="105" t="s">
        <v>25</v>
      </c>
      <c r="C336" s="162">
        <v>0</v>
      </c>
      <c r="D336" s="162">
        <v>0</v>
      </c>
      <c r="E336" s="162">
        <v>0</v>
      </c>
      <c r="F336" s="162">
        <v>0</v>
      </c>
      <c r="G336" s="143">
        <v>327878.090000153</v>
      </c>
      <c r="H336" s="143">
        <v>302925.836278042</v>
      </c>
      <c r="I336" s="143">
        <v>427536.00147989299</v>
      </c>
      <c r="J336" s="143">
        <v>403181.07249996602</v>
      </c>
      <c r="K336" s="143">
        <v>381449.009800006</v>
      </c>
    </row>
    <row r="337" spans="1:11" x14ac:dyDescent="0.25">
      <c r="A337" s="23" t="s">
        <v>61</v>
      </c>
      <c r="B337" s="105" t="s">
        <v>26</v>
      </c>
      <c r="C337" s="162">
        <v>0</v>
      </c>
      <c r="D337" s="162">
        <v>0</v>
      </c>
      <c r="E337" s="162">
        <v>0</v>
      </c>
      <c r="F337" s="143">
        <v>63601.232400433</v>
      </c>
      <c r="G337" s="143">
        <v>62348.708912087997</v>
      </c>
      <c r="H337" s="143">
        <v>52499.070439394003</v>
      </c>
      <c r="I337" s="143">
        <v>40635.149610389999</v>
      </c>
      <c r="J337" s="143">
        <v>45100.809416666998</v>
      </c>
      <c r="K337" s="143">
        <v>44578.477477273002</v>
      </c>
    </row>
    <row r="338" spans="1:11" x14ac:dyDescent="0.25">
      <c r="A338" s="23" t="s">
        <v>61</v>
      </c>
      <c r="B338" s="105" t="s">
        <v>27</v>
      </c>
      <c r="C338" s="162">
        <v>0</v>
      </c>
      <c r="D338" s="162">
        <v>0</v>
      </c>
      <c r="E338" s="162">
        <v>0</v>
      </c>
      <c r="F338" s="143">
        <v>444046.59999999899</v>
      </c>
      <c r="G338" s="143">
        <v>464967.59999999899</v>
      </c>
      <c r="H338" s="143">
        <v>1006623.4000000031</v>
      </c>
      <c r="I338" s="143">
        <v>1152689.800000001</v>
      </c>
      <c r="J338" s="143">
        <v>1602556.000000003</v>
      </c>
      <c r="K338" s="143">
        <v>1759611.4</v>
      </c>
    </row>
    <row r="339" spans="1:11" x14ac:dyDescent="0.25">
      <c r="A339" s="23" t="s">
        <v>61</v>
      </c>
      <c r="B339" s="105" t="s">
        <v>28</v>
      </c>
      <c r="C339" s="162">
        <v>0</v>
      </c>
      <c r="D339" s="162">
        <v>0</v>
      </c>
      <c r="E339" s="162">
        <v>0</v>
      </c>
      <c r="F339" s="143">
        <v>491080.09551468497</v>
      </c>
      <c r="G339" s="143">
        <v>505020.72049277101</v>
      </c>
      <c r="H339" s="143">
        <v>1001876.303489283</v>
      </c>
      <c r="I339" s="143">
        <v>1272058.3425773</v>
      </c>
      <c r="J339" s="143">
        <v>1679052.635507728</v>
      </c>
      <c r="K339" s="143">
        <v>2050433.769069528</v>
      </c>
    </row>
    <row r="340" spans="1:11" x14ac:dyDescent="0.25">
      <c r="A340" s="23" t="s">
        <v>61</v>
      </c>
      <c r="B340" s="133" t="s">
        <v>31</v>
      </c>
      <c r="C340" s="143">
        <v>0</v>
      </c>
      <c r="D340" s="143">
        <v>0</v>
      </c>
      <c r="E340" s="143">
        <v>0</v>
      </c>
      <c r="F340" s="143">
        <v>0</v>
      </c>
      <c r="G340" s="143">
        <v>0</v>
      </c>
      <c r="H340" s="143">
        <v>0</v>
      </c>
      <c r="I340" s="143">
        <v>0</v>
      </c>
      <c r="J340" s="143">
        <v>0</v>
      </c>
      <c r="K340" s="143">
        <v>176388.639999151</v>
      </c>
    </row>
    <row r="341" spans="1:11" x14ac:dyDescent="0.25">
      <c r="A341" s="23" t="s">
        <v>61</v>
      </c>
      <c r="B341" s="55" t="s">
        <v>32</v>
      </c>
      <c r="C341" s="143">
        <v>0</v>
      </c>
      <c r="D341" s="143">
        <v>0</v>
      </c>
      <c r="E341" s="143">
        <v>0</v>
      </c>
      <c r="F341" s="143">
        <v>0</v>
      </c>
      <c r="G341" s="143">
        <v>0</v>
      </c>
      <c r="H341" s="143">
        <v>0</v>
      </c>
      <c r="I341" s="143">
        <v>38816.129999696997</v>
      </c>
      <c r="J341" s="143">
        <v>0</v>
      </c>
      <c r="K341" s="143">
        <v>186996.53999948499</v>
      </c>
    </row>
    <row r="342" spans="1:11" x14ac:dyDescent="0.25">
      <c r="A342" s="23" t="s">
        <v>61</v>
      </c>
      <c r="B342" s="105" t="s">
        <v>33</v>
      </c>
      <c r="C342" s="143">
        <v>253158.02999898899</v>
      </c>
      <c r="D342" s="143">
        <v>395828.96999840601</v>
      </c>
      <c r="E342" s="143">
        <v>249227.749998849</v>
      </c>
      <c r="F342" s="143">
        <v>459979.62999791402</v>
      </c>
      <c r="G342" s="143">
        <v>601264.339997389</v>
      </c>
      <c r="H342" s="143">
        <v>684044.93999658397</v>
      </c>
      <c r="I342" s="143">
        <v>515532.66999759001</v>
      </c>
      <c r="J342" s="143">
        <v>817126.96999661799</v>
      </c>
      <c r="K342" s="143">
        <v>349739.66999846097</v>
      </c>
    </row>
    <row r="343" spans="1:11" x14ac:dyDescent="0.25">
      <c r="A343" s="23" t="s">
        <v>61</v>
      </c>
      <c r="B343" s="105" t="s">
        <v>36</v>
      </c>
      <c r="C343" s="143">
        <v>0</v>
      </c>
      <c r="D343" s="143">
        <v>3262.2599999909999</v>
      </c>
      <c r="E343" s="143">
        <v>0</v>
      </c>
      <c r="F343" s="143">
        <v>0</v>
      </c>
      <c r="G343" s="143">
        <v>0</v>
      </c>
      <c r="H343" s="143">
        <v>8013.5999999750002</v>
      </c>
      <c r="I343" s="143">
        <v>0</v>
      </c>
      <c r="J343" s="143">
        <v>0</v>
      </c>
      <c r="K343" s="143">
        <v>0</v>
      </c>
    </row>
    <row r="344" spans="1:11" x14ac:dyDescent="0.25">
      <c r="A344" s="23" t="s">
        <v>61</v>
      </c>
      <c r="B344" s="105" t="s">
        <v>37</v>
      </c>
      <c r="C344" s="143">
        <v>303463.48999881803</v>
      </c>
      <c r="D344" s="143">
        <v>473889.14999788301</v>
      </c>
      <c r="E344" s="143">
        <v>582207.70999782195</v>
      </c>
      <c r="F344" s="143">
        <v>637456.58999709703</v>
      </c>
      <c r="G344" s="143">
        <v>892447.52999619802</v>
      </c>
      <c r="H344" s="143">
        <v>1040199.849995064</v>
      </c>
      <c r="I344" s="143">
        <v>1386425.1399943139</v>
      </c>
      <c r="J344" s="143">
        <v>2142261.0199895101</v>
      </c>
      <c r="K344" s="143">
        <v>1254204.7099938691</v>
      </c>
    </row>
    <row r="345" spans="1:11" x14ac:dyDescent="0.25">
      <c r="A345" s="23" t="s">
        <v>61</v>
      </c>
      <c r="B345" s="105" t="s">
        <v>38</v>
      </c>
      <c r="C345" s="143">
        <v>135045.68999954499</v>
      </c>
      <c r="D345" s="143">
        <v>186842.58999950599</v>
      </c>
      <c r="E345" s="143">
        <v>297800.94999842998</v>
      </c>
      <c r="F345" s="143">
        <v>468236.17999683798</v>
      </c>
      <c r="G345" s="143">
        <v>892363.36999427294</v>
      </c>
      <c r="H345" s="143">
        <v>1285975.6899917589</v>
      </c>
      <c r="I345" s="143">
        <v>1700566.859989875</v>
      </c>
      <c r="J345" s="143">
        <v>2271552.9599845079</v>
      </c>
      <c r="K345" s="143">
        <v>898959.01999390102</v>
      </c>
    </row>
    <row r="346" spans="1:11" x14ac:dyDescent="0.25">
      <c r="A346" s="23" t="s">
        <v>61</v>
      </c>
      <c r="B346" s="105" t="s">
        <v>39</v>
      </c>
      <c r="C346" s="143">
        <v>7026.1499999649996</v>
      </c>
      <c r="D346" s="143">
        <v>12753.099999931001</v>
      </c>
      <c r="E346" s="143">
        <v>17027.589999909</v>
      </c>
      <c r="F346" s="143">
        <v>19520.189999905</v>
      </c>
      <c r="G346" s="143">
        <v>37016.969999820998</v>
      </c>
      <c r="H346" s="143">
        <v>50622.399999763998</v>
      </c>
      <c r="I346" s="143">
        <v>71051.509999625006</v>
      </c>
      <c r="J346" s="143">
        <v>84495.339999593998</v>
      </c>
      <c r="K346" s="143">
        <v>36788.249999803003</v>
      </c>
    </row>
    <row r="347" spans="1:11" x14ac:dyDescent="0.25">
      <c r="A347" s="23" t="s">
        <v>61</v>
      </c>
      <c r="B347" s="105" t="s">
        <v>40</v>
      </c>
      <c r="C347" s="143">
        <v>0</v>
      </c>
      <c r="D347" s="143">
        <v>0</v>
      </c>
      <c r="E347" s="143">
        <v>0</v>
      </c>
      <c r="F347" s="143">
        <v>0</v>
      </c>
      <c r="G347" s="143">
        <v>0</v>
      </c>
      <c r="H347" s="143">
        <v>95837.759999244998</v>
      </c>
      <c r="I347" s="143">
        <v>0</v>
      </c>
      <c r="J347" s="143">
        <v>81904.739999697995</v>
      </c>
      <c r="K347" s="143">
        <v>57566.759999686998</v>
      </c>
    </row>
    <row r="348" spans="1:11" x14ac:dyDescent="0.25">
      <c r="A348" s="23" t="s">
        <v>61</v>
      </c>
      <c r="B348" s="105" t="s">
        <v>42</v>
      </c>
      <c r="C348" s="143">
        <v>24738.399999968999</v>
      </c>
      <c r="D348" s="143">
        <v>0</v>
      </c>
      <c r="E348" s="143">
        <v>18971.859999925</v>
      </c>
      <c r="F348" s="143">
        <v>2891.969999984</v>
      </c>
      <c r="G348" s="143">
        <v>43986.429999813998</v>
      </c>
      <c r="H348" s="143">
        <v>527680.48999832897</v>
      </c>
      <c r="I348" s="143">
        <v>874676.92999617197</v>
      </c>
      <c r="J348" s="143">
        <v>1084092.5799954201</v>
      </c>
      <c r="K348" s="143">
        <v>917437.21999592404</v>
      </c>
    </row>
    <row r="349" spans="1:11" x14ac:dyDescent="0.25">
      <c r="A349" s="23" t="s">
        <v>61</v>
      </c>
      <c r="B349" s="105" t="s">
        <v>43</v>
      </c>
      <c r="C349" s="143">
        <v>4950</v>
      </c>
      <c r="D349" s="143">
        <v>196</v>
      </c>
      <c r="E349" s="143">
        <v>0</v>
      </c>
      <c r="F349" s="143">
        <v>247.5</v>
      </c>
      <c r="G349" s="143">
        <v>237.6</v>
      </c>
      <c r="H349" s="143">
        <v>0</v>
      </c>
      <c r="I349" s="143">
        <v>825.94999999499998</v>
      </c>
      <c r="J349" s="143">
        <v>14639.419999940999</v>
      </c>
      <c r="K349" s="143">
        <v>5935.3799999909997</v>
      </c>
    </row>
    <row r="350" spans="1:11" x14ac:dyDescent="0.25">
      <c r="A350" s="23" t="s">
        <v>61</v>
      </c>
      <c r="B350" s="105" t="s">
        <v>45</v>
      </c>
      <c r="C350" s="143">
        <v>0</v>
      </c>
      <c r="D350" s="143">
        <v>0</v>
      </c>
      <c r="E350" s="143">
        <v>0</v>
      </c>
      <c r="F350" s="143">
        <v>701.59999999399997</v>
      </c>
      <c r="G350" s="143">
        <v>0</v>
      </c>
      <c r="H350" s="143">
        <v>0</v>
      </c>
      <c r="I350" s="143">
        <v>4560.3999999609996</v>
      </c>
      <c r="J350" s="143">
        <v>6419.0499999619997</v>
      </c>
      <c r="K350" s="143">
        <v>4369.1399999750001</v>
      </c>
    </row>
    <row r="351" spans="1:11" x14ac:dyDescent="0.25">
      <c r="A351" s="23" t="s">
        <v>61</v>
      </c>
      <c r="B351" s="105" t="s">
        <v>46</v>
      </c>
      <c r="C351" s="143">
        <v>89461</v>
      </c>
      <c r="D351" s="143">
        <v>39572.5</v>
      </c>
      <c r="E351" s="143">
        <v>29876.5</v>
      </c>
      <c r="F351" s="143">
        <v>44730.5</v>
      </c>
      <c r="G351" s="143">
        <v>30691</v>
      </c>
      <c r="H351" s="143">
        <v>92073</v>
      </c>
      <c r="I351" s="143">
        <v>115907.5</v>
      </c>
      <c r="J351" s="143">
        <v>129294</v>
      </c>
      <c r="K351" s="143">
        <v>121357.069999987</v>
      </c>
    </row>
    <row r="352" spans="1:11" x14ac:dyDescent="0.25">
      <c r="A352" s="23" t="s">
        <v>61</v>
      </c>
      <c r="B352" s="105" t="s">
        <v>47</v>
      </c>
      <c r="C352" s="143">
        <v>2275541.75</v>
      </c>
      <c r="D352" s="143">
        <v>2798595.75</v>
      </c>
      <c r="E352" s="143">
        <v>2840222.5</v>
      </c>
      <c r="F352" s="143">
        <v>2957110.5</v>
      </c>
      <c r="G352" s="143">
        <v>3254895</v>
      </c>
      <c r="H352" s="143">
        <v>3474286.5</v>
      </c>
      <c r="I352" s="143">
        <v>3579027.6999999951</v>
      </c>
      <c r="J352" s="143">
        <v>3826971.799999997</v>
      </c>
      <c r="K352" s="143">
        <v>3548402</v>
      </c>
    </row>
    <row r="353" spans="1:11" x14ac:dyDescent="0.25">
      <c r="A353" s="23" t="s">
        <v>61</v>
      </c>
      <c r="B353" s="105" t="s">
        <v>48</v>
      </c>
      <c r="C353" s="143">
        <v>9014.5999999840005</v>
      </c>
      <c r="D353" s="143">
        <v>9796.9499999809996</v>
      </c>
      <c r="E353" s="143">
        <v>14600.249999975</v>
      </c>
      <c r="F353" s="143">
        <v>6074.9999999900001</v>
      </c>
      <c r="G353" s="143">
        <v>4033.7999999939998</v>
      </c>
      <c r="H353" s="143">
        <v>4499.5499999940002</v>
      </c>
      <c r="I353" s="143">
        <v>3248.099999993</v>
      </c>
      <c r="J353" s="143">
        <v>1510.6499999980001</v>
      </c>
      <c r="K353" s="143">
        <v>2564.0499999939998</v>
      </c>
    </row>
    <row r="354" spans="1:11" x14ac:dyDescent="0.25">
      <c r="A354" s="23" t="s">
        <v>61</v>
      </c>
      <c r="B354" s="105" t="s">
        <v>49</v>
      </c>
      <c r="C354" s="143">
        <v>0</v>
      </c>
      <c r="D354" s="143">
        <v>0</v>
      </c>
      <c r="E354" s="143">
        <v>0</v>
      </c>
      <c r="F354" s="143">
        <v>0</v>
      </c>
      <c r="G354" s="143">
        <v>0</v>
      </c>
      <c r="H354" s="143">
        <v>6070.2199999989998</v>
      </c>
      <c r="I354" s="143">
        <v>6530</v>
      </c>
      <c r="J354" s="143">
        <v>17852.129999999001</v>
      </c>
      <c r="K354" s="143">
        <v>25183.439999999999</v>
      </c>
    </row>
    <row r="355" spans="1:11" x14ac:dyDescent="0.25">
      <c r="A355" s="23" t="s">
        <v>61</v>
      </c>
      <c r="B355" s="105" t="s">
        <v>51</v>
      </c>
      <c r="C355" s="143">
        <v>0</v>
      </c>
      <c r="D355" s="143">
        <v>2723.4499999879999</v>
      </c>
      <c r="E355" s="143">
        <v>11829.139999956</v>
      </c>
      <c r="F355" s="143">
        <v>0</v>
      </c>
      <c r="G355" s="143">
        <v>4236.4899999689997</v>
      </c>
      <c r="H355" s="143">
        <v>0</v>
      </c>
      <c r="I355" s="143">
        <v>1619.849999994</v>
      </c>
      <c r="J355" s="143">
        <v>109299.299999237</v>
      </c>
      <c r="K355" s="143">
        <v>-17904.639999837</v>
      </c>
    </row>
    <row r="356" spans="1:11" x14ac:dyDescent="0.25">
      <c r="A356" s="23" t="s">
        <v>61</v>
      </c>
      <c r="B356" s="105" t="s">
        <v>52</v>
      </c>
      <c r="C356" s="143">
        <v>7158.35999997</v>
      </c>
      <c r="D356" s="143">
        <v>18276.389999866002</v>
      </c>
      <c r="E356" s="143">
        <v>0</v>
      </c>
      <c r="F356" s="143">
        <v>2829.849999994</v>
      </c>
      <c r="G356" s="143">
        <v>8203.5399999769998</v>
      </c>
      <c r="H356" s="143">
        <v>8550.4499999430009</v>
      </c>
      <c r="I356" s="143">
        <v>7960.4399999699999</v>
      </c>
      <c r="J356" s="143">
        <v>7665.5799999540004</v>
      </c>
      <c r="K356" s="143">
        <v>2447.0799999830001</v>
      </c>
    </row>
    <row r="357" spans="1:11" x14ac:dyDescent="0.25">
      <c r="A357" s="23" t="s">
        <v>61</v>
      </c>
      <c r="B357" s="105" t="s">
        <v>53</v>
      </c>
      <c r="C357" s="143">
        <v>0</v>
      </c>
      <c r="D357" s="143">
        <v>0</v>
      </c>
      <c r="E357" s="143">
        <v>126.09</v>
      </c>
      <c r="F357" s="143">
        <v>0</v>
      </c>
      <c r="G357" s="143">
        <v>12502.409999943</v>
      </c>
      <c r="H357" s="143">
        <v>751.34999999700005</v>
      </c>
      <c r="I357" s="143">
        <v>-116.279999999</v>
      </c>
      <c r="J357" s="143">
        <v>0</v>
      </c>
      <c r="K357" s="143">
        <v>25879.79999996</v>
      </c>
    </row>
    <row r="358" spans="1:11" x14ac:dyDescent="0.25">
      <c r="A358" s="23" t="s">
        <v>61</v>
      </c>
      <c r="B358" s="105" t="s">
        <v>54</v>
      </c>
      <c r="C358" s="143">
        <v>98250</v>
      </c>
      <c r="D358" s="143">
        <v>3660</v>
      </c>
      <c r="E358" s="143">
        <v>0</v>
      </c>
      <c r="F358" s="143">
        <v>3240</v>
      </c>
      <c r="G358" s="143">
        <v>25560</v>
      </c>
      <c r="H358" s="143">
        <v>56040</v>
      </c>
      <c r="I358" s="143">
        <v>23070</v>
      </c>
      <c r="J358" s="143">
        <v>13440</v>
      </c>
      <c r="K358" s="143">
        <v>78690</v>
      </c>
    </row>
    <row r="359" spans="1:11" x14ac:dyDescent="0.25">
      <c r="A359" s="23" t="s">
        <v>61</v>
      </c>
      <c r="B359" s="105" t="s">
        <v>55</v>
      </c>
      <c r="C359" s="143">
        <v>54392.079999706002</v>
      </c>
      <c r="D359" s="143">
        <v>32035.809999804002</v>
      </c>
      <c r="E359" s="143">
        <v>25204.589999873999</v>
      </c>
      <c r="F359" s="143">
        <v>22417.139999871</v>
      </c>
      <c r="G359" s="143">
        <v>30328.159999824002</v>
      </c>
      <c r="H359" s="143">
        <v>59481.049999704999</v>
      </c>
      <c r="I359" s="143">
        <v>123304.88999965</v>
      </c>
      <c r="J359" s="143">
        <v>237914.949999451</v>
      </c>
      <c r="K359" s="143">
        <v>55570.589999855998</v>
      </c>
    </row>
    <row r="360" spans="1:11" x14ac:dyDescent="0.25">
      <c r="A360" s="23" t="s">
        <v>61</v>
      </c>
      <c r="B360" s="105" t="s">
        <v>56</v>
      </c>
      <c r="C360" s="143">
        <v>11013672.5</v>
      </c>
      <c r="D360" s="143">
        <v>23343659.59</v>
      </c>
      <c r="E360" s="143">
        <v>39049081.019999996</v>
      </c>
      <c r="F360" s="143">
        <v>50815838.729999997</v>
      </c>
      <c r="G360" s="143">
        <v>55951277.909999996</v>
      </c>
      <c r="H360" s="143">
        <v>39861062.939999983</v>
      </c>
      <c r="I360" s="143">
        <v>40320591.580000006</v>
      </c>
      <c r="J360" s="143">
        <v>50196782.919999987</v>
      </c>
      <c r="K360" s="143">
        <v>55603949.279999994</v>
      </c>
    </row>
    <row r="361" spans="1:11" x14ac:dyDescent="0.25">
      <c r="A361" s="23" t="s">
        <v>61</v>
      </c>
      <c r="B361" s="105" t="s">
        <v>57</v>
      </c>
      <c r="C361" s="143">
        <v>1450356.5399976021</v>
      </c>
      <c r="D361" s="143">
        <v>2192907.3199971179</v>
      </c>
      <c r="E361" s="143">
        <v>3158385.609996391</v>
      </c>
      <c r="F361" s="143">
        <v>3534646.949992483</v>
      </c>
      <c r="G361" s="143">
        <v>2735706.4299951</v>
      </c>
      <c r="H361" s="143">
        <v>3024361.0699955551</v>
      </c>
      <c r="I361" s="143">
        <v>3365705.0599949411</v>
      </c>
      <c r="J361" s="143">
        <v>4994576.0399951031</v>
      </c>
      <c r="K361" s="143">
        <v>5844013.849997214</v>
      </c>
    </row>
    <row r="362" spans="1:11" x14ac:dyDescent="0.25">
      <c r="A362" s="23" t="s">
        <v>61</v>
      </c>
      <c r="B362" s="105" t="s">
        <v>58</v>
      </c>
      <c r="C362" s="143">
        <v>18189.289999928002</v>
      </c>
      <c r="D362" s="143">
        <v>25139.279999946</v>
      </c>
      <c r="E362" s="143">
        <v>16549.239999936999</v>
      </c>
      <c r="F362" s="143">
        <v>31691.739999844998</v>
      </c>
      <c r="G362" s="143">
        <v>0</v>
      </c>
      <c r="H362" s="143">
        <v>37541.679999854001</v>
      </c>
      <c r="I362" s="143">
        <v>12940.399999961001</v>
      </c>
      <c r="J362" s="143">
        <v>0</v>
      </c>
      <c r="K362" s="143">
        <v>0</v>
      </c>
    </row>
    <row r="363" spans="1:11" x14ac:dyDescent="0.25">
      <c r="A363" s="23" t="s">
        <v>61</v>
      </c>
      <c r="B363" s="105" t="s">
        <v>59</v>
      </c>
      <c r="C363" s="143">
        <v>0</v>
      </c>
      <c r="D363" s="143">
        <v>0</v>
      </c>
      <c r="E363" s="143">
        <v>0</v>
      </c>
      <c r="F363" s="143">
        <v>0</v>
      </c>
      <c r="G363" s="143">
        <v>0</v>
      </c>
      <c r="H363" s="143">
        <v>60</v>
      </c>
      <c r="I363" s="143">
        <v>125298</v>
      </c>
      <c r="J363" s="143">
        <v>31641</v>
      </c>
      <c r="K363" s="143">
        <v>0</v>
      </c>
    </row>
    <row r="364" spans="1:11" x14ac:dyDescent="0.25">
      <c r="A364" s="8" t="s">
        <v>62</v>
      </c>
      <c r="B364" s="8"/>
      <c r="C364" s="9">
        <v>114376317.06948732</v>
      </c>
      <c r="D364" s="9">
        <v>123012132.12940882</v>
      </c>
      <c r="E364" s="9">
        <v>112197086.60951692</v>
      </c>
      <c r="F364" s="9">
        <v>115432106.88595583</v>
      </c>
      <c r="G364" s="9">
        <v>120776223.8001965</v>
      </c>
      <c r="H364" s="9">
        <v>129637578.44357975</v>
      </c>
      <c r="I364" s="9">
        <v>138512023.33120495</v>
      </c>
      <c r="J364" s="9">
        <v>132407050.2322759</v>
      </c>
      <c r="K364" s="9">
        <v>139612774.81567284</v>
      </c>
    </row>
    <row r="365" spans="1:11" x14ac:dyDescent="0.25">
      <c r="A365" s="23" t="s">
        <v>62</v>
      </c>
      <c r="B365" s="105" t="s">
        <v>3</v>
      </c>
      <c r="C365" s="143">
        <v>49704467.39977362</v>
      </c>
      <c r="D365" s="143">
        <v>59436625.779696777</v>
      </c>
      <c r="E365" s="143">
        <v>44264677.999817356</v>
      </c>
      <c r="F365" s="143">
        <v>59657526.299708173</v>
      </c>
      <c r="G365" s="143">
        <v>64930412.959642708</v>
      </c>
      <c r="H365" s="143">
        <v>79703486.509590179</v>
      </c>
      <c r="I365" s="143">
        <v>90967971.529602587</v>
      </c>
      <c r="J365" s="143">
        <v>81457965.479590893</v>
      </c>
      <c r="K365" s="143">
        <v>87639497.389585108</v>
      </c>
    </row>
    <row r="366" spans="1:11" x14ac:dyDescent="0.25">
      <c r="A366" s="23" t="s">
        <v>62</v>
      </c>
      <c r="B366" s="105" t="s">
        <v>5</v>
      </c>
      <c r="C366" s="143">
        <v>0</v>
      </c>
      <c r="D366" s="143">
        <v>0</v>
      </c>
      <c r="E366" s="143">
        <v>0</v>
      </c>
      <c r="F366" s="143">
        <v>0</v>
      </c>
      <c r="G366" s="143">
        <v>778.189999994</v>
      </c>
      <c r="H366" s="143">
        <v>125984.729999084</v>
      </c>
      <c r="I366" s="143">
        <v>22825.779999859998</v>
      </c>
      <c r="J366" s="143">
        <v>9090.9399999420002</v>
      </c>
      <c r="K366" s="143">
        <v>7487.4699999499999</v>
      </c>
    </row>
    <row r="367" spans="1:11" x14ac:dyDescent="0.25">
      <c r="A367" s="23" t="s">
        <v>62</v>
      </c>
      <c r="B367" s="105" t="s">
        <v>688</v>
      </c>
      <c r="C367" s="143">
        <v>0</v>
      </c>
      <c r="D367" s="143">
        <v>0</v>
      </c>
      <c r="E367" s="143">
        <v>0</v>
      </c>
      <c r="F367" s="143">
        <v>0</v>
      </c>
      <c r="G367" s="143">
        <v>0</v>
      </c>
      <c r="H367" s="143">
        <v>0</v>
      </c>
      <c r="I367" s="143">
        <v>0</v>
      </c>
      <c r="J367" s="143">
        <v>0</v>
      </c>
      <c r="K367" s="143">
        <v>378381.479997986</v>
      </c>
    </row>
    <row r="368" spans="1:11" x14ac:dyDescent="0.25">
      <c r="A368" s="23" t="s">
        <v>62</v>
      </c>
      <c r="B368" s="105" t="s">
        <v>9</v>
      </c>
      <c r="C368" s="143">
        <v>22792564.829890192</v>
      </c>
      <c r="D368" s="143">
        <v>20929955.129899465</v>
      </c>
      <c r="E368" s="143">
        <v>21999096.959892996</v>
      </c>
      <c r="F368" s="143">
        <v>16125023.859919336</v>
      </c>
      <c r="G368" s="143">
        <v>16896436.989913844</v>
      </c>
      <c r="H368" s="143">
        <v>15092527.369921181</v>
      </c>
      <c r="I368" s="143">
        <v>15096715.54992833</v>
      </c>
      <c r="J368" s="143">
        <v>13965873.899930155</v>
      </c>
      <c r="K368" s="143">
        <v>15196819.689923607</v>
      </c>
    </row>
    <row r="369" spans="1:11" x14ac:dyDescent="0.25">
      <c r="A369" s="23" t="s">
        <v>62</v>
      </c>
      <c r="B369" s="105" t="s">
        <v>10</v>
      </c>
      <c r="C369" s="143">
        <v>8222606.559961007</v>
      </c>
      <c r="D369" s="143">
        <v>8320932.8699593702</v>
      </c>
      <c r="E369" s="143">
        <v>8637849.8899570294</v>
      </c>
      <c r="F369" s="143">
        <v>9240895.3599541262</v>
      </c>
      <c r="G369" s="143">
        <v>9793034.2699511163</v>
      </c>
      <c r="H369" s="143">
        <v>9392426.8199527077</v>
      </c>
      <c r="I369" s="143">
        <v>7831743.5599600412</v>
      </c>
      <c r="J369" s="143">
        <v>9253667.8099532407</v>
      </c>
      <c r="K369" s="143">
        <v>8480769.4099577684</v>
      </c>
    </row>
    <row r="370" spans="1:11" x14ac:dyDescent="0.25">
      <c r="A370" s="23" t="s">
        <v>62</v>
      </c>
      <c r="B370" s="105" t="s">
        <v>11</v>
      </c>
      <c r="C370" s="143">
        <v>2757672.2699868721</v>
      </c>
      <c r="D370" s="143">
        <v>2447801.0999884522</v>
      </c>
      <c r="E370" s="143">
        <v>2617306.6499865651</v>
      </c>
      <c r="F370" s="143">
        <v>1575938.979991544</v>
      </c>
      <c r="G370" s="143">
        <v>1687812.0299909001</v>
      </c>
      <c r="H370" s="143">
        <v>1079040.1599944939</v>
      </c>
      <c r="I370" s="143">
        <v>1046165.779994831</v>
      </c>
      <c r="J370" s="143">
        <v>963737.13999521302</v>
      </c>
      <c r="K370" s="143">
        <v>1143427.8999943419</v>
      </c>
    </row>
    <row r="371" spans="1:11" x14ac:dyDescent="0.25">
      <c r="A371" s="23" t="s">
        <v>62</v>
      </c>
      <c r="B371" s="105" t="s">
        <v>12</v>
      </c>
      <c r="C371" s="143">
        <v>5244719.3599756081</v>
      </c>
      <c r="D371" s="143">
        <v>5459101.4999731863</v>
      </c>
      <c r="E371" s="143">
        <v>5593692.9699733239</v>
      </c>
      <c r="F371" s="143">
        <v>4856573.9699753476</v>
      </c>
      <c r="G371" s="143">
        <v>4499219.2599773332</v>
      </c>
      <c r="H371" s="143">
        <v>4248785.4099865751</v>
      </c>
      <c r="I371" s="143">
        <v>3701412.4499871628</v>
      </c>
      <c r="J371" s="143">
        <v>3697676.3499881411</v>
      </c>
      <c r="K371" s="143">
        <v>3921797.6399841011</v>
      </c>
    </row>
    <row r="372" spans="1:11" x14ac:dyDescent="0.25">
      <c r="A372" s="23" t="s">
        <v>62</v>
      </c>
      <c r="B372" s="105" t="s">
        <v>13</v>
      </c>
      <c r="C372" s="143">
        <v>20348684.599917039</v>
      </c>
      <c r="D372" s="143">
        <v>20447417.659901224</v>
      </c>
      <c r="E372" s="143">
        <v>22339632.729904637</v>
      </c>
      <c r="F372" s="143">
        <v>17269177.249906823</v>
      </c>
      <c r="G372" s="143">
        <v>16325892.24990298</v>
      </c>
      <c r="H372" s="143">
        <v>13601384.959930664</v>
      </c>
      <c r="I372" s="143">
        <v>11010466.189944616</v>
      </c>
      <c r="J372" s="143">
        <v>11416629.49994316</v>
      </c>
      <c r="K372" s="143">
        <v>10317193.719953831</v>
      </c>
    </row>
    <row r="373" spans="1:11" x14ac:dyDescent="0.25">
      <c r="A373" s="23" t="s">
        <v>62</v>
      </c>
      <c r="B373" s="105" t="s">
        <v>14</v>
      </c>
      <c r="C373" s="143">
        <v>607028.36999771197</v>
      </c>
      <c r="D373" s="143">
        <v>586816.76999759197</v>
      </c>
      <c r="E373" s="143">
        <v>731684.049996624</v>
      </c>
      <c r="F373" s="143">
        <v>511520.53999747999</v>
      </c>
      <c r="G373" s="143">
        <v>686261.66999619605</v>
      </c>
      <c r="H373" s="143">
        <v>543209.78999710397</v>
      </c>
      <c r="I373" s="143">
        <v>509418.12999729102</v>
      </c>
      <c r="J373" s="143">
        <v>573702.159997151</v>
      </c>
      <c r="K373" s="143">
        <v>573248.24999742</v>
      </c>
    </row>
    <row r="374" spans="1:11" x14ac:dyDescent="0.25">
      <c r="A374" s="23" t="s">
        <v>62</v>
      </c>
      <c r="B374" s="105" t="s">
        <v>15</v>
      </c>
      <c r="C374" s="143">
        <v>825786.57999513403</v>
      </c>
      <c r="D374" s="143">
        <v>865204.81999522005</v>
      </c>
      <c r="E374" s="143">
        <v>878647.28999542794</v>
      </c>
      <c r="F374" s="143">
        <v>674234.35999671905</v>
      </c>
      <c r="G374" s="143">
        <v>664478.54999683402</v>
      </c>
      <c r="H374" s="143">
        <v>559011.69999749097</v>
      </c>
      <c r="I374" s="143">
        <v>400749.92999789398</v>
      </c>
      <c r="J374" s="143">
        <v>381010.12999803497</v>
      </c>
      <c r="K374" s="143">
        <v>456987.04999729397</v>
      </c>
    </row>
    <row r="375" spans="1:11" x14ac:dyDescent="0.25">
      <c r="A375" s="23" t="s">
        <v>62</v>
      </c>
      <c r="B375" s="55" t="s">
        <v>16</v>
      </c>
      <c r="C375" s="143">
        <v>5247.089999967</v>
      </c>
      <c r="D375" s="143">
        <v>5045.5199999810002</v>
      </c>
      <c r="E375" s="143">
        <v>3859.1899999759999</v>
      </c>
      <c r="F375" s="143">
        <v>5966.259999975</v>
      </c>
      <c r="G375" s="143">
        <v>5026.8599999819999</v>
      </c>
      <c r="H375" s="143">
        <v>4060.099999992</v>
      </c>
      <c r="I375" s="143">
        <v>10269.32999995</v>
      </c>
      <c r="J375" s="143">
        <v>10653.009999954</v>
      </c>
      <c r="K375" s="143">
        <v>16224.399999947</v>
      </c>
    </row>
    <row r="376" spans="1:11" x14ac:dyDescent="0.25">
      <c r="A376" s="23" t="s">
        <v>62</v>
      </c>
      <c r="B376" s="105" t="s">
        <v>17</v>
      </c>
      <c r="C376" s="143">
        <v>0</v>
      </c>
      <c r="D376" s="143">
        <v>0</v>
      </c>
      <c r="E376" s="143">
        <v>0</v>
      </c>
      <c r="F376" s="143">
        <v>0</v>
      </c>
      <c r="G376" s="143">
        <v>0</v>
      </c>
      <c r="H376" s="143">
        <v>0</v>
      </c>
      <c r="I376" s="143">
        <v>0</v>
      </c>
      <c r="J376" s="143">
        <v>264</v>
      </c>
      <c r="K376" s="143">
        <v>0</v>
      </c>
    </row>
    <row r="377" spans="1:11" x14ac:dyDescent="0.25">
      <c r="A377" s="23" t="s">
        <v>62</v>
      </c>
      <c r="B377" s="105" t="s">
        <v>18</v>
      </c>
      <c r="C377" s="143">
        <v>287.27</v>
      </c>
      <c r="D377" s="143">
        <v>65.14</v>
      </c>
      <c r="E377" s="143">
        <v>420.23</v>
      </c>
      <c r="F377" s="143">
        <v>43.5</v>
      </c>
      <c r="G377" s="143">
        <v>187.199999999</v>
      </c>
      <c r="H377" s="143">
        <v>0</v>
      </c>
      <c r="I377" s="143">
        <v>0</v>
      </c>
      <c r="J377" s="143">
        <v>0</v>
      </c>
      <c r="K377" s="143">
        <v>0</v>
      </c>
    </row>
    <row r="378" spans="1:11" x14ac:dyDescent="0.25">
      <c r="A378" s="23" t="s">
        <v>62</v>
      </c>
      <c r="B378" s="105" t="s">
        <v>19</v>
      </c>
      <c r="C378" s="143">
        <v>27018.519999831002</v>
      </c>
      <c r="D378" s="143">
        <v>30108.349999851001</v>
      </c>
      <c r="E378" s="143">
        <v>28768.899999857</v>
      </c>
      <c r="F378" s="143">
        <v>21486.719999908</v>
      </c>
      <c r="G378" s="143">
        <v>21561.499999926</v>
      </c>
      <c r="H378" s="143">
        <v>32146.509999884998</v>
      </c>
      <c r="I378" s="143">
        <v>25787.969999879999</v>
      </c>
      <c r="J378" s="143">
        <v>35462.459999833998</v>
      </c>
      <c r="K378" s="143">
        <v>31978.339999814001</v>
      </c>
    </row>
    <row r="379" spans="1:11" x14ac:dyDescent="0.25">
      <c r="A379" s="23" t="s">
        <v>62</v>
      </c>
      <c r="B379" s="105" t="s">
        <v>20</v>
      </c>
      <c r="C379" s="143">
        <v>1128512.6999969429</v>
      </c>
      <c r="D379" s="143">
        <v>1182251.369996374</v>
      </c>
      <c r="E379" s="143">
        <v>1105669.7799970449</v>
      </c>
      <c r="F379" s="143">
        <v>1024985.219997283</v>
      </c>
      <c r="G379" s="143">
        <v>940451.54999755905</v>
      </c>
      <c r="H379" s="143">
        <v>1226163.669996541</v>
      </c>
      <c r="I379" s="143">
        <v>4302632.5299875932</v>
      </c>
      <c r="J379" s="143">
        <v>5847458.0999834314</v>
      </c>
      <c r="K379" s="143">
        <v>6775461.5799821662</v>
      </c>
    </row>
    <row r="380" spans="1:11" x14ac:dyDescent="0.25">
      <c r="A380" s="23" t="s">
        <v>62</v>
      </c>
      <c r="B380" s="105" t="s">
        <v>21</v>
      </c>
      <c r="C380" s="143">
        <v>111647.499999383</v>
      </c>
      <c r="D380" s="143">
        <v>63672.459999612001</v>
      </c>
      <c r="E380" s="143">
        <v>71727.91999948</v>
      </c>
      <c r="F380" s="143">
        <v>49630.789999672998</v>
      </c>
      <c r="G380" s="143">
        <v>41389.809999735997</v>
      </c>
      <c r="H380" s="143">
        <v>20458.459999851999</v>
      </c>
      <c r="I380" s="143">
        <v>20681.039999848999</v>
      </c>
      <c r="J380" s="143">
        <v>19841.039999844001</v>
      </c>
      <c r="K380" s="143">
        <v>17282.919999894999</v>
      </c>
    </row>
    <row r="381" spans="1:11" x14ac:dyDescent="0.25">
      <c r="A381" s="23" t="s">
        <v>62</v>
      </c>
      <c r="B381" s="105" t="s">
        <v>22</v>
      </c>
      <c r="C381" s="143">
        <v>0</v>
      </c>
      <c r="D381" s="143">
        <v>0</v>
      </c>
      <c r="E381" s="143">
        <v>5398.0599999870001</v>
      </c>
      <c r="F381" s="143">
        <v>0</v>
      </c>
      <c r="G381" s="143">
        <v>0</v>
      </c>
      <c r="H381" s="143">
        <v>0</v>
      </c>
      <c r="I381" s="143">
        <v>0</v>
      </c>
      <c r="J381" s="143">
        <v>0</v>
      </c>
      <c r="K381" s="143">
        <v>0</v>
      </c>
    </row>
    <row r="382" spans="1:11" x14ac:dyDescent="0.25">
      <c r="A382" s="23" t="s">
        <v>62</v>
      </c>
      <c r="B382" s="105" t="s">
        <v>23</v>
      </c>
      <c r="C382" s="143">
        <v>137442.79999938601</v>
      </c>
      <c r="D382" s="143">
        <v>126478.139999455</v>
      </c>
      <c r="E382" s="143">
        <v>178648.27999912199</v>
      </c>
      <c r="F382" s="143">
        <v>103320.90999950501</v>
      </c>
      <c r="G382" s="143">
        <v>133424.03999916799</v>
      </c>
      <c r="H382" s="143">
        <v>82372.199999549994</v>
      </c>
      <c r="I382" s="143">
        <v>66553.249999578999</v>
      </c>
      <c r="J382" s="143">
        <v>94155.179999397005</v>
      </c>
      <c r="K382" s="143">
        <v>21776.989999895999</v>
      </c>
    </row>
    <row r="383" spans="1:11" x14ac:dyDescent="0.25">
      <c r="A383" s="23" t="s">
        <v>62</v>
      </c>
      <c r="B383" s="105" t="s">
        <v>24</v>
      </c>
      <c r="C383" s="143">
        <v>251416.5</v>
      </c>
      <c r="D383" s="143">
        <v>269535.25</v>
      </c>
      <c r="E383" s="143">
        <v>320340.25</v>
      </c>
      <c r="F383" s="143">
        <v>277472.87999894499</v>
      </c>
      <c r="G383" s="143">
        <v>309920.09999846498</v>
      </c>
      <c r="H383" s="143">
        <v>253487.409998766</v>
      </c>
      <c r="I383" s="143">
        <v>193032.35999903499</v>
      </c>
      <c r="J383" s="143">
        <v>191813.23999904699</v>
      </c>
      <c r="K383" s="143">
        <v>178656.94999910699</v>
      </c>
    </row>
    <row r="384" spans="1:11" x14ac:dyDescent="0.25">
      <c r="A384" s="23" t="s">
        <v>62</v>
      </c>
      <c r="B384" s="105" t="s">
        <v>25</v>
      </c>
      <c r="C384" s="162">
        <v>0</v>
      </c>
      <c r="D384" s="162">
        <v>0</v>
      </c>
      <c r="E384" s="162">
        <v>0</v>
      </c>
      <c r="F384" s="162">
        <v>0</v>
      </c>
      <c r="G384" s="143">
        <v>121019.900000036</v>
      </c>
      <c r="H384" s="143">
        <v>99192.309820045994</v>
      </c>
      <c r="I384" s="143">
        <v>148466.55471749301</v>
      </c>
      <c r="J384" s="143">
        <v>121101.414999992</v>
      </c>
      <c r="K384" s="143">
        <v>118164.052999994</v>
      </c>
    </row>
    <row r="385" spans="1:11" x14ac:dyDescent="0.25">
      <c r="A385" s="23" t="s">
        <v>62</v>
      </c>
      <c r="B385" s="105" t="s">
        <v>26</v>
      </c>
      <c r="C385" s="162">
        <v>0</v>
      </c>
      <c r="D385" s="162">
        <v>0</v>
      </c>
      <c r="E385" s="162">
        <v>0</v>
      </c>
      <c r="F385" s="143">
        <v>45864.215888528001</v>
      </c>
      <c r="G385" s="143">
        <v>54705.990192058001</v>
      </c>
      <c r="H385" s="143">
        <v>29124.086203463001</v>
      </c>
      <c r="I385" s="143">
        <v>24076.925190475999</v>
      </c>
      <c r="J385" s="143">
        <v>18308.016833333</v>
      </c>
      <c r="K385" s="143">
        <v>16619.498749999999</v>
      </c>
    </row>
    <row r="386" spans="1:11" x14ac:dyDescent="0.25">
      <c r="A386" s="23" t="s">
        <v>62</v>
      </c>
      <c r="B386" s="105" t="s">
        <v>27</v>
      </c>
      <c r="C386" s="162">
        <v>0</v>
      </c>
      <c r="D386" s="162">
        <v>0</v>
      </c>
      <c r="E386" s="162">
        <v>0</v>
      </c>
      <c r="F386" s="143">
        <v>140677.6</v>
      </c>
      <c r="G386" s="143">
        <v>132487.29999999999</v>
      </c>
      <c r="H386" s="143">
        <v>164273.4</v>
      </c>
      <c r="I386" s="143">
        <v>180886.5</v>
      </c>
      <c r="J386" s="143">
        <v>177266</v>
      </c>
      <c r="K386" s="143">
        <v>195423.2</v>
      </c>
    </row>
    <row r="387" spans="1:11" x14ac:dyDescent="0.25">
      <c r="A387" s="23" t="s">
        <v>62</v>
      </c>
      <c r="B387" s="105" t="s">
        <v>28</v>
      </c>
      <c r="C387" s="162">
        <v>0</v>
      </c>
      <c r="D387" s="162">
        <v>0</v>
      </c>
      <c r="E387" s="162">
        <v>0</v>
      </c>
      <c r="F387" s="143">
        <v>154218.32062512499</v>
      </c>
      <c r="G387" s="143">
        <v>143821.060676188</v>
      </c>
      <c r="H387" s="143">
        <v>167334.898195988</v>
      </c>
      <c r="I387" s="143">
        <v>190179.05189494099</v>
      </c>
      <c r="J387" s="143">
        <v>208751.061060459</v>
      </c>
      <c r="K387" s="143">
        <v>230363.57455174401</v>
      </c>
    </row>
    <row r="388" spans="1:11" x14ac:dyDescent="0.25">
      <c r="A388" s="23" t="s">
        <v>62</v>
      </c>
      <c r="B388" s="105" t="s">
        <v>33</v>
      </c>
      <c r="C388" s="143">
        <v>0</v>
      </c>
      <c r="D388" s="143">
        <v>0</v>
      </c>
      <c r="E388" s="143">
        <v>0</v>
      </c>
      <c r="F388" s="143">
        <v>28515.379999936002</v>
      </c>
      <c r="G388" s="143">
        <v>2961.5399999880001</v>
      </c>
      <c r="H388" s="143">
        <v>11619.099999942</v>
      </c>
      <c r="I388" s="143">
        <v>0</v>
      </c>
      <c r="J388" s="143">
        <v>0</v>
      </c>
      <c r="K388" s="143">
        <v>817.23999999499995</v>
      </c>
    </row>
    <row r="389" spans="1:11" x14ac:dyDescent="0.25">
      <c r="A389" s="141" t="s">
        <v>62</v>
      </c>
      <c r="B389" s="105" t="s">
        <v>37</v>
      </c>
      <c r="C389" s="143">
        <v>476.139999999</v>
      </c>
      <c r="D389" s="143">
        <v>0</v>
      </c>
      <c r="E389" s="143">
        <v>9661.6799999569994</v>
      </c>
      <c r="F389" s="143">
        <v>14249.949999947999</v>
      </c>
      <c r="G389" s="143">
        <v>10261.32999995</v>
      </c>
      <c r="H389" s="143">
        <v>2917.659999982</v>
      </c>
      <c r="I389" s="143">
        <v>28887.249999868</v>
      </c>
      <c r="J389" s="143">
        <v>58800.539999777</v>
      </c>
      <c r="K389" s="143">
        <v>40554.149999763998</v>
      </c>
    </row>
    <row r="390" spans="1:11" x14ac:dyDescent="0.25">
      <c r="A390" s="141" t="s">
        <v>62</v>
      </c>
      <c r="B390" s="105" t="s">
        <v>38</v>
      </c>
      <c r="C390" s="143">
        <v>9043.5899999619996</v>
      </c>
      <c r="D390" s="143">
        <v>0</v>
      </c>
      <c r="E390" s="143">
        <v>0</v>
      </c>
      <c r="F390" s="143">
        <v>0</v>
      </c>
      <c r="G390" s="143">
        <v>0</v>
      </c>
      <c r="H390" s="143">
        <v>50723.049999739</v>
      </c>
      <c r="I390" s="143">
        <v>25226.639999861</v>
      </c>
      <c r="J390" s="143">
        <v>15696.359999887</v>
      </c>
      <c r="K390" s="143">
        <v>21291.339999850999</v>
      </c>
    </row>
    <row r="391" spans="1:11" x14ac:dyDescent="0.25">
      <c r="A391" s="141" t="s">
        <v>62</v>
      </c>
      <c r="B391" s="105" t="s">
        <v>39</v>
      </c>
      <c r="C391" s="143">
        <v>0</v>
      </c>
      <c r="D391" s="143">
        <v>0</v>
      </c>
      <c r="E391" s="143">
        <v>0</v>
      </c>
      <c r="F391" s="143">
        <v>0</v>
      </c>
      <c r="G391" s="143">
        <v>0</v>
      </c>
      <c r="H391" s="143">
        <v>357.539999997</v>
      </c>
      <c r="I391" s="143">
        <v>5281.0599999659999</v>
      </c>
      <c r="J391" s="143">
        <v>389.83999999899999</v>
      </c>
      <c r="K391" s="143">
        <v>947.88999999500004</v>
      </c>
    </row>
    <row r="392" spans="1:11" x14ac:dyDescent="0.25">
      <c r="A392" s="23" t="s">
        <v>62</v>
      </c>
      <c r="B392" s="105" t="s">
        <v>42</v>
      </c>
      <c r="C392" s="143">
        <v>0</v>
      </c>
      <c r="D392" s="143">
        <v>0</v>
      </c>
      <c r="E392" s="143">
        <v>0</v>
      </c>
      <c r="F392" s="143">
        <v>0</v>
      </c>
      <c r="G392" s="143">
        <v>0</v>
      </c>
      <c r="H392" s="143">
        <v>0</v>
      </c>
      <c r="I392" s="143">
        <v>0</v>
      </c>
      <c r="J392" s="143">
        <v>0</v>
      </c>
      <c r="K392" s="143">
        <v>46757.329999918999</v>
      </c>
    </row>
    <row r="393" spans="1:11" x14ac:dyDescent="0.25">
      <c r="A393" s="23" t="s">
        <v>62</v>
      </c>
      <c r="B393" s="105" t="s">
        <v>45</v>
      </c>
      <c r="C393" s="143">
        <v>175.39999999899999</v>
      </c>
      <c r="D393" s="143">
        <v>0</v>
      </c>
      <c r="E393" s="143">
        <v>0</v>
      </c>
      <c r="F393" s="143">
        <v>0</v>
      </c>
      <c r="G393" s="143">
        <v>0</v>
      </c>
      <c r="H393" s="143">
        <v>0</v>
      </c>
      <c r="I393" s="143">
        <v>0</v>
      </c>
      <c r="J393" s="143">
        <v>0</v>
      </c>
      <c r="K393" s="143">
        <v>0</v>
      </c>
    </row>
    <row r="394" spans="1:11" x14ac:dyDescent="0.25">
      <c r="A394" s="23" t="s">
        <v>62</v>
      </c>
      <c r="B394" s="105" t="s">
        <v>46</v>
      </c>
      <c r="C394" s="143">
        <v>10774.5</v>
      </c>
      <c r="D394" s="143">
        <v>8162.5</v>
      </c>
      <c r="E394" s="143">
        <v>7071</v>
      </c>
      <c r="F394" s="143">
        <v>3773</v>
      </c>
      <c r="G394" s="143">
        <v>7183</v>
      </c>
      <c r="H394" s="143">
        <v>9795</v>
      </c>
      <c r="I394" s="143">
        <v>2938.5</v>
      </c>
      <c r="J394" s="143">
        <v>4244.5</v>
      </c>
      <c r="K394" s="143">
        <v>4244.5</v>
      </c>
    </row>
    <row r="395" spans="1:11" x14ac:dyDescent="0.25">
      <c r="A395" s="23" t="s">
        <v>62</v>
      </c>
      <c r="B395" s="105" t="s">
        <v>47</v>
      </c>
      <c r="C395" s="143">
        <v>202430</v>
      </c>
      <c r="D395" s="143">
        <v>251078.5</v>
      </c>
      <c r="E395" s="143">
        <v>253690.5</v>
      </c>
      <c r="F395" s="143">
        <v>223979</v>
      </c>
      <c r="G395" s="143">
        <v>244548.5</v>
      </c>
      <c r="H395" s="143">
        <v>256629</v>
      </c>
      <c r="I395" s="143">
        <v>304951</v>
      </c>
      <c r="J395" s="143">
        <v>382331.5</v>
      </c>
      <c r="K395" s="143">
        <v>372863</v>
      </c>
    </row>
    <row r="396" spans="1:11" x14ac:dyDescent="0.25">
      <c r="A396" s="23" t="s">
        <v>62</v>
      </c>
      <c r="B396" s="105" t="s">
        <v>48</v>
      </c>
      <c r="C396" s="143">
        <v>199231.64999967601</v>
      </c>
      <c r="D396" s="143">
        <v>180192.599999731</v>
      </c>
      <c r="E396" s="143">
        <v>235343.189999614</v>
      </c>
      <c r="F396" s="143">
        <v>141956.54999975301</v>
      </c>
      <c r="G396" s="143">
        <v>106109.999999804</v>
      </c>
      <c r="H396" s="143">
        <v>83195.099999840997</v>
      </c>
      <c r="I396" s="143">
        <v>60931.049999877003</v>
      </c>
      <c r="J396" s="143">
        <v>64259.349999883001</v>
      </c>
      <c r="K396" s="143">
        <v>42889.029999920996</v>
      </c>
    </row>
    <row r="397" spans="1:11" x14ac:dyDescent="0.25">
      <c r="A397" s="23" t="s">
        <v>62</v>
      </c>
      <c r="B397" s="105" t="s">
        <v>49</v>
      </c>
      <c r="C397" s="143">
        <v>0</v>
      </c>
      <c r="D397" s="143">
        <v>0</v>
      </c>
      <c r="E397" s="143">
        <v>0</v>
      </c>
      <c r="F397" s="143">
        <v>0</v>
      </c>
      <c r="G397" s="143">
        <v>653</v>
      </c>
      <c r="H397" s="143">
        <v>0</v>
      </c>
      <c r="I397" s="143">
        <v>0</v>
      </c>
      <c r="J397" s="143">
        <v>0</v>
      </c>
      <c r="K397" s="143">
        <v>0</v>
      </c>
    </row>
    <row r="398" spans="1:11" x14ac:dyDescent="0.25">
      <c r="A398" s="23" t="s">
        <v>62</v>
      </c>
      <c r="B398" s="105" t="s">
        <v>51</v>
      </c>
      <c r="C398" s="143">
        <v>1089.3799999949999</v>
      </c>
      <c r="D398" s="143">
        <v>0</v>
      </c>
      <c r="E398" s="143">
        <v>39781.179999918</v>
      </c>
      <c r="F398" s="143">
        <v>0</v>
      </c>
      <c r="G398" s="143">
        <v>0</v>
      </c>
      <c r="H398" s="143">
        <v>4892.2199999840004</v>
      </c>
      <c r="I398" s="143">
        <v>0</v>
      </c>
      <c r="J398" s="143">
        <v>0</v>
      </c>
      <c r="K398" s="143">
        <v>0</v>
      </c>
    </row>
    <row r="399" spans="1:11" x14ac:dyDescent="0.25">
      <c r="A399" s="23" t="s">
        <v>62</v>
      </c>
      <c r="B399" s="105" t="s">
        <v>52</v>
      </c>
      <c r="C399" s="143">
        <v>0</v>
      </c>
      <c r="D399" s="143">
        <v>3876.8099999729998</v>
      </c>
      <c r="E399" s="143">
        <v>0</v>
      </c>
      <c r="F399" s="143">
        <v>0</v>
      </c>
      <c r="G399" s="143">
        <v>6840.3599999549997</v>
      </c>
      <c r="H399" s="143">
        <v>0</v>
      </c>
      <c r="I399" s="143">
        <v>-307.54999999699999</v>
      </c>
      <c r="J399" s="143">
        <v>0</v>
      </c>
      <c r="K399" s="143">
        <v>0</v>
      </c>
    </row>
    <row r="400" spans="1:11" x14ac:dyDescent="0.25">
      <c r="A400" s="23" t="s">
        <v>62</v>
      </c>
      <c r="B400" s="105" t="s">
        <v>53</v>
      </c>
      <c r="C400" s="143">
        <v>69.779999998999998</v>
      </c>
      <c r="D400" s="143">
        <v>14516.519999921</v>
      </c>
      <c r="E400" s="143">
        <v>0</v>
      </c>
      <c r="F400" s="143">
        <v>0</v>
      </c>
      <c r="G400" s="143">
        <v>3813.2999999819999</v>
      </c>
      <c r="H400" s="143">
        <v>51719.429999993001</v>
      </c>
      <c r="I400" s="143">
        <v>0</v>
      </c>
      <c r="J400" s="143">
        <v>0</v>
      </c>
      <c r="K400" s="143">
        <v>50400</v>
      </c>
    </row>
    <row r="401" spans="1:11" x14ac:dyDescent="0.25">
      <c r="A401" s="23" t="s">
        <v>62</v>
      </c>
      <c r="B401" s="105" t="s">
        <v>54</v>
      </c>
      <c r="C401" s="143">
        <v>32260</v>
      </c>
      <c r="D401" s="143">
        <v>14840</v>
      </c>
      <c r="E401" s="143">
        <v>23650</v>
      </c>
      <c r="F401" s="143">
        <v>32805</v>
      </c>
      <c r="G401" s="143">
        <v>24120</v>
      </c>
      <c r="H401" s="143">
        <v>21420</v>
      </c>
      <c r="I401" s="143">
        <v>4920</v>
      </c>
      <c r="J401" s="143">
        <v>0</v>
      </c>
      <c r="K401" s="143">
        <v>7920</v>
      </c>
    </row>
    <row r="402" spans="1:11" x14ac:dyDescent="0.25">
      <c r="A402" s="23" t="s">
        <v>62</v>
      </c>
      <c r="B402" s="105" t="s">
        <v>55</v>
      </c>
      <c r="C402" s="143">
        <v>28482.50999988</v>
      </c>
      <c r="D402" s="143">
        <v>9643.4999999600004</v>
      </c>
      <c r="E402" s="143">
        <v>5992.2399999890004</v>
      </c>
      <c r="F402" s="143">
        <v>17170.409999947999</v>
      </c>
      <c r="G402" s="143">
        <v>10308.239999969001</v>
      </c>
      <c r="H402" s="143">
        <v>6201.1299999809999</v>
      </c>
      <c r="I402" s="143">
        <v>4050.2299999769998</v>
      </c>
      <c r="J402" s="143">
        <v>34548.789999902001</v>
      </c>
      <c r="K402" s="143">
        <v>8561.1299999719995</v>
      </c>
    </row>
    <row r="403" spans="1:11" x14ac:dyDescent="0.25">
      <c r="A403" s="23" t="s">
        <v>62</v>
      </c>
      <c r="B403" s="105" t="s">
        <v>56</v>
      </c>
      <c r="C403" s="143">
        <v>976920</v>
      </c>
      <c r="D403" s="143">
        <v>1425309.149999999</v>
      </c>
      <c r="E403" s="143">
        <v>2087309.5</v>
      </c>
      <c r="F403" s="143">
        <v>2497760.5</v>
      </c>
      <c r="G403" s="143">
        <v>2370650.399999998</v>
      </c>
      <c r="H403" s="143">
        <v>1637793</v>
      </c>
      <c r="I403" s="143">
        <v>1477050.82</v>
      </c>
      <c r="J403" s="143">
        <v>2315001.5</v>
      </c>
      <c r="K403" s="143">
        <v>2759651.319999998</v>
      </c>
    </row>
    <row r="404" spans="1:11" x14ac:dyDescent="0.25">
      <c r="A404" s="23" t="s">
        <v>62</v>
      </c>
      <c r="B404" s="133" t="s">
        <v>57</v>
      </c>
      <c r="C404" s="10">
        <v>696133.39999970095</v>
      </c>
      <c r="D404" s="10">
        <v>863972.84999970696</v>
      </c>
      <c r="E404" s="10">
        <v>743129.68999966898</v>
      </c>
      <c r="F404" s="10">
        <v>731089.43999925896</v>
      </c>
      <c r="G404" s="10">
        <v>596797.14999967196</v>
      </c>
      <c r="H404" s="10">
        <v>1075845.719999539</v>
      </c>
      <c r="I404" s="10">
        <v>848059.91999957699</v>
      </c>
      <c r="J404" s="10">
        <v>1064686.81999931</v>
      </c>
      <c r="K404" s="10">
        <v>538316.37999974296</v>
      </c>
    </row>
    <row r="405" spans="1:11" x14ac:dyDescent="0.25">
      <c r="A405" s="23" t="s">
        <v>62</v>
      </c>
      <c r="B405" s="133" t="s">
        <v>58</v>
      </c>
      <c r="C405" s="10">
        <v>54128.369999793998</v>
      </c>
      <c r="D405" s="10">
        <v>69527.839999877004</v>
      </c>
      <c r="E405" s="10">
        <v>14036.479999943</v>
      </c>
      <c r="F405" s="10">
        <v>6250.6199999640003</v>
      </c>
      <c r="G405" s="10">
        <v>3655.5</v>
      </c>
      <c r="H405" s="10">
        <v>0</v>
      </c>
      <c r="I405" s="10">
        <v>0</v>
      </c>
      <c r="J405" s="10">
        <v>22664.099999890001</v>
      </c>
      <c r="K405" s="10">
        <v>0</v>
      </c>
    </row>
    <row r="406" spans="1:11" x14ac:dyDescent="0.25">
      <c r="A406" s="8" t="s">
        <v>694</v>
      </c>
      <c r="B406" s="8"/>
      <c r="C406" s="9">
        <v>24979468.009872004</v>
      </c>
      <c r="D406" s="9">
        <v>26103930.959874511</v>
      </c>
      <c r="E406" s="9">
        <v>25740389.129871178</v>
      </c>
      <c r="F406" s="9">
        <v>22258229.13987907</v>
      </c>
      <c r="G406" s="9">
        <v>18199270.799899939</v>
      </c>
      <c r="H406" s="9">
        <v>20750197.399884097</v>
      </c>
      <c r="I406" s="9">
        <v>24158547.269890349</v>
      </c>
      <c r="J406" s="9">
        <v>20220485.409895331</v>
      </c>
      <c r="K406" s="9">
        <v>24142826.969879404</v>
      </c>
    </row>
    <row r="407" spans="1:11" s="55" customFormat="1" x14ac:dyDescent="0.25">
      <c r="A407" s="23" t="s">
        <v>694</v>
      </c>
      <c r="B407" s="105" t="s">
        <v>9</v>
      </c>
      <c r="C407" s="143">
        <v>18640675.72989738</v>
      </c>
      <c r="D407" s="143">
        <v>19403327.029903796</v>
      </c>
      <c r="E407" s="143">
        <v>19132288.819900058</v>
      </c>
      <c r="F407" s="143">
        <v>16127983.659911793</v>
      </c>
      <c r="G407" s="143">
        <v>13918044.299926341</v>
      </c>
      <c r="H407" s="143">
        <v>15966484.329911305</v>
      </c>
      <c r="I407" s="143">
        <v>19425692.899913281</v>
      </c>
      <c r="J407" s="143">
        <v>15255536.10991627</v>
      </c>
      <c r="K407" s="143">
        <v>19441881.929898329</v>
      </c>
    </row>
    <row r="408" spans="1:11" s="55" customFormat="1" x14ac:dyDescent="0.25">
      <c r="A408" s="23" t="s">
        <v>694</v>
      </c>
      <c r="B408" s="105" t="s">
        <v>10</v>
      </c>
      <c r="C408" s="143">
        <v>258433.909998791</v>
      </c>
      <c r="D408" s="143">
        <v>276480.41999859799</v>
      </c>
      <c r="E408" s="143">
        <v>279210.94999874098</v>
      </c>
      <c r="F408" s="143">
        <v>346189.16999835899</v>
      </c>
      <c r="G408" s="143">
        <v>227095.98999880801</v>
      </c>
      <c r="H408" s="143">
        <v>244958.73999890301</v>
      </c>
      <c r="I408" s="143">
        <v>213647.09999893399</v>
      </c>
      <c r="J408" s="143">
        <v>254128.859998598</v>
      </c>
      <c r="K408" s="143">
        <v>266834.83999867499</v>
      </c>
    </row>
    <row r="409" spans="1:11" s="55" customFormat="1" x14ac:dyDescent="0.25">
      <c r="A409" s="23" t="s">
        <v>694</v>
      </c>
      <c r="B409" s="105" t="s">
        <v>11</v>
      </c>
      <c r="C409" s="143">
        <v>267.899999998</v>
      </c>
      <c r="D409" s="143">
        <v>80.5</v>
      </c>
      <c r="E409" s="143">
        <v>785.76999999500003</v>
      </c>
      <c r="F409" s="143">
        <v>131.849999999</v>
      </c>
      <c r="G409" s="143">
        <v>853.94999999599997</v>
      </c>
      <c r="H409" s="143">
        <v>73.58</v>
      </c>
      <c r="I409" s="143">
        <v>82.52</v>
      </c>
      <c r="J409" s="143">
        <v>0</v>
      </c>
      <c r="K409" s="143">
        <v>0</v>
      </c>
    </row>
    <row r="410" spans="1:11" s="55" customFormat="1" x14ac:dyDescent="0.25">
      <c r="A410" s="23" t="s">
        <v>694</v>
      </c>
      <c r="B410" s="105" t="s">
        <v>12</v>
      </c>
      <c r="C410" s="143">
        <v>32867.989999833997</v>
      </c>
      <c r="D410" s="143">
        <v>31954.159999838001</v>
      </c>
      <c r="E410" s="143">
        <v>29895.699999862001</v>
      </c>
      <c r="F410" s="143">
        <v>36653.769999835</v>
      </c>
      <c r="G410" s="143">
        <v>22195.329999895999</v>
      </c>
      <c r="H410" s="143">
        <v>2156.0399999900001</v>
      </c>
      <c r="I410" s="143">
        <v>747.55999999300002</v>
      </c>
      <c r="J410" s="143">
        <v>392.64999999899999</v>
      </c>
      <c r="K410" s="143">
        <v>185.76999999899999</v>
      </c>
    </row>
    <row r="411" spans="1:11" s="55" customFormat="1" x14ac:dyDescent="0.25">
      <c r="A411" s="23" t="s">
        <v>694</v>
      </c>
      <c r="B411" s="105" t="s">
        <v>13</v>
      </c>
      <c r="C411" s="143">
        <v>5931557.1399762863</v>
      </c>
      <c r="D411" s="143">
        <v>6306007.1299727149</v>
      </c>
      <c r="E411" s="143">
        <v>6246372.419972931</v>
      </c>
      <c r="F411" s="143">
        <v>5714913.6799692828</v>
      </c>
      <c r="G411" s="143">
        <v>3939075.5399752432</v>
      </c>
      <c r="H411" s="143">
        <v>4391809.7599748988</v>
      </c>
      <c r="I411" s="143">
        <v>4361891.9299788252</v>
      </c>
      <c r="J411" s="143">
        <v>4502603.4299808154</v>
      </c>
      <c r="K411" s="143">
        <v>4165940.1599832349</v>
      </c>
    </row>
    <row r="412" spans="1:11" s="55" customFormat="1" x14ac:dyDescent="0.25">
      <c r="A412" s="23" t="s">
        <v>694</v>
      </c>
      <c r="B412" s="105" t="s">
        <v>14</v>
      </c>
      <c r="C412" s="143">
        <v>110419.089999697</v>
      </c>
      <c r="D412" s="143">
        <v>66850.259999756003</v>
      </c>
      <c r="E412" s="143">
        <v>38551.109999808003</v>
      </c>
      <c r="F412" s="143">
        <v>13147.389999933999</v>
      </c>
      <c r="G412" s="143">
        <v>79548.889999726001</v>
      </c>
      <c r="H412" s="143">
        <v>136533.32999911701</v>
      </c>
      <c r="I412" s="143">
        <v>143172.69999940699</v>
      </c>
      <c r="J412" s="143">
        <v>196016.58999971699</v>
      </c>
      <c r="K412" s="143">
        <v>256790.72999935699</v>
      </c>
    </row>
    <row r="413" spans="1:11" s="55" customFormat="1" x14ac:dyDescent="0.25">
      <c r="A413" s="23" t="s">
        <v>694</v>
      </c>
      <c r="B413" s="105" t="s">
        <v>15</v>
      </c>
      <c r="C413" s="143">
        <v>173.75</v>
      </c>
      <c r="D413" s="143">
        <v>9978.9599999389993</v>
      </c>
      <c r="E413" s="143">
        <v>5634.3599999850003</v>
      </c>
      <c r="F413" s="143">
        <v>11246.779999934</v>
      </c>
      <c r="G413" s="143">
        <v>1473.6999999879999</v>
      </c>
      <c r="H413" s="143">
        <v>739.75999999800001</v>
      </c>
      <c r="I413" s="143">
        <v>2637.159999989</v>
      </c>
      <c r="J413" s="143">
        <v>2322.1699999940001</v>
      </c>
      <c r="K413" s="143">
        <v>4533.789999992</v>
      </c>
    </row>
    <row r="414" spans="1:11" s="55" customFormat="1" x14ac:dyDescent="0.25">
      <c r="A414" s="23" t="s">
        <v>694</v>
      </c>
      <c r="B414" s="105" t="s">
        <v>24</v>
      </c>
      <c r="C414" s="143">
        <v>5072.5</v>
      </c>
      <c r="D414" s="143">
        <v>9252.5</v>
      </c>
      <c r="E414" s="143">
        <v>7650</v>
      </c>
      <c r="F414" s="143">
        <v>7962.8399999769999</v>
      </c>
      <c r="G414" s="143">
        <v>10983.099999939999</v>
      </c>
      <c r="H414" s="143">
        <v>7441.8599999710004</v>
      </c>
      <c r="I414" s="143">
        <v>10675.399999948</v>
      </c>
      <c r="J414" s="143">
        <v>9485.5999999539999</v>
      </c>
      <c r="K414" s="143">
        <v>6659.7499999689999</v>
      </c>
    </row>
    <row r="415" spans="1:11" x14ac:dyDescent="0.25">
      <c r="A415" s="8" t="s">
        <v>695</v>
      </c>
      <c r="B415" s="8"/>
      <c r="C415" s="9">
        <v>2130430.329990034</v>
      </c>
      <c r="D415" s="9">
        <v>1810385.4999913019</v>
      </c>
      <c r="E415" s="9">
        <v>1485446.5399923781</v>
      </c>
      <c r="F415" s="9">
        <v>1923778.4899905061</v>
      </c>
      <c r="G415" s="9">
        <v>1839453.2996225359</v>
      </c>
      <c r="H415" s="9">
        <v>1879853.579990969</v>
      </c>
      <c r="I415" s="9">
        <v>1420047.7612210431</v>
      </c>
      <c r="J415" s="9">
        <v>1533534.737492726</v>
      </c>
      <c r="K415" s="9">
        <v>883269.42914576596</v>
      </c>
    </row>
    <row r="416" spans="1:11" s="55" customFormat="1" x14ac:dyDescent="0.25">
      <c r="A416" s="23" t="s">
        <v>695</v>
      </c>
      <c r="B416" s="105" t="s">
        <v>9</v>
      </c>
      <c r="C416" s="143">
        <v>472154.33999746997</v>
      </c>
      <c r="D416" s="143">
        <v>292125.83999865799</v>
      </c>
      <c r="E416" s="143">
        <v>258553.50999843</v>
      </c>
      <c r="F416" s="143">
        <v>426869.13999792503</v>
      </c>
      <c r="G416" s="143">
        <v>247025.20999847</v>
      </c>
      <c r="H416" s="143">
        <v>257999.51999867</v>
      </c>
      <c r="I416" s="143">
        <v>323704.30999879102</v>
      </c>
      <c r="J416" s="143">
        <v>204003.33999907799</v>
      </c>
      <c r="K416" s="143">
        <v>124505.189999454</v>
      </c>
    </row>
    <row r="417" spans="1:11" s="55" customFormat="1" x14ac:dyDescent="0.25">
      <c r="A417" s="23" t="s">
        <v>695</v>
      </c>
      <c r="B417" s="105" t="s">
        <v>10</v>
      </c>
      <c r="C417" s="143">
        <v>473329.72999766399</v>
      </c>
      <c r="D417" s="143">
        <v>382631.79999791802</v>
      </c>
      <c r="E417" s="143">
        <v>372902.74999829102</v>
      </c>
      <c r="F417" s="143">
        <v>424605.189997838</v>
      </c>
      <c r="G417" s="143">
        <v>492720.86999758298</v>
      </c>
      <c r="H417" s="143">
        <v>577458.98999717599</v>
      </c>
      <c r="I417" s="143">
        <v>359837.97999825998</v>
      </c>
      <c r="J417" s="143">
        <v>472942.76999758201</v>
      </c>
      <c r="K417" s="143">
        <v>267080.84999853402</v>
      </c>
    </row>
    <row r="418" spans="1:11" s="55" customFormat="1" x14ac:dyDescent="0.25">
      <c r="A418" s="23" t="s">
        <v>695</v>
      </c>
      <c r="B418" s="105" t="s">
        <v>11</v>
      </c>
      <c r="C418" s="143">
        <v>176369.24999916399</v>
      </c>
      <c r="D418" s="143">
        <v>218757.42999884501</v>
      </c>
      <c r="E418" s="143">
        <v>170583.02999915299</v>
      </c>
      <c r="F418" s="143">
        <v>234784.09999884499</v>
      </c>
      <c r="G418" s="143">
        <v>232482.77999884699</v>
      </c>
      <c r="H418" s="143">
        <v>231961.689998766</v>
      </c>
      <c r="I418" s="143">
        <v>179132.369999088</v>
      </c>
      <c r="J418" s="143">
        <v>198448.40999894499</v>
      </c>
      <c r="K418" s="143">
        <v>97264.489999433004</v>
      </c>
    </row>
    <row r="419" spans="1:11" s="55" customFormat="1" x14ac:dyDescent="0.25">
      <c r="A419" s="23" t="s">
        <v>695</v>
      </c>
      <c r="B419" s="105" t="s">
        <v>12</v>
      </c>
      <c r="C419" s="143">
        <v>120492.489999392</v>
      </c>
      <c r="D419" s="143">
        <v>107712.30999941401</v>
      </c>
      <c r="E419" s="143">
        <v>97058.809999499004</v>
      </c>
      <c r="F419" s="143">
        <v>116420.369999406</v>
      </c>
      <c r="G419" s="143">
        <v>99573.599999483995</v>
      </c>
      <c r="H419" s="143">
        <v>96307.159999625001</v>
      </c>
      <c r="I419" s="143">
        <v>56558.419999757003</v>
      </c>
      <c r="J419" s="143">
        <v>66417.549999741997</v>
      </c>
      <c r="K419" s="143">
        <v>38295.549999848998</v>
      </c>
    </row>
    <row r="420" spans="1:11" s="55" customFormat="1" x14ac:dyDescent="0.25">
      <c r="A420" s="23" t="s">
        <v>695</v>
      </c>
      <c r="B420" s="105" t="s">
        <v>13</v>
      </c>
      <c r="C420" s="143">
        <v>495625.25999770698</v>
      </c>
      <c r="D420" s="143">
        <v>408344.93999784498</v>
      </c>
      <c r="E420" s="143">
        <v>359380.40999801201</v>
      </c>
      <c r="F420" s="143">
        <v>459352.74999753397</v>
      </c>
      <c r="G420" s="143">
        <v>501880.47999795497</v>
      </c>
      <c r="H420" s="143">
        <v>476793.62999783602</v>
      </c>
      <c r="I420" s="143">
        <v>283962.78999854898</v>
      </c>
      <c r="J420" s="143">
        <v>312710.059998382</v>
      </c>
      <c r="K420" s="143">
        <v>192814.51999914501</v>
      </c>
    </row>
    <row r="421" spans="1:11" s="55" customFormat="1" x14ac:dyDescent="0.25">
      <c r="A421" s="23" t="s">
        <v>695</v>
      </c>
      <c r="B421" s="105" t="s">
        <v>14</v>
      </c>
      <c r="C421" s="143">
        <v>37329.439999823997</v>
      </c>
      <c r="D421" s="143">
        <v>51519.479999789997</v>
      </c>
      <c r="E421" s="143">
        <v>34179.189999848</v>
      </c>
      <c r="F421" s="143">
        <v>32792.439999843999</v>
      </c>
      <c r="G421" s="143">
        <v>40608.959999735998</v>
      </c>
      <c r="H421" s="143">
        <v>30874.729999800002</v>
      </c>
      <c r="I421" s="143">
        <v>26646.759999832</v>
      </c>
      <c r="J421" s="143">
        <v>31122.569999818999</v>
      </c>
      <c r="K421" s="143">
        <v>16394.23999994</v>
      </c>
    </row>
    <row r="422" spans="1:11" s="55" customFormat="1" x14ac:dyDescent="0.25">
      <c r="A422" s="23" t="s">
        <v>695</v>
      </c>
      <c r="B422" s="105" t="s">
        <v>15</v>
      </c>
      <c r="C422" s="143">
        <v>35058.309999924997</v>
      </c>
      <c r="D422" s="143">
        <v>65050.289999747001</v>
      </c>
      <c r="E422" s="143">
        <v>64509.089999707001</v>
      </c>
      <c r="F422" s="143">
        <v>41942.239999734004</v>
      </c>
      <c r="G422" s="143">
        <v>51266.259999722999</v>
      </c>
      <c r="H422" s="143">
        <v>39386.759999811999</v>
      </c>
      <c r="I422" s="143">
        <v>26615.089999872998</v>
      </c>
      <c r="J422" s="143">
        <v>46611.589999823998</v>
      </c>
      <c r="K422" s="143">
        <v>35021.859999802997</v>
      </c>
    </row>
    <row r="423" spans="1:11" s="55" customFormat="1" x14ac:dyDescent="0.25">
      <c r="A423" s="23" t="s">
        <v>695</v>
      </c>
      <c r="B423" s="105" t="s">
        <v>16</v>
      </c>
      <c r="C423" s="143">
        <v>7094.2099999660004</v>
      </c>
      <c r="D423" s="143">
        <v>5683.5599999870001</v>
      </c>
      <c r="E423" s="143">
        <v>3315.8399999789999</v>
      </c>
      <c r="F423" s="143">
        <v>2312.0199999920001</v>
      </c>
      <c r="G423" s="143">
        <v>7128.0799999809997</v>
      </c>
      <c r="H423" s="143">
        <v>3914.829999989</v>
      </c>
      <c r="I423" s="143">
        <v>3185.5199999890001</v>
      </c>
      <c r="J423" s="143">
        <v>3700.4599999830002</v>
      </c>
      <c r="K423" s="143">
        <v>2348.1099999859998</v>
      </c>
    </row>
    <row r="424" spans="1:11" s="55" customFormat="1" x14ac:dyDescent="0.25">
      <c r="A424" s="23" t="s">
        <v>695</v>
      </c>
      <c r="B424" s="105" t="s">
        <v>18</v>
      </c>
      <c r="C424" s="143">
        <v>0</v>
      </c>
      <c r="D424" s="143">
        <v>0</v>
      </c>
      <c r="E424" s="143">
        <v>0</v>
      </c>
      <c r="F424" s="143">
        <v>42.56</v>
      </c>
      <c r="G424" s="143">
        <v>0</v>
      </c>
      <c r="H424" s="143">
        <v>863.21999999399998</v>
      </c>
      <c r="I424" s="143">
        <v>0</v>
      </c>
      <c r="J424" s="143">
        <v>0</v>
      </c>
      <c r="K424" s="143">
        <v>0</v>
      </c>
    </row>
    <row r="425" spans="1:11" s="55" customFormat="1" x14ac:dyDescent="0.25">
      <c r="A425" s="23" t="s">
        <v>695</v>
      </c>
      <c r="B425" s="105" t="s">
        <v>19</v>
      </c>
      <c r="C425" s="143">
        <v>854.459999993</v>
      </c>
      <c r="D425" s="143">
        <v>1781.0299999900001</v>
      </c>
      <c r="E425" s="143">
        <v>1057.1199999959999</v>
      </c>
      <c r="F425" s="143">
        <v>2358.0899999899998</v>
      </c>
      <c r="G425" s="143">
        <v>5345.5799999849996</v>
      </c>
      <c r="H425" s="143">
        <v>12645.499999959</v>
      </c>
      <c r="I425" s="143">
        <v>3633.2699999780002</v>
      </c>
      <c r="J425" s="143">
        <v>3300.259999977</v>
      </c>
      <c r="K425" s="143">
        <v>3125.77999998</v>
      </c>
    </row>
    <row r="426" spans="1:11" s="55" customFormat="1" x14ac:dyDescent="0.25">
      <c r="A426" s="23" t="s">
        <v>695</v>
      </c>
      <c r="B426" s="105" t="s">
        <v>20</v>
      </c>
      <c r="C426" s="143">
        <v>112012.479999541</v>
      </c>
      <c r="D426" s="143">
        <v>124897.979999534</v>
      </c>
      <c r="E426" s="143">
        <v>78775.419999669</v>
      </c>
      <c r="F426" s="143">
        <v>75219.429999739994</v>
      </c>
      <c r="G426" s="143">
        <v>58674.139999778999</v>
      </c>
      <c r="H426" s="143">
        <v>67422.539999746994</v>
      </c>
      <c r="I426" s="143">
        <v>46874.619999848997</v>
      </c>
      <c r="J426" s="143">
        <v>73513.049999783994</v>
      </c>
      <c r="K426" s="143">
        <v>70504.959999776998</v>
      </c>
    </row>
    <row r="427" spans="1:11" s="55" customFormat="1" x14ac:dyDescent="0.25">
      <c r="A427" s="23" t="s">
        <v>695</v>
      </c>
      <c r="B427" s="105" t="s">
        <v>21</v>
      </c>
      <c r="C427" s="143">
        <v>10128.359999922999</v>
      </c>
      <c r="D427" s="143">
        <v>10390.309999944</v>
      </c>
      <c r="E427" s="143">
        <v>3653.3099999810001</v>
      </c>
      <c r="F427" s="143">
        <v>10695.959999938001</v>
      </c>
      <c r="G427" s="143">
        <v>2998.4599999759998</v>
      </c>
      <c r="H427" s="143">
        <v>5919.8399999570001</v>
      </c>
      <c r="I427" s="143">
        <v>6091.8199999609997</v>
      </c>
      <c r="J427" s="143">
        <v>417.31999999800001</v>
      </c>
      <c r="K427" s="143">
        <v>3621.839999971</v>
      </c>
    </row>
    <row r="428" spans="1:11" s="55" customFormat="1" x14ac:dyDescent="0.25">
      <c r="A428" s="23" t="s">
        <v>695</v>
      </c>
      <c r="B428" s="105" t="s">
        <v>22</v>
      </c>
      <c r="C428" s="143">
        <v>0</v>
      </c>
      <c r="D428" s="143">
        <v>7417.0399999470001</v>
      </c>
      <c r="E428" s="143">
        <v>-794.55999998000004</v>
      </c>
      <c r="F428" s="143">
        <v>0</v>
      </c>
      <c r="G428" s="143">
        <v>0</v>
      </c>
      <c r="H428" s="143">
        <v>0</v>
      </c>
      <c r="I428" s="143">
        <v>0</v>
      </c>
      <c r="J428" s="143">
        <v>0</v>
      </c>
      <c r="K428" s="143">
        <v>0</v>
      </c>
    </row>
    <row r="429" spans="1:11" s="55" customFormat="1" x14ac:dyDescent="0.25">
      <c r="A429" s="23" t="s">
        <v>695</v>
      </c>
      <c r="B429" s="105" t="s">
        <v>23</v>
      </c>
      <c r="C429" s="143">
        <v>25913.849999922</v>
      </c>
      <c r="D429" s="143">
        <v>8542.3999999700009</v>
      </c>
      <c r="E429" s="143">
        <v>20485.259999859001</v>
      </c>
      <c r="F429" s="143">
        <v>18773.499999920001</v>
      </c>
      <c r="G429" s="143">
        <v>17897.169999918999</v>
      </c>
      <c r="H429" s="143">
        <v>21539.719999886001</v>
      </c>
      <c r="I429" s="143">
        <v>9480.0999999350006</v>
      </c>
      <c r="J429" s="143">
        <v>47686.799999766001</v>
      </c>
      <c r="K429" s="143">
        <v>4281.4499999789996</v>
      </c>
    </row>
    <row r="430" spans="1:11" s="55" customFormat="1" x14ac:dyDescent="0.25">
      <c r="A430" s="23" t="s">
        <v>695</v>
      </c>
      <c r="B430" s="105" t="s">
        <v>24</v>
      </c>
      <c r="C430" s="143">
        <v>2855</v>
      </c>
      <c r="D430" s="143">
        <v>3814</v>
      </c>
      <c r="E430" s="143">
        <v>2612.5</v>
      </c>
      <c r="F430" s="143">
        <v>5774.5999999759997</v>
      </c>
      <c r="G430" s="143">
        <v>5784.9499999729996</v>
      </c>
      <c r="H430" s="143">
        <v>4457.7999999789999</v>
      </c>
      <c r="I430" s="143">
        <v>4301.8399999809999</v>
      </c>
      <c r="J430" s="143">
        <v>3803.8399999839999</v>
      </c>
      <c r="K430" s="143">
        <v>3080.7199999859999</v>
      </c>
    </row>
    <row r="431" spans="1:11" s="55" customFormat="1" x14ac:dyDescent="0.25">
      <c r="A431" s="23" t="s">
        <v>695</v>
      </c>
      <c r="B431" s="105" t="s">
        <v>25</v>
      </c>
      <c r="C431" s="143">
        <v>0</v>
      </c>
      <c r="D431" s="143">
        <v>0</v>
      </c>
      <c r="E431" s="143">
        <v>0</v>
      </c>
      <c r="F431" s="143">
        <v>0</v>
      </c>
      <c r="G431" s="143">
        <v>13739.14</v>
      </c>
      <c r="H431" s="143">
        <v>15996.63</v>
      </c>
      <c r="I431" s="143">
        <v>15211.2912275</v>
      </c>
      <c r="J431" s="143">
        <v>15481.1975</v>
      </c>
      <c r="K431" s="143">
        <v>9648.1091500000002</v>
      </c>
    </row>
    <row r="432" spans="1:11" s="55" customFormat="1" x14ac:dyDescent="0.25">
      <c r="A432" s="23" t="s">
        <v>695</v>
      </c>
      <c r="B432" s="105" t="s">
        <v>26</v>
      </c>
      <c r="C432" s="143">
        <v>0</v>
      </c>
      <c r="D432" s="143">
        <v>0</v>
      </c>
      <c r="E432" s="143">
        <v>0</v>
      </c>
      <c r="F432" s="143">
        <v>0</v>
      </c>
      <c r="G432" s="143">
        <v>383.2</v>
      </c>
      <c r="H432" s="143">
        <v>0</v>
      </c>
      <c r="I432" s="143">
        <v>0</v>
      </c>
      <c r="J432" s="143">
        <v>0</v>
      </c>
      <c r="K432" s="143">
        <v>0</v>
      </c>
    </row>
    <row r="433" spans="1:11" s="55" customFormat="1" x14ac:dyDescent="0.25">
      <c r="A433" s="23" t="s">
        <v>695</v>
      </c>
      <c r="B433" s="105" t="s">
        <v>27</v>
      </c>
      <c r="C433" s="143">
        <v>0</v>
      </c>
      <c r="D433" s="143">
        <v>0</v>
      </c>
      <c r="E433" s="143">
        <v>0</v>
      </c>
      <c r="F433" s="143">
        <v>0</v>
      </c>
      <c r="G433" s="143">
        <v>0</v>
      </c>
      <c r="H433" s="143">
        <v>0</v>
      </c>
      <c r="I433" s="143">
        <v>0</v>
      </c>
      <c r="J433" s="143">
        <v>0</v>
      </c>
      <c r="K433" s="143">
        <v>0</v>
      </c>
    </row>
    <row r="434" spans="1:11" s="55" customFormat="1" x14ac:dyDescent="0.25">
      <c r="A434" s="23" t="s">
        <v>695</v>
      </c>
      <c r="B434" s="105" t="s">
        <v>28</v>
      </c>
      <c r="C434" s="143">
        <v>0</v>
      </c>
      <c r="D434" s="143">
        <v>0</v>
      </c>
      <c r="E434" s="143">
        <v>0</v>
      </c>
      <c r="F434" s="143">
        <v>0</v>
      </c>
      <c r="G434" s="143">
        <v>547.31963136499996</v>
      </c>
      <c r="H434" s="143">
        <v>0</v>
      </c>
      <c r="I434" s="143">
        <v>0</v>
      </c>
      <c r="J434" s="143">
        <v>0</v>
      </c>
      <c r="K434" s="143">
        <v>0</v>
      </c>
    </row>
    <row r="435" spans="1:11" s="55" customFormat="1" x14ac:dyDescent="0.25">
      <c r="A435" s="23" t="s">
        <v>695</v>
      </c>
      <c r="B435" s="105" t="s">
        <v>33</v>
      </c>
      <c r="C435" s="143">
        <v>0</v>
      </c>
      <c r="D435" s="143">
        <v>134.86999999899999</v>
      </c>
      <c r="E435" s="143">
        <v>0</v>
      </c>
      <c r="F435" s="143">
        <v>1427.039999992</v>
      </c>
      <c r="G435" s="143">
        <v>0</v>
      </c>
      <c r="H435" s="143">
        <v>0</v>
      </c>
      <c r="I435" s="143">
        <v>0</v>
      </c>
      <c r="J435" s="143">
        <v>0</v>
      </c>
      <c r="K435" s="143">
        <v>0</v>
      </c>
    </row>
    <row r="436" spans="1:11" s="55" customFormat="1" x14ac:dyDescent="0.25">
      <c r="A436" s="23" t="s">
        <v>695</v>
      </c>
      <c r="B436" s="105" t="s">
        <v>36</v>
      </c>
      <c r="C436" s="143">
        <v>0</v>
      </c>
      <c r="D436" s="143">
        <v>0</v>
      </c>
      <c r="E436" s="143">
        <v>0</v>
      </c>
      <c r="F436" s="143">
        <v>0</v>
      </c>
      <c r="G436" s="143">
        <v>0</v>
      </c>
      <c r="H436" s="143">
        <v>0</v>
      </c>
      <c r="I436" s="143">
        <v>0</v>
      </c>
      <c r="J436" s="143">
        <v>0</v>
      </c>
      <c r="K436" s="143">
        <v>3080.159999982</v>
      </c>
    </row>
    <row r="437" spans="1:11" s="55" customFormat="1" x14ac:dyDescent="0.25">
      <c r="A437" s="23" t="s">
        <v>695</v>
      </c>
      <c r="B437" s="105" t="s">
        <v>37</v>
      </c>
      <c r="C437" s="143">
        <v>0</v>
      </c>
      <c r="D437" s="143">
        <v>0</v>
      </c>
      <c r="E437" s="143">
        <v>0</v>
      </c>
      <c r="F437" s="143">
        <v>8739.9999999680003</v>
      </c>
      <c r="G437" s="143">
        <v>19911.999999940999</v>
      </c>
      <c r="H437" s="143">
        <v>0</v>
      </c>
      <c r="I437" s="143">
        <v>4239.25</v>
      </c>
      <c r="J437" s="143">
        <v>11462.869999938001</v>
      </c>
      <c r="K437" s="143">
        <v>0</v>
      </c>
    </row>
    <row r="438" spans="1:11" s="55" customFormat="1" x14ac:dyDescent="0.25">
      <c r="A438" s="23" t="s">
        <v>695</v>
      </c>
      <c r="B438" s="105" t="s">
        <v>38</v>
      </c>
      <c r="C438" s="143">
        <v>13299.969999937999</v>
      </c>
      <c r="D438" s="143">
        <v>23268.329999976999</v>
      </c>
      <c r="E438" s="143">
        <v>10177.119999959999</v>
      </c>
      <c r="F438" s="143">
        <v>6078.2799999640001</v>
      </c>
      <c r="G438" s="143">
        <v>20197.039999886001</v>
      </c>
      <c r="H438" s="143">
        <v>23192.269999827</v>
      </c>
      <c r="I438" s="143">
        <v>52804.629999725999</v>
      </c>
      <c r="J438" s="143">
        <v>7636.7599999450003</v>
      </c>
      <c r="K438" s="143">
        <v>0</v>
      </c>
    </row>
    <row r="439" spans="1:11" s="55" customFormat="1" x14ac:dyDescent="0.25">
      <c r="A439" s="23" t="s">
        <v>695</v>
      </c>
      <c r="B439" s="105" t="s">
        <v>39</v>
      </c>
      <c r="C439" s="143">
        <v>882.23999999600005</v>
      </c>
      <c r="D439" s="143">
        <v>2515.159999985</v>
      </c>
      <c r="E439" s="143">
        <v>1348.7299999930001</v>
      </c>
      <c r="F439" s="143">
        <v>2433.7099999830002</v>
      </c>
      <c r="G439" s="143">
        <v>3176.6099999819999</v>
      </c>
      <c r="H439" s="143">
        <v>1796.619999988</v>
      </c>
      <c r="I439" s="143">
        <v>3315.8899999780001</v>
      </c>
      <c r="J439" s="143">
        <v>569.16999999699999</v>
      </c>
      <c r="K439" s="143">
        <v>0</v>
      </c>
    </row>
    <row r="440" spans="1:11" s="55" customFormat="1" x14ac:dyDescent="0.25">
      <c r="A440" s="23" t="s">
        <v>695</v>
      </c>
      <c r="B440" s="105" t="s">
        <v>46</v>
      </c>
      <c r="C440" s="143">
        <v>2938.5</v>
      </c>
      <c r="D440" s="143">
        <v>3265</v>
      </c>
      <c r="E440" s="143">
        <v>0</v>
      </c>
      <c r="F440" s="143">
        <v>0</v>
      </c>
      <c r="G440" s="143">
        <v>1306</v>
      </c>
      <c r="H440" s="143">
        <v>0</v>
      </c>
      <c r="I440" s="143">
        <v>326.5</v>
      </c>
      <c r="J440" s="143">
        <v>1306</v>
      </c>
      <c r="K440" s="143">
        <v>0</v>
      </c>
    </row>
    <row r="441" spans="1:11" s="55" customFormat="1" x14ac:dyDescent="0.25">
      <c r="A441" s="23" t="s">
        <v>695</v>
      </c>
      <c r="B441" s="105" t="s">
        <v>47</v>
      </c>
      <c r="C441" s="143">
        <v>0</v>
      </c>
      <c r="D441" s="143">
        <v>7183</v>
      </c>
      <c r="E441" s="143">
        <v>979.5</v>
      </c>
      <c r="F441" s="143">
        <v>5224</v>
      </c>
      <c r="G441" s="143">
        <v>1959</v>
      </c>
      <c r="H441" s="143">
        <v>1959</v>
      </c>
      <c r="I441" s="143">
        <v>326.5</v>
      </c>
      <c r="J441" s="143">
        <v>3918</v>
      </c>
      <c r="K441" s="143">
        <v>0</v>
      </c>
    </row>
    <row r="442" spans="1:11" s="55" customFormat="1" x14ac:dyDescent="0.25">
      <c r="A442" s="23" t="s">
        <v>695</v>
      </c>
      <c r="B442" s="105" t="s">
        <v>48</v>
      </c>
      <c r="C442" s="143">
        <v>0</v>
      </c>
      <c r="D442" s="143">
        <v>0</v>
      </c>
      <c r="E442" s="143">
        <v>0</v>
      </c>
      <c r="F442" s="143">
        <v>0</v>
      </c>
      <c r="G442" s="143">
        <v>12.15</v>
      </c>
      <c r="H442" s="143">
        <v>445.49999999900001</v>
      </c>
      <c r="I442" s="143">
        <v>0</v>
      </c>
      <c r="J442" s="143">
        <v>0</v>
      </c>
      <c r="K442" s="143">
        <v>0</v>
      </c>
    </row>
    <row r="443" spans="1:11" s="55" customFormat="1" x14ac:dyDescent="0.25">
      <c r="A443" s="23" t="s">
        <v>695</v>
      </c>
      <c r="B443" s="105" t="s">
        <v>52</v>
      </c>
      <c r="C443" s="143">
        <v>3984.3999999759999</v>
      </c>
      <c r="D443" s="143">
        <v>0</v>
      </c>
      <c r="E443" s="143">
        <v>0</v>
      </c>
      <c r="F443" s="143">
        <v>0</v>
      </c>
      <c r="G443" s="143">
        <v>0</v>
      </c>
      <c r="H443" s="143">
        <v>0</v>
      </c>
      <c r="I443" s="143">
        <v>0</v>
      </c>
      <c r="J443" s="143">
        <v>0</v>
      </c>
      <c r="K443" s="143">
        <v>0</v>
      </c>
    </row>
    <row r="444" spans="1:11" s="55" customFormat="1" x14ac:dyDescent="0.25">
      <c r="A444" s="23" t="s">
        <v>695</v>
      </c>
      <c r="B444" s="105" t="s">
        <v>53</v>
      </c>
      <c r="C444" s="143">
        <v>25569.099999949001</v>
      </c>
      <c r="D444" s="143">
        <v>0</v>
      </c>
      <c r="E444" s="143">
        <v>0</v>
      </c>
      <c r="F444" s="143">
        <v>26109.899999917001</v>
      </c>
      <c r="G444" s="143">
        <v>0</v>
      </c>
      <c r="H444" s="143">
        <v>0</v>
      </c>
      <c r="I444" s="143">
        <v>0</v>
      </c>
      <c r="J444" s="143">
        <v>0</v>
      </c>
      <c r="K444" s="143">
        <v>0</v>
      </c>
    </row>
    <row r="445" spans="1:11" s="55" customFormat="1" x14ac:dyDescent="0.25">
      <c r="A445" s="23" t="s">
        <v>695</v>
      </c>
      <c r="B445" s="105" t="s">
        <v>54</v>
      </c>
      <c r="C445" s="143">
        <v>1400</v>
      </c>
      <c r="D445" s="143">
        <v>0</v>
      </c>
      <c r="E445" s="143">
        <v>0</v>
      </c>
      <c r="F445" s="143">
        <v>0</v>
      </c>
      <c r="G445" s="143">
        <v>0</v>
      </c>
      <c r="H445" s="143">
        <v>0</v>
      </c>
      <c r="I445" s="143">
        <v>0</v>
      </c>
      <c r="J445" s="143">
        <v>0</v>
      </c>
      <c r="K445" s="143">
        <v>0</v>
      </c>
    </row>
    <row r="446" spans="1:11" s="55" customFormat="1" x14ac:dyDescent="0.25">
      <c r="A446" s="23" t="s">
        <v>695</v>
      </c>
      <c r="B446" s="105" t="s">
        <v>55</v>
      </c>
      <c r="C446" s="143">
        <v>1826.399999991</v>
      </c>
      <c r="D446" s="143">
        <v>0</v>
      </c>
      <c r="E446" s="143">
        <v>0</v>
      </c>
      <c r="F446" s="143">
        <v>0</v>
      </c>
      <c r="G446" s="143">
        <v>0</v>
      </c>
      <c r="H446" s="143">
        <v>521.69999999699996</v>
      </c>
      <c r="I446" s="143">
        <v>0</v>
      </c>
      <c r="J446" s="143">
        <v>0</v>
      </c>
      <c r="K446" s="143">
        <v>0</v>
      </c>
    </row>
    <row r="447" spans="1:11" s="55" customFormat="1" x14ac:dyDescent="0.25">
      <c r="A447" s="23" t="s">
        <v>695</v>
      </c>
      <c r="B447" s="105" t="s">
        <v>56</v>
      </c>
      <c r="C447" s="143">
        <v>30394</v>
      </c>
      <c r="D447" s="143">
        <v>12376</v>
      </c>
      <c r="E447" s="143">
        <v>910</v>
      </c>
      <c r="F447" s="143">
        <v>15283</v>
      </c>
      <c r="G447" s="143">
        <v>13456</v>
      </c>
      <c r="H447" s="143">
        <v>8372</v>
      </c>
      <c r="I447" s="143">
        <v>13377</v>
      </c>
      <c r="J447" s="143">
        <v>22295</v>
      </c>
      <c r="K447" s="143">
        <v>273</v>
      </c>
    </row>
    <row r="448" spans="1:11" s="55" customFormat="1" x14ac:dyDescent="0.25">
      <c r="A448" s="23" t="s">
        <v>695</v>
      </c>
      <c r="B448" s="105" t="s">
        <v>57</v>
      </c>
      <c r="C448" s="143">
        <v>715.21999999599996</v>
      </c>
      <c r="D448" s="143">
        <v>1052.599999994</v>
      </c>
      <c r="E448" s="143">
        <v>4551.6699999900002</v>
      </c>
      <c r="F448" s="143">
        <v>6540.1699999969996</v>
      </c>
      <c r="G448" s="143">
        <v>1378.2999999900001</v>
      </c>
      <c r="H448" s="143">
        <v>23.93</v>
      </c>
      <c r="I448" s="143">
        <v>421.80999999800002</v>
      </c>
      <c r="J448" s="143">
        <v>6187.7199999840004</v>
      </c>
      <c r="K448" s="143">
        <v>11928.59999995</v>
      </c>
    </row>
    <row r="449" spans="1:11" s="55" customFormat="1" x14ac:dyDescent="0.25">
      <c r="A449" s="23" t="s">
        <v>695</v>
      </c>
      <c r="B449" s="105" t="s">
        <v>58</v>
      </c>
      <c r="C449" s="143">
        <v>80203.319999697007</v>
      </c>
      <c r="D449" s="143">
        <v>71922.129999753</v>
      </c>
      <c r="E449" s="143">
        <v>1207.839999989</v>
      </c>
      <c r="F449" s="143">
        <v>0</v>
      </c>
      <c r="G449" s="143">
        <v>0</v>
      </c>
      <c r="H449" s="143">
        <v>0</v>
      </c>
      <c r="I449" s="143">
        <v>0</v>
      </c>
      <c r="J449" s="143">
        <v>0</v>
      </c>
      <c r="K449" s="143">
        <v>0</v>
      </c>
    </row>
    <row r="450" spans="1:11" x14ac:dyDescent="0.25">
      <c r="A450" s="8" t="s">
        <v>692</v>
      </c>
      <c r="B450" s="8" t="s">
        <v>0</v>
      </c>
      <c r="C450" s="9">
        <v>0</v>
      </c>
      <c r="D450" s="9">
        <v>0</v>
      </c>
      <c r="E450" s="9">
        <v>0</v>
      </c>
      <c r="F450" s="9">
        <v>0</v>
      </c>
      <c r="G450" s="9">
        <v>0</v>
      </c>
      <c r="H450" s="9">
        <v>2344827.0949868392</v>
      </c>
      <c r="I450" s="9">
        <v>5080827.4799760701</v>
      </c>
      <c r="J450" s="9">
        <v>6175607.3474653577</v>
      </c>
      <c r="K450" s="9">
        <v>6595427.0927678011</v>
      </c>
    </row>
    <row r="451" spans="1:11" s="55" customFormat="1" x14ac:dyDescent="0.25">
      <c r="A451" s="23" t="s">
        <v>692</v>
      </c>
      <c r="B451" s="105" t="s">
        <v>5</v>
      </c>
      <c r="C451" s="143">
        <v>0</v>
      </c>
      <c r="D451" s="143">
        <v>0</v>
      </c>
      <c r="E451" s="143">
        <v>0</v>
      </c>
      <c r="F451" s="143">
        <v>0</v>
      </c>
      <c r="G451" s="143">
        <v>0</v>
      </c>
      <c r="H451" s="143">
        <v>0</v>
      </c>
      <c r="I451" s="143">
        <v>-783.47999999700005</v>
      </c>
      <c r="J451" s="143">
        <v>0</v>
      </c>
      <c r="K451" s="143">
        <v>0</v>
      </c>
    </row>
    <row r="452" spans="1:11" s="55" customFormat="1" x14ac:dyDescent="0.25">
      <c r="A452" s="23" t="s">
        <v>692</v>
      </c>
      <c r="B452" s="105" t="s">
        <v>9</v>
      </c>
      <c r="C452" s="143">
        <v>0</v>
      </c>
      <c r="D452" s="143">
        <v>0</v>
      </c>
      <c r="E452" s="143">
        <v>0</v>
      </c>
      <c r="F452" s="143">
        <v>0</v>
      </c>
      <c r="G452" s="143">
        <v>0</v>
      </c>
      <c r="H452" s="143">
        <v>2139839.3199877888</v>
      </c>
      <c r="I452" s="143">
        <v>4679725.5999780297</v>
      </c>
      <c r="J452" s="143">
        <v>5683608.9099678099</v>
      </c>
      <c r="K452" s="143">
        <v>6070316.2999702096</v>
      </c>
    </row>
    <row r="453" spans="1:11" s="55" customFormat="1" x14ac:dyDescent="0.25">
      <c r="A453" s="23" t="s">
        <v>692</v>
      </c>
      <c r="B453" s="105" t="s">
        <v>13</v>
      </c>
      <c r="C453" s="143">
        <v>0</v>
      </c>
      <c r="D453" s="143">
        <v>0</v>
      </c>
      <c r="E453" s="143">
        <v>0</v>
      </c>
      <c r="F453" s="143">
        <v>0</v>
      </c>
      <c r="G453" s="143">
        <v>0</v>
      </c>
      <c r="H453" s="143">
        <v>204438.25999905099</v>
      </c>
      <c r="I453" s="143">
        <v>392750.52999803802</v>
      </c>
      <c r="J453" s="143">
        <v>483371.50999754801</v>
      </c>
      <c r="K453" s="143">
        <v>512869.18999761401</v>
      </c>
    </row>
    <row r="454" spans="1:11" s="55" customFormat="1" x14ac:dyDescent="0.25">
      <c r="A454" s="23" t="s">
        <v>692</v>
      </c>
      <c r="B454" s="105" t="s">
        <v>14</v>
      </c>
      <c r="C454" s="143">
        <v>0</v>
      </c>
      <c r="D454" s="143">
        <v>0</v>
      </c>
      <c r="E454" s="143">
        <v>0</v>
      </c>
      <c r="F454" s="143">
        <v>0</v>
      </c>
      <c r="G454" s="143">
        <v>0</v>
      </c>
      <c r="H454" s="143">
        <v>90.539999999000003</v>
      </c>
      <c r="I454" s="143">
        <v>695.66999999699999</v>
      </c>
      <c r="J454" s="143">
        <v>312.62999999800002</v>
      </c>
      <c r="K454" s="143">
        <v>2983.949999987</v>
      </c>
    </row>
    <row r="455" spans="1:11" s="55" customFormat="1" x14ac:dyDescent="0.25">
      <c r="A455" s="23" t="s">
        <v>692</v>
      </c>
      <c r="B455" s="105" t="s">
        <v>19</v>
      </c>
      <c r="C455" s="143">
        <v>0</v>
      </c>
      <c r="D455" s="143">
        <v>0</v>
      </c>
      <c r="E455" s="143">
        <v>0</v>
      </c>
      <c r="F455" s="143">
        <v>0</v>
      </c>
      <c r="G455" s="143">
        <v>0</v>
      </c>
      <c r="H455" s="143">
        <v>0</v>
      </c>
      <c r="I455" s="143">
        <v>0</v>
      </c>
      <c r="J455" s="143">
        <v>689.59999999700005</v>
      </c>
      <c r="K455" s="143">
        <v>1612.4799999930001</v>
      </c>
    </row>
    <row r="456" spans="1:11" s="55" customFormat="1" x14ac:dyDescent="0.25">
      <c r="A456" s="23" t="s">
        <v>692</v>
      </c>
      <c r="B456" s="105" t="s">
        <v>25</v>
      </c>
      <c r="C456" s="143">
        <v>0</v>
      </c>
      <c r="D456" s="143">
        <v>0</v>
      </c>
      <c r="E456" s="143">
        <v>0</v>
      </c>
      <c r="F456" s="143">
        <v>0</v>
      </c>
      <c r="G456" s="143">
        <v>0</v>
      </c>
      <c r="H456" s="143">
        <v>39.375</v>
      </c>
      <c r="I456" s="143">
        <v>339.16</v>
      </c>
      <c r="J456" s="143">
        <v>72.697500000000005</v>
      </c>
      <c r="K456" s="143">
        <v>104.5728</v>
      </c>
    </row>
    <row r="457" spans="1:11" s="55" customFormat="1" x14ac:dyDescent="0.25">
      <c r="A457" s="23" t="s">
        <v>692</v>
      </c>
      <c r="B457" s="105" t="s">
        <v>27</v>
      </c>
      <c r="C457" s="143">
        <v>0</v>
      </c>
      <c r="D457" s="143">
        <v>0</v>
      </c>
      <c r="E457" s="143">
        <v>0</v>
      </c>
      <c r="F457" s="143">
        <v>0</v>
      </c>
      <c r="G457" s="143">
        <v>0</v>
      </c>
      <c r="H457" s="143">
        <v>419.6</v>
      </c>
      <c r="I457" s="143">
        <v>8100</v>
      </c>
      <c r="J457" s="143">
        <v>7552</v>
      </c>
      <c r="K457" s="143">
        <v>7540.6</v>
      </c>
    </row>
    <row r="458" spans="1:11" x14ac:dyDescent="0.25">
      <c r="A458" s="8" t="s">
        <v>69</v>
      </c>
      <c r="B458" s="8"/>
      <c r="C458" s="9">
        <v>1167164.649993927</v>
      </c>
      <c r="D458" s="9">
        <v>1454205.1899936369</v>
      </c>
      <c r="E458" s="9">
        <v>2263585.5999878808</v>
      </c>
      <c r="F458" s="9">
        <v>5794134.0048954831</v>
      </c>
      <c r="G458" s="9">
        <v>6698514.342373386</v>
      </c>
      <c r="H458" s="9">
        <v>4890180.9343701852</v>
      </c>
      <c r="I458" s="9">
        <v>6731416.9731239323</v>
      </c>
      <c r="J458" s="9">
        <v>7142414.2567286808</v>
      </c>
      <c r="K458" s="9">
        <v>7239585.7970624138</v>
      </c>
    </row>
    <row r="459" spans="1:11" x14ac:dyDescent="0.25">
      <c r="A459" s="23" t="s">
        <v>69</v>
      </c>
      <c r="B459" s="105" t="s">
        <v>9</v>
      </c>
      <c r="C459" s="143">
        <v>0</v>
      </c>
      <c r="D459" s="143">
        <v>0</v>
      </c>
      <c r="E459" s="143">
        <v>0</v>
      </c>
      <c r="F459" s="143">
        <v>0</v>
      </c>
      <c r="G459" s="143">
        <v>12380.589999974</v>
      </c>
      <c r="H459" s="143">
        <v>-3219.7199999989998</v>
      </c>
      <c r="I459" s="143">
        <v>0</v>
      </c>
      <c r="J459" s="143">
        <v>0</v>
      </c>
      <c r="K459" s="143">
        <v>0</v>
      </c>
    </row>
    <row r="460" spans="1:11" x14ac:dyDescent="0.25">
      <c r="A460" s="23" t="s">
        <v>69</v>
      </c>
      <c r="B460" s="105" t="s">
        <v>10</v>
      </c>
      <c r="C460" s="143">
        <v>198184.04999902999</v>
      </c>
      <c r="D460" s="143">
        <v>196140.51999903499</v>
      </c>
      <c r="E460" s="143">
        <v>259852.269998631</v>
      </c>
      <c r="F460" s="143">
        <v>320984.23999847798</v>
      </c>
      <c r="G460" s="143">
        <v>401238.23999805399</v>
      </c>
      <c r="H460" s="143">
        <v>467139.89999764098</v>
      </c>
      <c r="I460" s="143">
        <v>631194.21999666898</v>
      </c>
      <c r="J460" s="143">
        <v>747496.72999630298</v>
      </c>
      <c r="K460" s="143">
        <v>596849.31999709096</v>
      </c>
    </row>
    <row r="461" spans="1:11" x14ac:dyDescent="0.25">
      <c r="A461" s="23" t="s">
        <v>69</v>
      </c>
      <c r="B461" s="105" t="s">
        <v>11</v>
      </c>
      <c r="C461" s="143">
        <v>423011.02999765502</v>
      </c>
      <c r="D461" s="143">
        <v>416969.469997907</v>
      </c>
      <c r="E461" s="143">
        <v>513920.01999709499</v>
      </c>
      <c r="F461" s="143">
        <v>830088.44999554602</v>
      </c>
      <c r="G461" s="143">
        <v>1001007.579994214</v>
      </c>
      <c r="H461" s="143">
        <v>1063900.429994785</v>
      </c>
      <c r="I461" s="143">
        <v>1435462.8199906959</v>
      </c>
      <c r="J461" s="143">
        <v>1633284.589991237</v>
      </c>
      <c r="K461" s="143">
        <v>1780958.959992293</v>
      </c>
    </row>
    <row r="462" spans="1:11" x14ac:dyDescent="0.25">
      <c r="A462" s="23" t="s">
        <v>69</v>
      </c>
      <c r="B462" s="105" t="s">
        <v>12</v>
      </c>
      <c r="C462" s="143">
        <v>48465.059999766003</v>
      </c>
      <c r="D462" s="143">
        <v>74358.699999521996</v>
      </c>
      <c r="E462" s="143">
        <v>92994.699999417004</v>
      </c>
      <c r="F462" s="143">
        <v>278324.16999822599</v>
      </c>
      <c r="G462" s="143">
        <v>276092.179998198</v>
      </c>
      <c r="H462" s="143">
        <v>228026.11999938401</v>
      </c>
      <c r="I462" s="143">
        <v>291188.45999912103</v>
      </c>
      <c r="J462" s="143">
        <v>355598.50999896898</v>
      </c>
      <c r="K462" s="143">
        <v>482629.09999856103</v>
      </c>
    </row>
    <row r="463" spans="1:11" x14ac:dyDescent="0.25">
      <c r="A463" s="23" t="s">
        <v>69</v>
      </c>
      <c r="B463" s="105" t="s">
        <v>13</v>
      </c>
      <c r="C463" s="143">
        <v>321294.60999829799</v>
      </c>
      <c r="D463" s="143">
        <v>428370.39999849797</v>
      </c>
      <c r="E463" s="143">
        <v>671326.28999617195</v>
      </c>
      <c r="F463" s="143">
        <v>1175961.5499925551</v>
      </c>
      <c r="G463" s="143">
        <v>1192716.0099940631</v>
      </c>
      <c r="H463" s="143">
        <v>1200488.1299948399</v>
      </c>
      <c r="I463" s="143">
        <v>1573821.3599912</v>
      </c>
      <c r="J463" s="143">
        <v>1493755.869992601</v>
      </c>
      <c r="K463" s="143">
        <v>1339659.529994301</v>
      </c>
    </row>
    <row r="464" spans="1:11" x14ac:dyDescent="0.25">
      <c r="A464" s="23" t="s">
        <v>69</v>
      </c>
      <c r="B464" s="105" t="s">
        <v>14</v>
      </c>
      <c r="C464" s="143">
        <v>14297.339999927</v>
      </c>
      <c r="D464" s="143">
        <v>16128.569999952</v>
      </c>
      <c r="E464" s="143">
        <v>33020.729999814997</v>
      </c>
      <c r="F464" s="143">
        <v>61542.869999615999</v>
      </c>
      <c r="G464" s="143">
        <v>85795.749999520005</v>
      </c>
      <c r="H464" s="143">
        <v>135216.799999454</v>
      </c>
      <c r="I464" s="143">
        <v>287150.13999845303</v>
      </c>
      <c r="J464" s="143">
        <v>289699.69999860303</v>
      </c>
      <c r="K464" s="143">
        <v>298191.19999869697</v>
      </c>
    </row>
    <row r="465" spans="1:11" x14ac:dyDescent="0.25">
      <c r="A465" s="23" t="s">
        <v>69</v>
      </c>
      <c r="B465" s="105" t="s">
        <v>15</v>
      </c>
      <c r="C465" s="143">
        <v>161906.579999251</v>
      </c>
      <c r="D465" s="143">
        <v>322237.52999872802</v>
      </c>
      <c r="E465" s="143">
        <v>685890.47999679099</v>
      </c>
      <c r="F465" s="143">
        <v>1081258.1799946569</v>
      </c>
      <c r="G465" s="143">
        <v>1125072.619995222</v>
      </c>
      <c r="H465" s="143">
        <v>880521.66999648605</v>
      </c>
      <c r="I465" s="143">
        <v>874291.46999547898</v>
      </c>
      <c r="J465" s="143">
        <v>802374.329996677</v>
      </c>
      <c r="K465" s="143">
        <v>810655.70999593602</v>
      </c>
    </row>
    <row r="466" spans="1:11" x14ac:dyDescent="0.25">
      <c r="A466" s="23" t="s">
        <v>69</v>
      </c>
      <c r="B466" s="105" t="s">
        <v>19</v>
      </c>
      <c r="C466" s="143">
        <v>5.98</v>
      </c>
      <c r="D466" s="143">
        <v>0</v>
      </c>
      <c r="E466" s="143">
        <v>0</v>
      </c>
      <c r="F466" s="143">
        <v>0</v>
      </c>
      <c r="G466" s="143">
        <v>222.98</v>
      </c>
      <c r="H466" s="143">
        <v>126.64</v>
      </c>
      <c r="I466" s="143">
        <v>0</v>
      </c>
      <c r="J466" s="143">
        <v>0</v>
      </c>
      <c r="K466" s="143">
        <v>0</v>
      </c>
    </row>
    <row r="467" spans="1:11" x14ac:dyDescent="0.25">
      <c r="A467" s="23" t="s">
        <v>69</v>
      </c>
      <c r="B467" s="105" t="s">
        <v>20</v>
      </c>
      <c r="C467" s="143">
        <v>0</v>
      </c>
      <c r="D467" s="143">
        <v>0</v>
      </c>
      <c r="E467" s="143">
        <v>0</v>
      </c>
      <c r="F467" s="143">
        <v>24.83</v>
      </c>
      <c r="G467" s="143">
        <v>1692.4399999990001</v>
      </c>
      <c r="H467" s="143">
        <v>0</v>
      </c>
      <c r="I467" s="143">
        <v>0</v>
      </c>
      <c r="J467" s="143">
        <v>0</v>
      </c>
      <c r="K467" s="143">
        <v>0</v>
      </c>
    </row>
    <row r="468" spans="1:11" x14ac:dyDescent="0.25">
      <c r="A468" s="23" t="s">
        <v>69</v>
      </c>
      <c r="B468" s="105" t="s">
        <v>23</v>
      </c>
      <c r="C468" s="143">
        <v>0</v>
      </c>
      <c r="D468" s="143">
        <v>0</v>
      </c>
      <c r="E468" s="143">
        <v>69.189999998999994</v>
      </c>
      <c r="F468" s="143">
        <v>0</v>
      </c>
      <c r="G468" s="143">
        <v>0</v>
      </c>
      <c r="H468" s="143">
        <v>4.37</v>
      </c>
      <c r="I468" s="143">
        <v>0</v>
      </c>
      <c r="J468" s="143">
        <v>0</v>
      </c>
      <c r="K468" s="143">
        <v>55.95</v>
      </c>
    </row>
    <row r="469" spans="1:11" x14ac:dyDescent="0.25">
      <c r="A469" s="23" t="s">
        <v>69</v>
      </c>
      <c r="B469" s="105" t="s">
        <v>25</v>
      </c>
      <c r="C469" s="162">
        <v>0</v>
      </c>
      <c r="D469" s="162">
        <v>0</v>
      </c>
      <c r="E469" s="162">
        <v>0</v>
      </c>
      <c r="F469" s="162">
        <v>0</v>
      </c>
      <c r="G469" s="143">
        <v>606671.39999952796</v>
      </c>
      <c r="H469" s="143">
        <v>662298.690000028</v>
      </c>
      <c r="I469" s="143">
        <v>1027099.677105611</v>
      </c>
      <c r="J469" s="143">
        <v>814687.89999927604</v>
      </c>
      <c r="K469" s="143">
        <v>826703.35129980801</v>
      </c>
    </row>
    <row r="470" spans="1:11" x14ac:dyDescent="0.25">
      <c r="A470" s="23" t="s">
        <v>69</v>
      </c>
      <c r="B470" s="105" t="s">
        <v>26</v>
      </c>
      <c r="C470" s="162">
        <v>0</v>
      </c>
      <c r="D470" s="162">
        <v>0</v>
      </c>
      <c r="E470" s="162">
        <v>0</v>
      </c>
      <c r="F470" s="143">
        <v>25738.617090909</v>
      </c>
      <c r="G470" s="143">
        <v>32591.357065267999</v>
      </c>
      <c r="H470" s="143">
        <v>32902.004385280998</v>
      </c>
      <c r="I470" s="143">
        <v>40299.326047618997</v>
      </c>
      <c r="J470" s="143">
        <v>39873.986749999996</v>
      </c>
      <c r="K470" s="143">
        <v>41991.375792207997</v>
      </c>
    </row>
    <row r="471" spans="1:11" x14ac:dyDescent="0.25">
      <c r="A471" s="23" t="s">
        <v>69</v>
      </c>
      <c r="B471" s="105" t="s">
        <v>27</v>
      </c>
      <c r="C471" s="162">
        <v>0</v>
      </c>
      <c r="D471" s="162">
        <v>0</v>
      </c>
      <c r="E471" s="162">
        <v>0</v>
      </c>
      <c r="F471" s="143">
        <v>151166.70000000001</v>
      </c>
      <c r="G471" s="143">
        <v>152169.79999999999</v>
      </c>
      <c r="H471" s="143">
        <v>237141.09999999899</v>
      </c>
      <c r="I471" s="143">
        <v>569662.99999999604</v>
      </c>
      <c r="J471" s="143">
        <v>962764.30000000203</v>
      </c>
      <c r="K471" s="143">
        <v>1061891.3</v>
      </c>
    </row>
    <row r="472" spans="1:11" x14ac:dyDescent="0.25">
      <c r="A472" s="23" t="s">
        <v>69</v>
      </c>
      <c r="B472" s="105" t="s">
        <v>28</v>
      </c>
      <c r="C472" s="162">
        <v>0</v>
      </c>
      <c r="D472" s="162">
        <v>0</v>
      </c>
      <c r="E472" s="162">
        <v>0</v>
      </c>
      <c r="F472" s="143">
        <v>1869044.3978255759</v>
      </c>
      <c r="G472" s="143">
        <v>1785080.8353238001</v>
      </c>
      <c r="H472" s="143">
        <v>0</v>
      </c>
      <c r="I472" s="143">
        <v>0</v>
      </c>
      <c r="J472" s="143">
        <v>0</v>
      </c>
      <c r="K472" s="143">
        <v>0</v>
      </c>
    </row>
    <row r="473" spans="1:11" x14ac:dyDescent="0.25">
      <c r="A473" s="23" t="s">
        <v>69</v>
      </c>
      <c r="B473" s="105" t="s">
        <v>38</v>
      </c>
      <c r="C473" s="143">
        <v>0</v>
      </c>
      <c r="D473" s="143">
        <v>0</v>
      </c>
      <c r="E473" s="143">
        <v>6511.9199999769999</v>
      </c>
      <c r="F473" s="143">
        <v>0</v>
      </c>
      <c r="G473" s="143">
        <v>0</v>
      </c>
      <c r="H473" s="143">
        <v>0</v>
      </c>
      <c r="I473" s="143">
        <v>1495.4999999889999</v>
      </c>
      <c r="J473" s="143">
        <v>2878.3399999869998</v>
      </c>
      <c r="K473" s="143">
        <v>0</v>
      </c>
    </row>
    <row r="474" spans="1:11" x14ac:dyDescent="0.25">
      <c r="A474" s="23" t="s">
        <v>69</v>
      </c>
      <c r="B474" s="105" t="s">
        <v>47</v>
      </c>
      <c r="C474" s="143">
        <v>0</v>
      </c>
      <c r="D474" s="143">
        <v>0</v>
      </c>
      <c r="E474" s="143">
        <v>0</v>
      </c>
      <c r="F474" s="143">
        <v>0</v>
      </c>
      <c r="G474" s="143">
        <v>653</v>
      </c>
      <c r="H474" s="143">
        <v>326.5</v>
      </c>
      <c r="I474" s="143">
        <v>0</v>
      </c>
      <c r="J474" s="143">
        <v>0</v>
      </c>
      <c r="K474" s="143">
        <v>0</v>
      </c>
    </row>
    <row r="475" spans="1:11" x14ac:dyDescent="0.25">
      <c r="A475" s="23" t="s">
        <v>69</v>
      </c>
      <c r="B475" s="105" t="s">
        <v>56</v>
      </c>
      <c r="C475" s="143">
        <v>0</v>
      </c>
      <c r="D475" s="143">
        <v>0</v>
      </c>
      <c r="E475" s="143">
        <v>0</v>
      </c>
      <c r="F475" s="143">
        <v>0</v>
      </c>
      <c r="G475" s="143">
        <v>18931</v>
      </c>
      <c r="H475" s="143">
        <v>-14752</v>
      </c>
      <c r="I475" s="143">
        <v>-249</v>
      </c>
      <c r="J475" s="143">
        <v>0</v>
      </c>
      <c r="K475" s="143">
        <v>0</v>
      </c>
    </row>
    <row r="476" spans="1:11" x14ac:dyDescent="0.25">
      <c r="A476" s="23" t="s">
        <v>69</v>
      </c>
      <c r="B476" s="105" t="s">
        <v>57</v>
      </c>
      <c r="C476" s="143">
        <v>0</v>
      </c>
      <c r="D476" s="143">
        <v>0</v>
      </c>
      <c r="E476" s="143">
        <v>0</v>
      </c>
      <c r="F476" s="143">
        <v>0</v>
      </c>
      <c r="G476" s="143">
        <v>6198.5599999899996</v>
      </c>
      <c r="H476" s="143">
        <v>60.299999997999997</v>
      </c>
      <c r="I476" s="143">
        <v>0</v>
      </c>
      <c r="J476" s="143">
        <v>0</v>
      </c>
      <c r="K476" s="143">
        <v>0</v>
      </c>
    </row>
    <row r="477" spans="1:11" x14ac:dyDescent="0.25">
      <c r="A477" s="8" t="s">
        <v>673</v>
      </c>
      <c r="B477" s="8"/>
      <c r="C477" s="9">
        <v>0</v>
      </c>
      <c r="D477" s="9">
        <v>0</v>
      </c>
      <c r="E477" s="9">
        <v>0</v>
      </c>
      <c r="F477" s="9">
        <v>0</v>
      </c>
      <c r="G477" s="9">
        <v>0</v>
      </c>
      <c r="H477" s="9">
        <v>2483922.5799883958</v>
      </c>
      <c r="I477" s="9">
        <v>29008939.456532031</v>
      </c>
      <c r="J477" s="9">
        <v>47686217.889756866</v>
      </c>
      <c r="K477" s="9">
        <v>64722365.68470113</v>
      </c>
    </row>
    <row r="478" spans="1:11" x14ac:dyDescent="0.25">
      <c r="A478" s="23" t="s">
        <v>673</v>
      </c>
      <c r="B478" s="105" t="s">
        <v>9</v>
      </c>
      <c r="C478" s="143">
        <v>0</v>
      </c>
      <c r="D478" s="143">
        <v>0</v>
      </c>
      <c r="E478" s="143">
        <v>0</v>
      </c>
      <c r="F478" s="143">
        <v>0</v>
      </c>
      <c r="G478" s="143">
        <v>0</v>
      </c>
      <c r="H478" s="143">
        <v>0</v>
      </c>
      <c r="I478" s="143">
        <v>0</v>
      </c>
      <c r="J478" s="143">
        <v>8486.4499999880009</v>
      </c>
      <c r="K478" s="143">
        <v>0</v>
      </c>
    </row>
    <row r="479" spans="1:11" x14ac:dyDescent="0.25">
      <c r="A479" s="23" t="s">
        <v>673</v>
      </c>
      <c r="B479" s="105" t="s">
        <v>10</v>
      </c>
      <c r="C479" s="143">
        <v>0</v>
      </c>
      <c r="D479" s="143">
        <v>0</v>
      </c>
      <c r="E479" s="143">
        <v>0</v>
      </c>
      <c r="F479" s="143">
        <v>0</v>
      </c>
      <c r="G479" s="143">
        <v>0</v>
      </c>
      <c r="H479" s="143">
        <v>99263.699999466</v>
      </c>
      <c r="I479" s="143">
        <v>600406.09999689297</v>
      </c>
      <c r="J479" s="143">
        <v>1340340.0499933721</v>
      </c>
      <c r="K479" s="143">
        <v>2153617.5899895569</v>
      </c>
    </row>
    <row r="480" spans="1:11" x14ac:dyDescent="0.25">
      <c r="A480" s="23" t="s">
        <v>673</v>
      </c>
      <c r="B480" s="105" t="s">
        <v>11</v>
      </c>
      <c r="C480" s="143">
        <v>0</v>
      </c>
      <c r="D480" s="143">
        <v>0</v>
      </c>
      <c r="E480" s="143">
        <v>0</v>
      </c>
      <c r="F480" s="143">
        <v>0</v>
      </c>
      <c r="G480" s="143">
        <v>0</v>
      </c>
      <c r="H480" s="143">
        <v>1183533.1299938059</v>
      </c>
      <c r="I480" s="143">
        <v>14689495.979920646</v>
      </c>
      <c r="J480" s="143">
        <v>25936276.949865714</v>
      </c>
      <c r="K480" s="143">
        <v>34961060.259826645</v>
      </c>
    </row>
    <row r="481" spans="1:11" x14ac:dyDescent="0.25">
      <c r="A481" s="23" t="s">
        <v>673</v>
      </c>
      <c r="B481" s="105" t="s">
        <v>12</v>
      </c>
      <c r="C481" s="143">
        <v>0</v>
      </c>
      <c r="D481" s="143">
        <v>0</v>
      </c>
      <c r="E481" s="143">
        <v>0</v>
      </c>
      <c r="F481" s="143">
        <v>0</v>
      </c>
      <c r="G481" s="143">
        <v>0</v>
      </c>
      <c r="H481" s="143">
        <v>49954.499999762003</v>
      </c>
      <c r="I481" s="143">
        <v>800651.04999498895</v>
      </c>
      <c r="J481" s="143">
        <v>1727805.259988978</v>
      </c>
      <c r="K481" s="143">
        <v>2869197.1099826489</v>
      </c>
    </row>
    <row r="482" spans="1:11" x14ac:dyDescent="0.25">
      <c r="A482" s="23" t="s">
        <v>673</v>
      </c>
      <c r="B482" s="105" t="s">
        <v>13</v>
      </c>
      <c r="C482" s="143">
        <v>0</v>
      </c>
      <c r="D482" s="143">
        <v>0</v>
      </c>
      <c r="E482" s="143">
        <v>0</v>
      </c>
      <c r="F482" s="143">
        <v>0</v>
      </c>
      <c r="G482" s="143">
        <v>0</v>
      </c>
      <c r="H482" s="143">
        <v>148186.30999927601</v>
      </c>
      <c r="I482" s="143">
        <v>1740398.609989661</v>
      </c>
      <c r="J482" s="143">
        <v>2826685.1599846161</v>
      </c>
      <c r="K482" s="143">
        <v>3428625.9999878448</v>
      </c>
    </row>
    <row r="483" spans="1:11" x14ac:dyDescent="0.25">
      <c r="A483" s="23" t="s">
        <v>673</v>
      </c>
      <c r="B483" s="105" t="s">
        <v>14</v>
      </c>
      <c r="C483" s="143">
        <v>0</v>
      </c>
      <c r="D483" s="143">
        <v>0</v>
      </c>
      <c r="E483" s="143">
        <v>0</v>
      </c>
      <c r="F483" s="143">
        <v>0</v>
      </c>
      <c r="G483" s="143">
        <v>0</v>
      </c>
      <c r="H483" s="143">
        <v>26549.229999866999</v>
      </c>
      <c r="I483" s="143">
        <v>420481.569996943</v>
      </c>
      <c r="J483" s="143">
        <v>787696.75999591104</v>
      </c>
      <c r="K483" s="143">
        <v>1174613.299993783</v>
      </c>
    </row>
    <row r="484" spans="1:11" x14ac:dyDescent="0.25">
      <c r="A484" s="23" t="s">
        <v>673</v>
      </c>
      <c r="B484" s="105" t="s">
        <v>15</v>
      </c>
      <c r="C484" s="143">
        <v>0</v>
      </c>
      <c r="D484" s="143">
        <v>0</v>
      </c>
      <c r="E484" s="143">
        <v>0</v>
      </c>
      <c r="F484" s="143">
        <v>0</v>
      </c>
      <c r="G484" s="143">
        <v>0</v>
      </c>
      <c r="H484" s="143">
        <v>77831.469999595996</v>
      </c>
      <c r="I484" s="143">
        <v>1178845.3499940929</v>
      </c>
      <c r="J484" s="143">
        <v>2032768.6499896401</v>
      </c>
      <c r="K484" s="143">
        <v>2837950.5399852889</v>
      </c>
    </row>
    <row r="485" spans="1:11" x14ac:dyDescent="0.25">
      <c r="A485" s="23" t="s">
        <v>673</v>
      </c>
      <c r="B485" s="105" t="s">
        <v>19</v>
      </c>
      <c r="C485" s="143">
        <v>0</v>
      </c>
      <c r="D485" s="143">
        <v>0</v>
      </c>
      <c r="E485" s="143">
        <v>0</v>
      </c>
      <c r="F485" s="143">
        <v>0</v>
      </c>
      <c r="G485" s="143">
        <v>0</v>
      </c>
      <c r="H485" s="143">
        <v>322896.37999898801</v>
      </c>
      <c r="I485" s="143">
        <v>2517405.699987282</v>
      </c>
      <c r="J485" s="143">
        <v>3623347.509982171</v>
      </c>
      <c r="K485" s="143">
        <v>3477205.289980249</v>
      </c>
    </row>
    <row r="486" spans="1:11" x14ac:dyDescent="0.25">
      <c r="A486" s="23" t="s">
        <v>673</v>
      </c>
      <c r="B486" s="105" t="s">
        <v>23</v>
      </c>
      <c r="C486" s="143">
        <v>0</v>
      </c>
      <c r="D486" s="143">
        <v>0</v>
      </c>
      <c r="E486" s="143">
        <v>0</v>
      </c>
      <c r="F486" s="143">
        <v>0</v>
      </c>
      <c r="G486" s="143">
        <v>0</v>
      </c>
      <c r="H486" s="143">
        <v>40200.799999698</v>
      </c>
      <c r="I486" s="143">
        <v>174494.72999899701</v>
      </c>
      <c r="J486" s="143">
        <v>288110.38999851397</v>
      </c>
      <c r="K486" s="143">
        <v>167522.07999922699</v>
      </c>
    </row>
    <row r="487" spans="1:11" x14ac:dyDescent="0.25">
      <c r="A487" s="23" t="s">
        <v>673</v>
      </c>
      <c r="B487" s="105" t="s">
        <v>25</v>
      </c>
      <c r="C487" s="143">
        <v>0</v>
      </c>
      <c r="D487" s="143">
        <v>0</v>
      </c>
      <c r="E487" s="143">
        <v>0</v>
      </c>
      <c r="F487" s="143">
        <v>0</v>
      </c>
      <c r="G487" s="143">
        <v>0</v>
      </c>
      <c r="H487" s="143">
        <v>140.38</v>
      </c>
      <c r="I487" s="143">
        <v>654.946685</v>
      </c>
      <c r="J487" s="143">
        <v>317.55</v>
      </c>
      <c r="K487" s="143">
        <v>402.22500000000002</v>
      </c>
    </row>
    <row r="488" spans="1:11" x14ac:dyDescent="0.25">
      <c r="A488" s="23" t="s">
        <v>673</v>
      </c>
      <c r="B488" s="105" t="s">
        <v>27</v>
      </c>
      <c r="C488" s="143">
        <v>0</v>
      </c>
      <c r="D488" s="143">
        <v>0</v>
      </c>
      <c r="E488" s="143">
        <v>0</v>
      </c>
      <c r="F488" s="143">
        <v>0</v>
      </c>
      <c r="G488" s="143">
        <v>0</v>
      </c>
      <c r="H488" s="143">
        <v>0</v>
      </c>
      <c r="I488" s="143">
        <v>11717.3</v>
      </c>
      <c r="J488" s="143">
        <v>17645.7</v>
      </c>
      <c r="K488" s="143">
        <v>36277.4</v>
      </c>
    </row>
    <row r="489" spans="1:11" x14ac:dyDescent="0.25">
      <c r="A489" s="23" t="s">
        <v>673</v>
      </c>
      <c r="B489" s="105" t="s">
        <v>46</v>
      </c>
      <c r="C489" s="143">
        <v>0</v>
      </c>
      <c r="D489" s="143">
        <v>0</v>
      </c>
      <c r="E489" s="143">
        <v>0</v>
      </c>
      <c r="F489" s="143">
        <v>0</v>
      </c>
      <c r="G489" s="143">
        <v>0</v>
      </c>
      <c r="H489" s="143">
        <v>0</v>
      </c>
      <c r="I489" s="143">
        <v>1306</v>
      </c>
      <c r="J489" s="143">
        <v>-653</v>
      </c>
      <c r="K489" s="143">
        <v>0</v>
      </c>
    </row>
    <row r="490" spans="1:11" x14ac:dyDescent="0.25">
      <c r="A490" s="23" t="s">
        <v>673</v>
      </c>
      <c r="B490" s="105" t="s">
        <v>47</v>
      </c>
      <c r="C490" s="143">
        <v>0</v>
      </c>
      <c r="D490" s="143">
        <v>0</v>
      </c>
      <c r="E490" s="143">
        <v>0</v>
      </c>
      <c r="F490" s="143">
        <v>0</v>
      </c>
      <c r="G490" s="143">
        <v>0</v>
      </c>
      <c r="H490" s="143">
        <v>268050.19999814598</v>
      </c>
      <c r="I490" s="143">
        <v>4020052.3799725701</v>
      </c>
      <c r="J490" s="143">
        <v>5300997.4099656241</v>
      </c>
      <c r="K490" s="143">
        <v>5398763.3999631107</v>
      </c>
    </row>
    <row r="491" spans="1:11" x14ac:dyDescent="0.25">
      <c r="A491" s="23" t="s">
        <v>673</v>
      </c>
      <c r="B491" s="105" t="s">
        <v>57</v>
      </c>
      <c r="C491" s="143">
        <v>0</v>
      </c>
      <c r="D491" s="143">
        <v>0</v>
      </c>
      <c r="E491" s="143">
        <v>0</v>
      </c>
      <c r="F491" s="143">
        <v>0</v>
      </c>
      <c r="G491" s="143">
        <v>0</v>
      </c>
      <c r="H491" s="143">
        <v>267316.47999979003</v>
      </c>
      <c r="I491" s="143">
        <v>2853029.7399953739</v>
      </c>
      <c r="J491" s="143">
        <v>3796393.0499941688</v>
      </c>
      <c r="K491" s="143">
        <v>8217130.4899931969</v>
      </c>
    </row>
    <row r="492" spans="1:11" x14ac:dyDescent="0.25">
      <c r="A492" s="8" t="s">
        <v>64</v>
      </c>
      <c r="B492" s="8" t="s">
        <v>0</v>
      </c>
      <c r="C492" s="9">
        <v>118064591.21950297</v>
      </c>
      <c r="D492" s="9">
        <v>126024282.40947834</v>
      </c>
      <c r="E492" s="9">
        <v>121797275.92957969</v>
      </c>
      <c r="F492" s="9">
        <v>141950485.62928301</v>
      </c>
      <c r="G492" s="9">
        <v>147381793.05508345</v>
      </c>
      <c r="H492" s="9">
        <v>141877912.5469932</v>
      </c>
      <c r="I492" s="9">
        <v>122991388.49738181</v>
      </c>
      <c r="J492" s="9">
        <v>141357428.58943391</v>
      </c>
      <c r="K492" s="9">
        <v>176822486.1766955</v>
      </c>
    </row>
    <row r="493" spans="1:11" x14ac:dyDescent="0.25">
      <c r="A493" s="23" t="s">
        <v>64</v>
      </c>
      <c r="B493" s="105" t="s">
        <v>3</v>
      </c>
      <c r="C493" s="143">
        <v>65571599.169733591</v>
      </c>
      <c r="D493" s="143">
        <v>72849157.569685861</v>
      </c>
      <c r="E493" s="143">
        <v>69138044.369773746</v>
      </c>
      <c r="F493" s="143">
        <v>96680340.459479406</v>
      </c>
      <c r="G493" s="143">
        <v>103240345.11956312</v>
      </c>
      <c r="H493" s="143">
        <v>98885814.249676377</v>
      </c>
      <c r="I493" s="143">
        <v>80759749.309502617</v>
      </c>
      <c r="J493" s="143">
        <v>92966408.78963688</v>
      </c>
      <c r="K493" s="143">
        <v>122633265.91950685</v>
      </c>
    </row>
    <row r="494" spans="1:11" x14ac:dyDescent="0.25">
      <c r="A494" s="23" t="s">
        <v>64</v>
      </c>
      <c r="B494" s="105" t="s">
        <v>9</v>
      </c>
      <c r="C494" s="143">
        <v>5394348.3899728106</v>
      </c>
      <c r="D494" s="143">
        <v>6451596.4199715294</v>
      </c>
      <c r="E494" s="143">
        <v>6375764.1599658942</v>
      </c>
      <c r="F494" s="143">
        <v>5013716.0399745665</v>
      </c>
      <c r="G494" s="143">
        <v>3761887.9199780361</v>
      </c>
      <c r="H494" s="143">
        <v>3972253.5399845359</v>
      </c>
      <c r="I494" s="143">
        <v>3391572.0899827182</v>
      </c>
      <c r="J494" s="143">
        <v>3952568.0199815361</v>
      </c>
      <c r="K494" s="143">
        <v>4684111.1899744244</v>
      </c>
    </row>
    <row r="495" spans="1:11" x14ac:dyDescent="0.25">
      <c r="A495" s="23" t="s">
        <v>64</v>
      </c>
      <c r="B495" s="105" t="s">
        <v>10</v>
      </c>
      <c r="C495" s="143">
        <v>2106877.2899903441</v>
      </c>
      <c r="D495" s="143">
        <v>2222216.1499896431</v>
      </c>
      <c r="E495" s="143">
        <v>1956008.2499904961</v>
      </c>
      <c r="F495" s="143">
        <v>1477240.6899925671</v>
      </c>
      <c r="G495" s="143">
        <v>1072100.8699947889</v>
      </c>
      <c r="H495" s="143">
        <v>1090906.629994449</v>
      </c>
      <c r="I495" s="143">
        <v>1150419.7999940971</v>
      </c>
      <c r="J495" s="143">
        <v>1284341.809992824</v>
      </c>
      <c r="K495" s="143">
        <v>1133633.9399949231</v>
      </c>
    </row>
    <row r="496" spans="1:11" x14ac:dyDescent="0.25">
      <c r="A496" s="23" t="s">
        <v>64</v>
      </c>
      <c r="B496" s="105" t="s">
        <v>11</v>
      </c>
      <c r="C496" s="143">
        <v>3785658.7199812238</v>
      </c>
      <c r="D496" s="143">
        <v>3809499.799980728</v>
      </c>
      <c r="E496" s="143">
        <v>3864545.8599825199</v>
      </c>
      <c r="F496" s="143">
        <v>1260597.6399948839</v>
      </c>
      <c r="G496" s="143">
        <v>1284246.3599939181</v>
      </c>
      <c r="H496" s="143">
        <v>789036.68999600306</v>
      </c>
      <c r="I496" s="143">
        <v>1024700.5899943541</v>
      </c>
      <c r="J496" s="143">
        <v>1045567.259994095</v>
      </c>
      <c r="K496" s="143">
        <v>548707.40999709605</v>
      </c>
    </row>
    <row r="497" spans="1:11" x14ac:dyDescent="0.25">
      <c r="A497" s="23" t="s">
        <v>64</v>
      </c>
      <c r="B497" s="105" t="s">
        <v>12</v>
      </c>
      <c r="C497" s="143">
        <v>309739.859998453</v>
      </c>
      <c r="D497" s="143">
        <v>347058.43999844498</v>
      </c>
      <c r="E497" s="143">
        <v>303845.12999876501</v>
      </c>
      <c r="F497" s="143">
        <v>151245.05999935701</v>
      </c>
      <c r="G497" s="143">
        <v>100889.219999546</v>
      </c>
      <c r="H497" s="143">
        <v>42299.189999841001</v>
      </c>
      <c r="I497" s="143">
        <v>52837.499999767002</v>
      </c>
      <c r="J497" s="143">
        <v>49200.689999773</v>
      </c>
      <c r="K497" s="143">
        <v>36905.299999850002</v>
      </c>
    </row>
    <row r="498" spans="1:11" x14ac:dyDescent="0.25">
      <c r="A498" s="23" t="s">
        <v>64</v>
      </c>
      <c r="B498" s="105" t="s">
        <v>13</v>
      </c>
      <c r="C498" s="143">
        <v>3334997.5899827918</v>
      </c>
      <c r="D498" s="143">
        <v>3494782.9799813209</v>
      </c>
      <c r="E498" s="143">
        <v>3760424.4899806189</v>
      </c>
      <c r="F498" s="143">
        <v>2190617.0499901199</v>
      </c>
      <c r="G498" s="143">
        <v>1800298.409991249</v>
      </c>
      <c r="H498" s="143">
        <v>1472616.839992214</v>
      </c>
      <c r="I498" s="143">
        <v>1630244.009993067</v>
      </c>
      <c r="J498" s="143">
        <v>1694699.3299945311</v>
      </c>
      <c r="K498" s="143">
        <v>1391054.2099940891</v>
      </c>
    </row>
    <row r="499" spans="1:11" x14ac:dyDescent="0.25">
      <c r="A499" s="23" t="s">
        <v>64</v>
      </c>
      <c r="B499" s="105" t="s">
        <v>14</v>
      </c>
      <c r="C499" s="143">
        <v>407653.00999851798</v>
      </c>
      <c r="D499" s="143">
        <v>458092.189998299</v>
      </c>
      <c r="E499" s="143">
        <v>471870.67999808502</v>
      </c>
      <c r="F499" s="143">
        <v>213177.23999919099</v>
      </c>
      <c r="G499" s="143">
        <v>212751.22999899101</v>
      </c>
      <c r="H499" s="143">
        <v>122016.33999938901</v>
      </c>
      <c r="I499" s="143">
        <v>140771.96999943501</v>
      </c>
      <c r="J499" s="143">
        <v>168793.06999939901</v>
      </c>
      <c r="K499" s="143">
        <v>155551.849999436</v>
      </c>
    </row>
    <row r="500" spans="1:11" x14ac:dyDescent="0.25">
      <c r="A500" s="23" t="s">
        <v>64</v>
      </c>
      <c r="B500" s="105" t="s">
        <v>15</v>
      </c>
      <c r="C500" s="143">
        <v>990463.70999476104</v>
      </c>
      <c r="D500" s="143">
        <v>1007954.339994499</v>
      </c>
      <c r="E500" s="143">
        <v>1024787.359994869</v>
      </c>
      <c r="F500" s="143">
        <v>590233.349997057</v>
      </c>
      <c r="G500" s="143">
        <v>529385.39999740606</v>
      </c>
      <c r="H500" s="143">
        <v>146980.049999293</v>
      </c>
      <c r="I500" s="143">
        <v>265807.77999868098</v>
      </c>
      <c r="J500" s="143">
        <v>226766.12999886999</v>
      </c>
      <c r="K500" s="143">
        <v>203449.73999899501</v>
      </c>
    </row>
    <row r="501" spans="1:11" x14ac:dyDescent="0.25">
      <c r="A501" s="23" t="s">
        <v>64</v>
      </c>
      <c r="B501" s="105" t="s">
        <v>16</v>
      </c>
      <c r="C501" s="143">
        <v>908101.66999523097</v>
      </c>
      <c r="D501" s="143">
        <v>1037652.3699953631</v>
      </c>
      <c r="E501" s="143">
        <v>1104687.29999674</v>
      </c>
      <c r="F501" s="143">
        <v>777321.86999791802</v>
      </c>
      <c r="G501" s="143">
        <v>729157.26999622595</v>
      </c>
      <c r="H501" s="143">
        <v>581497.96999643801</v>
      </c>
      <c r="I501" s="143">
        <v>647867.70999664499</v>
      </c>
      <c r="J501" s="143">
        <v>675338.49999609997</v>
      </c>
      <c r="K501" s="143">
        <v>595030.78999732097</v>
      </c>
    </row>
    <row r="502" spans="1:11" x14ac:dyDescent="0.25">
      <c r="A502" s="23" t="s">
        <v>64</v>
      </c>
      <c r="B502" s="105" t="s">
        <v>17</v>
      </c>
      <c r="C502" s="143">
        <v>345712.70999995602</v>
      </c>
      <c r="D502" s="143">
        <v>910073.70999989903</v>
      </c>
      <c r="E502" s="143">
        <v>1353856.569999947</v>
      </c>
      <c r="F502" s="143">
        <v>1492993.449999931</v>
      </c>
      <c r="G502" s="143">
        <v>1432984.8099999561</v>
      </c>
      <c r="H502" s="143">
        <v>1179515.519999956</v>
      </c>
      <c r="I502" s="143">
        <v>1250461.149999962</v>
      </c>
      <c r="J502" s="143">
        <v>1436439.4199999501</v>
      </c>
      <c r="K502" s="143">
        <v>1544330.9499999229</v>
      </c>
    </row>
    <row r="503" spans="1:11" x14ac:dyDescent="0.25">
      <c r="A503" s="23" t="s">
        <v>64</v>
      </c>
      <c r="B503" s="105" t="s">
        <v>18</v>
      </c>
      <c r="C503" s="143">
        <v>408996.66999897</v>
      </c>
      <c r="D503" s="143">
        <v>419882.45999903802</v>
      </c>
      <c r="E503" s="143">
        <v>589917.42999890598</v>
      </c>
      <c r="F503" s="143">
        <v>685286.21999893396</v>
      </c>
      <c r="G503" s="143">
        <v>783007.96999857295</v>
      </c>
      <c r="H503" s="143">
        <v>734150.27999831003</v>
      </c>
      <c r="I503" s="143">
        <v>964653.03999810899</v>
      </c>
      <c r="J503" s="143">
        <v>1145667.919997602</v>
      </c>
      <c r="K503" s="143">
        <v>1233310.3999976211</v>
      </c>
    </row>
    <row r="504" spans="1:11" x14ac:dyDescent="0.25">
      <c r="A504" s="23" t="s">
        <v>64</v>
      </c>
      <c r="B504" s="105" t="s">
        <v>19</v>
      </c>
      <c r="C504" s="143">
        <v>51385.859999619002</v>
      </c>
      <c r="D504" s="143">
        <v>72832.509999625006</v>
      </c>
      <c r="E504" s="143">
        <v>51137.309999694</v>
      </c>
      <c r="F504" s="143">
        <v>30306.489999865</v>
      </c>
      <c r="G504" s="143">
        <v>37691.509999807</v>
      </c>
      <c r="H504" s="143">
        <v>36530.019999857999</v>
      </c>
      <c r="I504" s="143">
        <v>44848.989999810998</v>
      </c>
      <c r="J504" s="143">
        <v>54508.989999789002</v>
      </c>
      <c r="K504" s="143">
        <v>39951.009999843998</v>
      </c>
    </row>
    <row r="505" spans="1:11" x14ac:dyDescent="0.25">
      <c r="A505" s="23" t="s">
        <v>64</v>
      </c>
      <c r="B505" s="105" t="s">
        <v>20</v>
      </c>
      <c r="C505" s="143">
        <v>17918828.889903285</v>
      </c>
      <c r="D505" s="143">
        <v>17498521.829903007</v>
      </c>
      <c r="E505" s="143">
        <v>19118403.029895939</v>
      </c>
      <c r="F505" s="143">
        <v>18825182.669896495</v>
      </c>
      <c r="G505" s="143">
        <v>18981011.439896956</v>
      </c>
      <c r="H505" s="143">
        <v>19106945.439896371</v>
      </c>
      <c r="I505" s="143">
        <v>18938015.989896245</v>
      </c>
      <c r="J505" s="143">
        <v>20446224.55988767</v>
      </c>
      <c r="K505" s="143">
        <v>21279637.909898713</v>
      </c>
    </row>
    <row r="506" spans="1:11" x14ac:dyDescent="0.25">
      <c r="A506" s="23" t="s">
        <v>64</v>
      </c>
      <c r="B506" s="105" t="s">
        <v>21</v>
      </c>
      <c r="C506" s="143">
        <v>12913.789999937</v>
      </c>
      <c r="D506" s="143">
        <v>21079.749999864001</v>
      </c>
      <c r="E506" s="143">
        <v>7070.55999995</v>
      </c>
      <c r="F506" s="143">
        <v>5289.0299999640001</v>
      </c>
      <c r="G506" s="143">
        <v>6745.4699999559998</v>
      </c>
      <c r="H506" s="143">
        <v>2589.4999999800002</v>
      </c>
      <c r="I506" s="143">
        <v>3446.2899999810002</v>
      </c>
      <c r="J506" s="143">
        <v>2923.239999979</v>
      </c>
      <c r="K506" s="143">
        <v>1601.429999988</v>
      </c>
    </row>
    <row r="507" spans="1:11" x14ac:dyDescent="0.25">
      <c r="A507" s="23" t="s">
        <v>64</v>
      </c>
      <c r="B507" s="105" t="s">
        <v>23</v>
      </c>
      <c r="C507" s="143">
        <v>270018.97999898699</v>
      </c>
      <c r="D507" s="143">
        <v>233382.64999899</v>
      </c>
      <c r="E507" s="143">
        <v>297665.09999858402</v>
      </c>
      <c r="F507" s="143">
        <v>237694.269999065</v>
      </c>
      <c r="G507" s="143">
        <v>235436.26999917199</v>
      </c>
      <c r="H507" s="143">
        <v>257809.54999911401</v>
      </c>
      <c r="I507" s="143">
        <v>250495.599998953</v>
      </c>
      <c r="J507" s="143">
        <v>310518.20999879699</v>
      </c>
      <c r="K507" s="143">
        <v>345212.42999857501</v>
      </c>
    </row>
    <row r="508" spans="1:11" x14ac:dyDescent="0.25">
      <c r="A508" s="23" t="s">
        <v>64</v>
      </c>
      <c r="B508" s="105" t="s">
        <v>24</v>
      </c>
      <c r="C508" s="143">
        <v>50530.5</v>
      </c>
      <c r="D508" s="143">
        <v>59367.5</v>
      </c>
      <c r="E508" s="143">
        <v>51523.96</v>
      </c>
      <c r="F508" s="143">
        <v>44669.069999833002</v>
      </c>
      <c r="G508" s="143">
        <v>44522.879999773002</v>
      </c>
      <c r="H508" s="143">
        <v>34040.439999843999</v>
      </c>
      <c r="I508" s="143">
        <v>33836.079999838999</v>
      </c>
      <c r="J508" s="143">
        <v>34819.059999833</v>
      </c>
      <c r="K508" s="143">
        <v>23509.869999892999</v>
      </c>
    </row>
    <row r="509" spans="1:11" x14ac:dyDescent="0.25">
      <c r="A509" s="23" t="s">
        <v>64</v>
      </c>
      <c r="B509" s="105" t="s">
        <v>25</v>
      </c>
      <c r="C509" s="154">
        <v>0</v>
      </c>
      <c r="D509" s="154">
        <v>0</v>
      </c>
      <c r="E509" s="154">
        <v>0</v>
      </c>
      <c r="F509" s="154">
        <v>0</v>
      </c>
      <c r="G509" s="143">
        <v>46225.400000016998</v>
      </c>
      <c r="H509" s="143">
        <v>30434.887499999</v>
      </c>
      <c r="I509" s="143">
        <v>38207.878054995999</v>
      </c>
      <c r="J509" s="143">
        <v>26849.379999998</v>
      </c>
      <c r="K509" s="143">
        <v>22248.647299998</v>
      </c>
    </row>
    <row r="510" spans="1:11" x14ac:dyDescent="0.25">
      <c r="A510" s="23" t="s">
        <v>64</v>
      </c>
      <c r="B510" s="105" t="s">
        <v>26</v>
      </c>
      <c r="C510" s="154">
        <v>0</v>
      </c>
      <c r="D510" s="154">
        <v>0</v>
      </c>
      <c r="E510" s="154">
        <v>0</v>
      </c>
      <c r="F510" s="143">
        <v>368704.83</v>
      </c>
      <c r="G510" s="143">
        <v>286362.60571428598</v>
      </c>
      <c r="H510" s="143">
        <v>180888.83</v>
      </c>
      <c r="I510" s="143">
        <v>154710.72</v>
      </c>
      <c r="J510" s="143">
        <v>142753.63</v>
      </c>
      <c r="K510" s="143">
        <v>97331.87</v>
      </c>
    </row>
    <row r="511" spans="1:11" x14ac:dyDescent="0.25">
      <c r="A511" s="23" t="s">
        <v>64</v>
      </c>
      <c r="B511" s="55" t="s">
        <v>33</v>
      </c>
      <c r="C511" s="143">
        <v>0</v>
      </c>
      <c r="D511" s="143">
        <v>0</v>
      </c>
      <c r="E511" s="143">
        <v>0</v>
      </c>
      <c r="F511" s="143">
        <v>0</v>
      </c>
      <c r="G511" s="143">
        <v>0</v>
      </c>
      <c r="H511" s="143">
        <v>0</v>
      </c>
      <c r="I511" s="143">
        <v>238586.429999113</v>
      </c>
      <c r="J511" s="143">
        <v>490409.239997447</v>
      </c>
      <c r="K511" s="143">
        <v>99627.599999368002</v>
      </c>
    </row>
    <row r="512" spans="1:11" x14ac:dyDescent="0.25">
      <c r="A512" s="23" t="s">
        <v>64</v>
      </c>
      <c r="B512" s="105" t="s">
        <v>37</v>
      </c>
      <c r="C512" s="143">
        <v>309.83999999999997</v>
      </c>
      <c r="D512" s="143">
        <v>0</v>
      </c>
      <c r="E512" s="143">
        <v>450.82999999800001</v>
      </c>
      <c r="F512" s="143">
        <v>1428.799999997</v>
      </c>
      <c r="G512" s="143">
        <v>0</v>
      </c>
      <c r="H512" s="143">
        <v>36838.559999819998</v>
      </c>
      <c r="I512" s="143">
        <v>21824</v>
      </c>
      <c r="J512" s="143">
        <v>9007.1899999310008</v>
      </c>
      <c r="K512" s="143">
        <v>53373.499999681997</v>
      </c>
    </row>
    <row r="513" spans="1:11" x14ac:dyDescent="0.25">
      <c r="A513" s="23" t="s">
        <v>64</v>
      </c>
      <c r="B513" s="105" t="s">
        <v>39</v>
      </c>
      <c r="C513" s="143">
        <v>0</v>
      </c>
      <c r="D513" s="143">
        <v>413.269999998</v>
      </c>
      <c r="E513" s="143">
        <v>0</v>
      </c>
      <c r="F513" s="143">
        <v>1604.4899999920001</v>
      </c>
      <c r="G513" s="143">
        <v>2872.5799999810001</v>
      </c>
      <c r="H513" s="143">
        <v>4519.9099999720002</v>
      </c>
      <c r="I513" s="143">
        <v>7497.1399999570003</v>
      </c>
      <c r="J513" s="143">
        <v>6227.439999964</v>
      </c>
      <c r="K513" s="143">
        <v>3244.969999979</v>
      </c>
    </row>
    <row r="514" spans="1:11" x14ac:dyDescent="0.25">
      <c r="A514" s="23" t="s">
        <v>64</v>
      </c>
      <c r="B514" s="105" t="s">
        <v>41</v>
      </c>
      <c r="C514" s="143">
        <v>3931.1999999730001</v>
      </c>
      <c r="D514" s="143">
        <v>13457.759999971</v>
      </c>
      <c r="E514" s="143">
        <v>7934.8499999639998</v>
      </c>
      <c r="F514" s="143">
        <v>81644.379999571</v>
      </c>
      <c r="G514" s="143">
        <v>72920.939999576003</v>
      </c>
      <c r="H514" s="143">
        <v>49761.629999630997</v>
      </c>
      <c r="I514" s="143">
        <v>31745.989999820002</v>
      </c>
      <c r="J514" s="143">
        <v>100780.199999574</v>
      </c>
      <c r="K514" s="143">
        <v>86675.939999830007</v>
      </c>
    </row>
    <row r="515" spans="1:11" x14ac:dyDescent="0.25">
      <c r="A515" s="23" t="s">
        <v>64</v>
      </c>
      <c r="B515" s="105" t="s">
        <v>42</v>
      </c>
      <c r="C515" s="143">
        <v>0</v>
      </c>
      <c r="D515" s="143">
        <v>0</v>
      </c>
      <c r="E515" s="143">
        <v>0</v>
      </c>
      <c r="F515" s="143">
        <v>0</v>
      </c>
      <c r="G515" s="143">
        <v>0</v>
      </c>
      <c r="H515" s="143">
        <v>0</v>
      </c>
      <c r="I515" s="143">
        <v>0</v>
      </c>
      <c r="J515" s="143">
        <v>0</v>
      </c>
      <c r="K515" s="143">
        <v>350</v>
      </c>
    </row>
    <row r="516" spans="1:11" x14ac:dyDescent="0.25">
      <c r="A516" s="23" t="s">
        <v>64</v>
      </c>
      <c r="B516" s="105" t="s">
        <v>46</v>
      </c>
      <c r="C516" s="143">
        <v>341192.5</v>
      </c>
      <c r="D516" s="143">
        <v>352293.5</v>
      </c>
      <c r="E516" s="143">
        <v>254343.5</v>
      </c>
      <c r="F516" s="143">
        <v>124070</v>
      </c>
      <c r="G516" s="143">
        <v>108724.5</v>
      </c>
      <c r="H516" s="143">
        <v>11101</v>
      </c>
      <c r="I516" s="143">
        <v>73789</v>
      </c>
      <c r="J516" s="143">
        <v>67585.5</v>
      </c>
      <c r="K516" s="143">
        <v>57137.5</v>
      </c>
    </row>
    <row r="517" spans="1:11" x14ac:dyDescent="0.25">
      <c r="A517" s="23" t="s">
        <v>64</v>
      </c>
      <c r="B517" s="105" t="s">
        <v>47</v>
      </c>
      <c r="C517" s="143">
        <v>1545487.739999997</v>
      </c>
      <c r="D517" s="143">
        <v>1710043.760000003</v>
      </c>
      <c r="E517" s="143">
        <v>1742530.5</v>
      </c>
      <c r="F517" s="143">
        <v>1940389.5</v>
      </c>
      <c r="G517" s="143">
        <v>1879982</v>
      </c>
      <c r="H517" s="143">
        <v>1755279</v>
      </c>
      <c r="I517" s="143">
        <v>1569485.5</v>
      </c>
      <c r="J517" s="143">
        <v>1818278.5</v>
      </c>
      <c r="K517" s="143">
        <v>1886517</v>
      </c>
    </row>
    <row r="518" spans="1:11" x14ac:dyDescent="0.25">
      <c r="A518" s="23" t="s">
        <v>64</v>
      </c>
      <c r="B518" s="105" t="s">
        <v>48</v>
      </c>
      <c r="C518" s="143">
        <v>64327.889999719999</v>
      </c>
      <c r="D518" s="143">
        <v>72592.189999698996</v>
      </c>
      <c r="E518" s="143">
        <v>92678.189999630005</v>
      </c>
      <c r="F518" s="143">
        <v>38016.469999858004</v>
      </c>
      <c r="G518" s="143">
        <v>30876.699999855002</v>
      </c>
      <c r="H518" s="143">
        <v>22043.199999906999</v>
      </c>
      <c r="I518" s="143">
        <v>27408.549999937</v>
      </c>
      <c r="J518" s="143">
        <v>27014.149999922</v>
      </c>
      <c r="K518" s="143">
        <v>29657.96999994</v>
      </c>
    </row>
    <row r="519" spans="1:11" x14ac:dyDescent="0.25">
      <c r="A519" s="23" t="s">
        <v>64</v>
      </c>
      <c r="B519" s="105" t="s">
        <v>49</v>
      </c>
      <c r="C519" s="143">
        <v>1306</v>
      </c>
      <c r="D519" s="143">
        <v>653</v>
      </c>
      <c r="E519" s="143">
        <v>979.5</v>
      </c>
      <c r="F519" s="143">
        <v>326.5</v>
      </c>
      <c r="G519" s="143">
        <v>326.5</v>
      </c>
      <c r="H519" s="143">
        <v>0</v>
      </c>
      <c r="I519" s="143">
        <v>0</v>
      </c>
      <c r="J519" s="143">
        <v>0</v>
      </c>
      <c r="K519" s="143">
        <v>0</v>
      </c>
    </row>
    <row r="520" spans="1:11" x14ac:dyDescent="0.25">
      <c r="A520" s="23" t="s">
        <v>64</v>
      </c>
      <c r="B520" s="105" t="s">
        <v>53</v>
      </c>
      <c r="C520" s="143">
        <v>77100.799999580006</v>
      </c>
      <c r="D520" s="143">
        <v>121319.959999397</v>
      </c>
      <c r="E520" s="143">
        <v>381.30000007199999</v>
      </c>
      <c r="F520" s="143">
        <v>79412.599999904996</v>
      </c>
      <c r="G520" s="143">
        <v>268101.39999988198</v>
      </c>
      <c r="H520" s="143">
        <v>411965.70999954402</v>
      </c>
      <c r="I520" s="143">
        <v>95227</v>
      </c>
      <c r="J520" s="143">
        <v>0</v>
      </c>
      <c r="K520" s="143">
        <v>0</v>
      </c>
    </row>
    <row r="521" spans="1:11" x14ac:dyDescent="0.25">
      <c r="A521" s="23" t="s">
        <v>64</v>
      </c>
      <c r="B521" s="105" t="s">
        <v>54</v>
      </c>
      <c r="C521" s="143">
        <v>6997649.0599999996</v>
      </c>
      <c r="D521" s="143">
        <v>4935620.3</v>
      </c>
      <c r="E521" s="143">
        <v>3591368.349999994</v>
      </c>
      <c r="F521" s="143">
        <v>3072086.5399999982</v>
      </c>
      <c r="G521" s="143">
        <v>3485992.8299999838</v>
      </c>
      <c r="H521" s="143">
        <v>3497506.129999998</v>
      </c>
      <c r="I521" s="143">
        <v>2844683</v>
      </c>
      <c r="J521" s="143">
        <v>3666236.379999999</v>
      </c>
      <c r="K521" s="143">
        <v>5160968.0599999996</v>
      </c>
    </row>
    <row r="522" spans="1:11" x14ac:dyDescent="0.25">
      <c r="A522" s="23" t="s">
        <v>64</v>
      </c>
      <c r="B522" s="105" t="s">
        <v>55</v>
      </c>
      <c r="C522" s="143">
        <v>6733722.249974208</v>
      </c>
      <c r="D522" s="143">
        <v>7393063.419969717</v>
      </c>
      <c r="E522" s="143">
        <v>6124106.9299759418</v>
      </c>
      <c r="F522" s="143">
        <v>6128037.6199776232</v>
      </c>
      <c r="G522" s="143">
        <v>6585093.8199762823</v>
      </c>
      <c r="H522" s="143">
        <v>7171935.8599753221</v>
      </c>
      <c r="I522" s="143">
        <v>7062974.5399784883</v>
      </c>
      <c r="J522" s="143">
        <v>8124542.9899756582</v>
      </c>
      <c r="K522" s="143">
        <v>8821729.1599769499</v>
      </c>
    </row>
    <row r="523" spans="1:11" x14ac:dyDescent="0.25">
      <c r="A523" s="23" t="s">
        <v>64</v>
      </c>
      <c r="B523" s="105" t="s">
        <v>56</v>
      </c>
      <c r="C523" s="143">
        <v>35684</v>
      </c>
      <c r="D523" s="143">
        <v>71979.66</v>
      </c>
      <c r="E523" s="143">
        <v>34331</v>
      </c>
      <c r="F523" s="143">
        <v>14630</v>
      </c>
      <c r="G523" s="143">
        <v>4101</v>
      </c>
      <c r="H523" s="143">
        <v>2542.5300000000002</v>
      </c>
      <c r="I523" s="143">
        <v>3303</v>
      </c>
      <c r="J523" s="143">
        <v>166</v>
      </c>
      <c r="K523" s="143">
        <v>1274</v>
      </c>
    </row>
    <row r="524" spans="1:11" x14ac:dyDescent="0.25">
      <c r="A524" s="23" t="s">
        <v>64</v>
      </c>
      <c r="B524" s="105" t="s">
        <v>57</v>
      </c>
      <c r="C524" s="143">
        <v>272494.31999868201</v>
      </c>
      <c r="D524" s="143">
        <v>170775.439999277</v>
      </c>
      <c r="E524" s="143">
        <v>166447.51999924899</v>
      </c>
      <c r="F524" s="143">
        <v>219741.319998978</v>
      </c>
      <c r="G524" s="143">
        <v>201687.829999095</v>
      </c>
      <c r="H524" s="143">
        <v>186530.58999903599</v>
      </c>
      <c r="I524" s="143">
        <v>168473.50999909799</v>
      </c>
      <c r="J524" s="143">
        <v>117724.10999939201</v>
      </c>
      <c r="K524" s="143">
        <v>169207.77999919001</v>
      </c>
    </row>
    <row r="525" spans="1:11" x14ac:dyDescent="0.25">
      <c r="A525" s="23" t="s">
        <v>64</v>
      </c>
      <c r="B525" s="105" t="s">
        <v>58</v>
      </c>
      <c r="C525" s="143">
        <v>118308.809999606</v>
      </c>
      <c r="D525" s="143">
        <v>228159.47999938499</v>
      </c>
      <c r="E525" s="143">
        <v>220966.89999903401</v>
      </c>
      <c r="F525" s="143">
        <v>128891.97999940399</v>
      </c>
      <c r="G525" s="143">
        <v>99977.799999720999</v>
      </c>
      <c r="H525" s="143">
        <v>42842.459999837003</v>
      </c>
      <c r="I525" s="143">
        <v>20031.339999920001</v>
      </c>
      <c r="J525" s="143">
        <v>21786.779999912</v>
      </c>
      <c r="K525" s="143">
        <v>4386.5999999639998</v>
      </c>
    </row>
    <row r="526" spans="1:11" x14ac:dyDescent="0.25">
      <c r="A526" s="23" t="s">
        <v>64</v>
      </c>
      <c r="B526" s="105" t="s">
        <v>59</v>
      </c>
      <c r="C526" s="143">
        <v>5250</v>
      </c>
      <c r="D526" s="143">
        <v>60760</v>
      </c>
      <c r="E526" s="143">
        <v>91205</v>
      </c>
      <c r="F526" s="143">
        <v>75590</v>
      </c>
      <c r="G526" s="143">
        <v>56085</v>
      </c>
      <c r="H526" s="143">
        <v>18720</v>
      </c>
      <c r="I526" s="143">
        <v>83713</v>
      </c>
      <c r="J526" s="143">
        <v>1243282.1000000001</v>
      </c>
      <c r="K526" s="143">
        <v>4479491.2300000014</v>
      </c>
    </row>
    <row r="527" spans="1:11" x14ac:dyDescent="0.25">
      <c r="A527" s="8" t="s">
        <v>65</v>
      </c>
      <c r="B527" s="8"/>
      <c r="C527" s="9">
        <v>12582733.399906451</v>
      </c>
      <c r="D527" s="9">
        <v>15975595.919952536</v>
      </c>
      <c r="E527" s="9">
        <v>14575943.409899244</v>
      </c>
      <c r="F527" s="9">
        <v>19094922.589872267</v>
      </c>
      <c r="G527" s="9">
        <v>16643668.56423484</v>
      </c>
      <c r="H527" s="9">
        <v>4411457.6999650532</v>
      </c>
      <c r="I527" s="9">
        <v>14380868.244625047</v>
      </c>
      <c r="J527" s="9">
        <v>15016953.162401341</v>
      </c>
      <c r="K527" s="9">
        <v>15586712.442006864</v>
      </c>
    </row>
    <row r="528" spans="1:11" x14ac:dyDescent="0.25">
      <c r="A528" s="23" t="s">
        <v>65</v>
      </c>
      <c r="B528" s="105" t="s">
        <v>3</v>
      </c>
      <c r="C528" s="143">
        <v>9779663.5399194583</v>
      </c>
      <c r="D528" s="143">
        <v>12990372.959966853</v>
      </c>
      <c r="E528" s="143">
        <v>11062255.369915774</v>
      </c>
      <c r="F528" s="143">
        <v>15921899.839888819</v>
      </c>
      <c r="G528" s="143">
        <v>14840494.579958767</v>
      </c>
      <c r="H528" s="143">
        <v>3597101.599969029</v>
      </c>
      <c r="I528" s="143">
        <v>11842295.749908596</v>
      </c>
      <c r="J528" s="143">
        <v>12298695.759914517</v>
      </c>
      <c r="K528" s="143">
        <v>12433796.409896001</v>
      </c>
    </row>
    <row r="529" spans="1:11" x14ac:dyDescent="0.25">
      <c r="A529" s="23" t="s">
        <v>65</v>
      </c>
      <c r="B529" s="105" t="s">
        <v>9</v>
      </c>
      <c r="C529" s="143">
        <v>938870.70999521797</v>
      </c>
      <c r="D529" s="143">
        <v>886160.72999562905</v>
      </c>
      <c r="E529" s="143">
        <v>1174933.269993898</v>
      </c>
      <c r="F529" s="143">
        <v>1053002.2499942849</v>
      </c>
      <c r="G529" s="143">
        <v>562759.48999711999</v>
      </c>
      <c r="H529" s="143">
        <v>263905.47999857401</v>
      </c>
      <c r="I529" s="143">
        <v>915732.61999627901</v>
      </c>
      <c r="J529" s="143">
        <v>683598.71999581205</v>
      </c>
      <c r="K529" s="143">
        <v>943399.65999538102</v>
      </c>
    </row>
    <row r="530" spans="1:11" x14ac:dyDescent="0.25">
      <c r="A530" s="23" t="s">
        <v>65</v>
      </c>
      <c r="B530" s="105" t="s">
        <v>10</v>
      </c>
      <c r="C530" s="143">
        <v>374162.409998113</v>
      </c>
      <c r="D530" s="143">
        <v>448231.64999773703</v>
      </c>
      <c r="E530" s="143">
        <v>476149.08999768703</v>
      </c>
      <c r="F530" s="143">
        <v>547275.57999715395</v>
      </c>
      <c r="G530" s="143">
        <v>318802.839998529</v>
      </c>
      <c r="H530" s="143">
        <v>127786.959999342</v>
      </c>
      <c r="I530" s="143">
        <v>349575.689998282</v>
      </c>
      <c r="J530" s="143">
        <v>501761.80999749602</v>
      </c>
      <c r="K530" s="143">
        <v>504518.77999750001</v>
      </c>
    </row>
    <row r="531" spans="1:11" x14ac:dyDescent="0.25">
      <c r="A531" s="23" t="s">
        <v>65</v>
      </c>
      <c r="B531" s="105" t="s">
        <v>11</v>
      </c>
      <c r="C531" s="143">
        <v>111023.489999547</v>
      </c>
      <c r="D531" s="143">
        <v>98850.459999547005</v>
      </c>
      <c r="E531" s="143">
        <v>91690.599999590006</v>
      </c>
      <c r="F531" s="143">
        <v>53273.689999720002</v>
      </c>
      <c r="G531" s="143">
        <v>59787.749999706997</v>
      </c>
      <c r="H531" s="143">
        <v>38782.149999845002</v>
      </c>
      <c r="I531" s="143">
        <v>64790.989999662001</v>
      </c>
      <c r="J531" s="143">
        <v>55939.219999694003</v>
      </c>
      <c r="K531" s="143">
        <v>67836.599999647995</v>
      </c>
    </row>
    <row r="532" spans="1:11" x14ac:dyDescent="0.25">
      <c r="A532" s="23" t="s">
        <v>65</v>
      </c>
      <c r="B532" s="105" t="s">
        <v>12</v>
      </c>
      <c r="C532" s="143">
        <v>291346.28999865399</v>
      </c>
      <c r="D532" s="143">
        <v>344307.79999830102</v>
      </c>
      <c r="E532" s="143">
        <v>379041.34999820503</v>
      </c>
      <c r="F532" s="143">
        <v>327422.11999834102</v>
      </c>
      <c r="G532" s="143">
        <v>208303.57999891401</v>
      </c>
      <c r="H532" s="143">
        <v>84871.429999757005</v>
      </c>
      <c r="I532" s="143">
        <v>258477.969999147</v>
      </c>
      <c r="J532" s="143">
        <v>300974.93999907299</v>
      </c>
      <c r="K532" s="143">
        <v>383793.04999846697</v>
      </c>
    </row>
    <row r="533" spans="1:11" x14ac:dyDescent="0.25">
      <c r="A533" s="23" t="s">
        <v>65</v>
      </c>
      <c r="B533" s="105" t="s">
        <v>13</v>
      </c>
      <c r="C533" s="143">
        <v>922737.72999612498</v>
      </c>
      <c r="D533" s="143">
        <v>1014918.599995085</v>
      </c>
      <c r="E533" s="143">
        <v>1153817.4099948569</v>
      </c>
      <c r="F533" s="143">
        <v>1016190.939994621</v>
      </c>
      <c r="G533" s="143">
        <v>509760.20999686199</v>
      </c>
      <c r="H533" s="143">
        <v>240500.32999867099</v>
      </c>
      <c r="I533" s="143">
        <v>630420.66999683995</v>
      </c>
      <c r="J533" s="143">
        <v>687673.52999655099</v>
      </c>
      <c r="K533" s="143">
        <v>699514.76999687694</v>
      </c>
    </row>
    <row r="534" spans="1:11" x14ac:dyDescent="0.25">
      <c r="A534" s="23" t="s">
        <v>65</v>
      </c>
      <c r="B534" s="105" t="s">
        <v>14</v>
      </c>
      <c r="C534" s="143">
        <v>27347.819999905001</v>
      </c>
      <c r="D534" s="143">
        <v>34686.109999868</v>
      </c>
      <c r="E534" s="143">
        <v>35285.409999864998</v>
      </c>
      <c r="F534" s="143">
        <v>46560.189999750997</v>
      </c>
      <c r="G534" s="143">
        <v>29144.289999797998</v>
      </c>
      <c r="H534" s="143">
        <v>10951.629999946001</v>
      </c>
      <c r="I534" s="143">
        <v>34558.409999820004</v>
      </c>
      <c r="J534" s="143">
        <v>45402.359999770997</v>
      </c>
      <c r="K534" s="143">
        <v>48377.879999766003</v>
      </c>
    </row>
    <row r="535" spans="1:11" x14ac:dyDescent="0.25">
      <c r="A535" s="23" t="s">
        <v>65</v>
      </c>
      <c r="B535" s="105" t="s">
        <v>15</v>
      </c>
      <c r="C535" s="143">
        <v>34341.579999756003</v>
      </c>
      <c r="D535" s="143">
        <v>35157.619999775998</v>
      </c>
      <c r="E535" s="143">
        <v>46804.439999711001</v>
      </c>
      <c r="F535" s="143">
        <v>34067.709999838</v>
      </c>
      <c r="G535" s="143">
        <v>19558.379999895002</v>
      </c>
      <c r="H535" s="143">
        <v>7426.3299999580004</v>
      </c>
      <c r="I535" s="143">
        <v>13578.669999915001</v>
      </c>
      <c r="J535" s="143">
        <v>13342.159999934</v>
      </c>
      <c r="K535" s="143">
        <v>34012.379999760997</v>
      </c>
    </row>
    <row r="536" spans="1:11" x14ac:dyDescent="0.25">
      <c r="A536" s="23" t="s">
        <v>65</v>
      </c>
      <c r="B536" s="105" t="s">
        <v>16</v>
      </c>
      <c r="C536" s="143">
        <v>228.229999999</v>
      </c>
      <c r="D536" s="143">
        <v>169.109999999</v>
      </c>
      <c r="E536" s="143">
        <v>197.15999999799999</v>
      </c>
      <c r="F536" s="143">
        <v>249.199999999</v>
      </c>
      <c r="G536" s="143">
        <v>72.849999999999994</v>
      </c>
      <c r="H536" s="143">
        <v>44.83</v>
      </c>
      <c r="I536" s="143">
        <v>509.29999999799998</v>
      </c>
      <c r="J536" s="143">
        <v>591.15999999799999</v>
      </c>
      <c r="K536" s="143">
        <v>1343.309999991</v>
      </c>
    </row>
    <row r="537" spans="1:11" x14ac:dyDescent="0.25">
      <c r="A537" s="23" t="s">
        <v>65</v>
      </c>
      <c r="B537" s="105" t="s">
        <v>18</v>
      </c>
      <c r="C537" s="143">
        <v>5.85</v>
      </c>
      <c r="D537" s="143">
        <v>5.85</v>
      </c>
      <c r="E537" s="143">
        <v>0</v>
      </c>
      <c r="F537" s="143">
        <v>0</v>
      </c>
      <c r="G537" s="143">
        <v>32.5</v>
      </c>
      <c r="H537" s="143">
        <v>0</v>
      </c>
      <c r="I537" s="143">
        <v>10.11</v>
      </c>
      <c r="J537" s="143">
        <v>0</v>
      </c>
      <c r="K537" s="143">
        <v>0</v>
      </c>
    </row>
    <row r="538" spans="1:11" x14ac:dyDescent="0.25">
      <c r="A538" s="23" t="s">
        <v>65</v>
      </c>
      <c r="B538" s="105" t="s">
        <v>19</v>
      </c>
      <c r="C538" s="143">
        <v>495.73999999699998</v>
      </c>
      <c r="D538" s="143">
        <v>347.49999999699997</v>
      </c>
      <c r="E538" s="143">
        <v>312.56999999800001</v>
      </c>
      <c r="F538" s="143">
        <v>364.90999999899998</v>
      </c>
      <c r="G538" s="143">
        <v>67.42</v>
      </c>
      <c r="H538" s="143">
        <v>743.33999999900004</v>
      </c>
      <c r="I538" s="143">
        <v>194.30999999700001</v>
      </c>
      <c r="J538" s="143">
        <v>379.28999999899997</v>
      </c>
      <c r="K538" s="143">
        <v>968.06999999499999</v>
      </c>
    </row>
    <row r="539" spans="1:11" x14ac:dyDescent="0.25">
      <c r="A539" s="23" t="s">
        <v>65</v>
      </c>
      <c r="B539" s="105" t="s">
        <v>20</v>
      </c>
      <c r="C539" s="143">
        <v>46250.489999848003</v>
      </c>
      <c r="D539" s="143">
        <v>55360.719999825997</v>
      </c>
      <c r="E539" s="143">
        <v>69275.159999772004</v>
      </c>
      <c r="F539" s="143">
        <v>55249.859999790002</v>
      </c>
      <c r="G539" s="143">
        <v>55822.709999844999</v>
      </c>
      <c r="H539" s="143">
        <v>18346.449999941</v>
      </c>
      <c r="I539" s="143">
        <v>239200.48999925199</v>
      </c>
      <c r="J539" s="143">
        <v>386364.93999891699</v>
      </c>
      <c r="K539" s="143">
        <v>437219.09999883</v>
      </c>
    </row>
    <row r="540" spans="1:11" x14ac:dyDescent="0.25">
      <c r="A540" s="23" t="s">
        <v>65</v>
      </c>
      <c r="B540" s="105" t="s">
        <v>21</v>
      </c>
      <c r="C540" s="143">
        <v>3394.4399999739999</v>
      </c>
      <c r="D540" s="143">
        <v>3159.119999986</v>
      </c>
      <c r="E540" s="143">
        <v>2399.5199999880001</v>
      </c>
      <c r="F540" s="143">
        <v>689.63999999500004</v>
      </c>
      <c r="G540" s="143">
        <v>819.63999999500004</v>
      </c>
      <c r="H540" s="143">
        <v>502.89999999600002</v>
      </c>
      <c r="I540" s="143">
        <v>402.31999999800001</v>
      </c>
      <c r="J540" s="143">
        <v>204.57999999800001</v>
      </c>
      <c r="K540" s="143">
        <v>117.289999999</v>
      </c>
    </row>
    <row r="541" spans="1:11" x14ac:dyDescent="0.25">
      <c r="A541" s="23" t="s">
        <v>65</v>
      </c>
      <c r="B541" s="105" t="s">
        <v>23</v>
      </c>
      <c r="C541" s="143">
        <v>7956.6699999599996</v>
      </c>
      <c r="D541" s="143">
        <v>5647.1799999770001</v>
      </c>
      <c r="E541" s="143">
        <v>5518.3899999790001</v>
      </c>
      <c r="F541" s="143">
        <v>3708.909999982</v>
      </c>
      <c r="G541" s="143">
        <v>7258.0899999410003</v>
      </c>
      <c r="H541" s="143">
        <v>1768.509999996</v>
      </c>
      <c r="I541" s="143">
        <v>1198.6099999959999</v>
      </c>
      <c r="J541" s="143">
        <v>1636.119999991</v>
      </c>
      <c r="K541" s="143">
        <v>1347.4999999930001</v>
      </c>
    </row>
    <row r="542" spans="1:11" x14ac:dyDescent="0.25">
      <c r="A542" s="23" t="s">
        <v>65</v>
      </c>
      <c r="B542" s="105" t="s">
        <v>24</v>
      </c>
      <c r="C542" s="143">
        <v>9759.5</v>
      </c>
      <c r="D542" s="143">
        <v>8551.5</v>
      </c>
      <c r="E542" s="143">
        <v>7564</v>
      </c>
      <c r="F542" s="143">
        <v>6132.5599999779997</v>
      </c>
      <c r="G542" s="143">
        <v>5517.0399999769998</v>
      </c>
      <c r="H542" s="143">
        <v>816.73999999600005</v>
      </c>
      <c r="I542" s="143">
        <v>3719.219999984</v>
      </c>
      <c r="J542" s="143">
        <v>5896.8799999729999</v>
      </c>
      <c r="K542" s="143">
        <v>5928.3299999689998</v>
      </c>
    </row>
    <row r="543" spans="1:11" x14ac:dyDescent="0.25">
      <c r="A543" s="23" t="s">
        <v>65</v>
      </c>
      <c r="B543" s="105" t="s">
        <v>25</v>
      </c>
      <c r="C543" s="154">
        <v>0</v>
      </c>
      <c r="D543" s="154">
        <v>0</v>
      </c>
      <c r="E543" s="154">
        <v>0</v>
      </c>
      <c r="F543" s="154">
        <v>0</v>
      </c>
      <c r="G543" s="143">
        <v>1273.82</v>
      </c>
      <c r="H543" s="143">
        <v>2065.81</v>
      </c>
      <c r="I543" s="143">
        <v>9741.8847275000007</v>
      </c>
      <c r="J543" s="143">
        <v>8035.4025000000001</v>
      </c>
      <c r="K543" s="143">
        <v>8318.9521249999998</v>
      </c>
    </row>
    <row r="544" spans="1:11" x14ac:dyDescent="0.25">
      <c r="A544" s="23" t="s">
        <v>65</v>
      </c>
      <c r="B544" s="105" t="s">
        <v>26</v>
      </c>
      <c r="C544" s="162">
        <v>0</v>
      </c>
      <c r="D544" s="162">
        <v>0</v>
      </c>
      <c r="E544" s="162">
        <v>0</v>
      </c>
      <c r="F544" s="143">
        <v>501.2</v>
      </c>
      <c r="G544" s="143">
        <v>2929.0642857140001</v>
      </c>
      <c r="H544" s="143">
        <v>0</v>
      </c>
      <c r="I544" s="143">
        <v>0</v>
      </c>
      <c r="J544" s="143">
        <v>0</v>
      </c>
      <c r="K544" s="143">
        <v>0</v>
      </c>
    </row>
    <row r="545" spans="1:11" x14ac:dyDescent="0.25">
      <c r="A545" s="23" t="s">
        <v>65</v>
      </c>
      <c r="B545" s="105" t="s">
        <v>47</v>
      </c>
      <c r="C545" s="143">
        <v>7183</v>
      </c>
      <c r="D545" s="143">
        <v>11427.5</v>
      </c>
      <c r="E545" s="143">
        <v>2285.5</v>
      </c>
      <c r="F545" s="143">
        <v>3265</v>
      </c>
      <c r="G545" s="143">
        <v>2938.5</v>
      </c>
      <c r="H545" s="143">
        <v>2612</v>
      </c>
      <c r="I545" s="143">
        <v>4244.5</v>
      </c>
      <c r="J545" s="143">
        <v>1959</v>
      </c>
      <c r="K545" s="143">
        <v>3591.5</v>
      </c>
    </row>
    <row r="546" spans="1:11" x14ac:dyDescent="0.25">
      <c r="A546" s="23" t="s">
        <v>65</v>
      </c>
      <c r="B546" s="105" t="s">
        <v>48</v>
      </c>
      <c r="C546" s="143">
        <v>18247.389999936</v>
      </c>
      <c r="D546" s="143">
        <v>22466.929999929001</v>
      </c>
      <c r="E546" s="143">
        <v>30126.969999871999</v>
      </c>
      <c r="F546" s="143">
        <v>23801.379999905999</v>
      </c>
      <c r="G546" s="143">
        <v>17602.469999935001</v>
      </c>
      <c r="H546" s="143">
        <v>4927.0799999729998</v>
      </c>
      <c r="I546" s="143">
        <v>13189.419999936999</v>
      </c>
      <c r="J546" s="143">
        <v>9288.0999999470005</v>
      </c>
      <c r="K546" s="143">
        <v>8975.4899999709996</v>
      </c>
    </row>
    <row r="547" spans="1:11" x14ac:dyDescent="0.25">
      <c r="A547" s="23" t="s">
        <v>65</v>
      </c>
      <c r="B547" s="105" t="s">
        <v>54</v>
      </c>
      <c r="C547" s="143">
        <v>9030</v>
      </c>
      <c r="D547" s="143">
        <v>14880</v>
      </c>
      <c r="E547" s="143">
        <v>7740</v>
      </c>
      <c r="F547" s="143">
        <v>0</v>
      </c>
      <c r="G547" s="143">
        <v>0</v>
      </c>
      <c r="H547" s="143">
        <v>0</v>
      </c>
      <c r="I547" s="143">
        <v>0</v>
      </c>
      <c r="J547" s="143">
        <v>12720</v>
      </c>
      <c r="K547" s="143">
        <v>0</v>
      </c>
    </row>
    <row r="548" spans="1:11" x14ac:dyDescent="0.25">
      <c r="A548" s="23" t="s">
        <v>65</v>
      </c>
      <c r="B548" s="105" t="s">
        <v>56</v>
      </c>
      <c r="C548" s="143">
        <v>0</v>
      </c>
      <c r="D548" s="143">
        <v>0</v>
      </c>
      <c r="E548" s="143">
        <v>17381</v>
      </c>
      <c r="F548" s="143">
        <v>0</v>
      </c>
      <c r="G548" s="143">
        <v>0</v>
      </c>
      <c r="H548" s="143">
        <v>7321</v>
      </c>
      <c r="I548" s="143">
        <v>-3044</v>
      </c>
      <c r="J548" s="143">
        <v>1909</v>
      </c>
      <c r="K548" s="143">
        <v>0</v>
      </c>
    </row>
    <row r="549" spans="1:11" x14ac:dyDescent="0.25">
      <c r="A549" s="23" t="s">
        <v>65</v>
      </c>
      <c r="B549" s="105" t="s">
        <v>57</v>
      </c>
      <c r="C549" s="143">
        <v>688.51999999700001</v>
      </c>
      <c r="D549" s="143">
        <v>894.57999999699996</v>
      </c>
      <c r="E549" s="143">
        <v>13166.199999991</v>
      </c>
      <c r="F549" s="143">
        <v>1267.609999994</v>
      </c>
      <c r="G549" s="143">
        <v>723.33999999699995</v>
      </c>
      <c r="H549" s="143">
        <v>983.12999999600004</v>
      </c>
      <c r="I549" s="143">
        <v>2071.3099999900001</v>
      </c>
      <c r="J549" s="143">
        <v>580.18999999599998</v>
      </c>
      <c r="K549" s="143">
        <v>3653.369999986</v>
      </c>
    </row>
    <row r="550" spans="1:11" x14ac:dyDescent="0.25">
      <c r="A550" s="8" t="s">
        <v>66</v>
      </c>
      <c r="B550" s="8" t="s">
        <v>0</v>
      </c>
      <c r="C550" s="9">
        <v>108635252.95958176</v>
      </c>
      <c r="D550" s="9">
        <v>122169608.62950774</v>
      </c>
      <c r="E550" s="9">
        <v>110332397.81959137</v>
      </c>
      <c r="F550" s="9">
        <v>121169944.76951782</v>
      </c>
      <c r="G550" s="9">
        <v>127936891.95941235</v>
      </c>
      <c r="H550" s="9">
        <v>127157891.28189474</v>
      </c>
      <c r="I550" s="9">
        <v>126989895.48011486</v>
      </c>
      <c r="J550" s="9">
        <v>142764079.25680131</v>
      </c>
      <c r="K550" s="9">
        <v>164870767.66400054</v>
      </c>
    </row>
    <row r="551" spans="1:11" x14ac:dyDescent="0.25">
      <c r="A551" s="23" t="s">
        <v>66</v>
      </c>
      <c r="B551" s="105" t="s">
        <v>3</v>
      </c>
      <c r="C551" s="143">
        <v>51260070.199782416</v>
      </c>
      <c r="D551" s="143">
        <v>62297061.119734645</v>
      </c>
      <c r="E551" s="143">
        <v>53452792.529794745</v>
      </c>
      <c r="F551" s="143">
        <v>70631681.629706845</v>
      </c>
      <c r="G551" s="143">
        <v>78387017.519602031</v>
      </c>
      <c r="H551" s="143">
        <v>77436732.119581744</v>
      </c>
      <c r="I551" s="143">
        <v>77226466.449664459</v>
      </c>
      <c r="J551" s="143">
        <v>87189531.489507914</v>
      </c>
      <c r="K551" s="143">
        <v>103976119.13955304</v>
      </c>
    </row>
    <row r="552" spans="1:11" x14ac:dyDescent="0.25">
      <c r="A552" s="23" t="s">
        <v>66</v>
      </c>
      <c r="B552" s="105" t="s">
        <v>688</v>
      </c>
      <c r="C552" s="143">
        <v>0</v>
      </c>
      <c r="D552" s="143">
        <v>0</v>
      </c>
      <c r="E552" s="143">
        <v>0</v>
      </c>
      <c r="F552" s="143">
        <v>0</v>
      </c>
      <c r="G552" s="143">
        <v>0</v>
      </c>
      <c r="H552" s="143">
        <v>0</v>
      </c>
      <c r="I552" s="143">
        <v>0</v>
      </c>
      <c r="J552" s="143">
        <v>0</v>
      </c>
      <c r="K552" s="143">
        <v>1234684.6999947799</v>
      </c>
    </row>
    <row r="553" spans="1:11" x14ac:dyDescent="0.25">
      <c r="A553" s="23" t="s">
        <v>66</v>
      </c>
      <c r="B553" s="105" t="s">
        <v>9</v>
      </c>
      <c r="C553" s="143">
        <v>1863614.0499906209</v>
      </c>
      <c r="D553" s="143">
        <v>2485042.3799879882</v>
      </c>
      <c r="E553" s="143">
        <v>2352856.99998829</v>
      </c>
      <c r="F553" s="143">
        <v>1437234.579991438</v>
      </c>
      <c r="G553" s="143">
        <v>1341045.8699935761</v>
      </c>
      <c r="H553" s="143">
        <v>1025681.8699946851</v>
      </c>
      <c r="I553" s="143">
        <v>1017006.829994531</v>
      </c>
      <c r="J553" s="143">
        <v>1223578.8199934361</v>
      </c>
      <c r="K553" s="143">
        <v>958873.79999526998</v>
      </c>
    </row>
    <row r="554" spans="1:11" x14ac:dyDescent="0.25">
      <c r="A554" s="23" t="s">
        <v>66</v>
      </c>
      <c r="B554" s="105" t="s">
        <v>10</v>
      </c>
      <c r="C554" s="143">
        <v>1852434.199991429</v>
      </c>
      <c r="D554" s="143">
        <v>2167464.6799891852</v>
      </c>
      <c r="E554" s="143">
        <v>1852696.7799908861</v>
      </c>
      <c r="F554" s="143">
        <v>960425.92999522702</v>
      </c>
      <c r="G554" s="143">
        <v>1118711.5699946671</v>
      </c>
      <c r="H554" s="143">
        <v>1013277.979994906</v>
      </c>
      <c r="I554" s="143">
        <v>892058.85999548796</v>
      </c>
      <c r="J554" s="143">
        <v>878392.77999529405</v>
      </c>
      <c r="K554" s="143">
        <v>825007.81999605498</v>
      </c>
    </row>
    <row r="555" spans="1:11" x14ac:dyDescent="0.25">
      <c r="A555" s="23" t="s">
        <v>66</v>
      </c>
      <c r="B555" s="105" t="s">
        <v>11</v>
      </c>
      <c r="C555" s="143">
        <v>4036272.5299796779</v>
      </c>
      <c r="D555" s="143">
        <v>4205476.3899770733</v>
      </c>
      <c r="E555" s="143">
        <v>3994423.8699800689</v>
      </c>
      <c r="F555" s="143">
        <v>1810859.619991536</v>
      </c>
      <c r="G555" s="143">
        <v>2053996.6099888079</v>
      </c>
      <c r="H555" s="143">
        <v>1289618.6999936791</v>
      </c>
      <c r="I555" s="143">
        <v>1173994.879994106</v>
      </c>
      <c r="J555" s="143">
        <v>1693631.6099909311</v>
      </c>
      <c r="K555" s="143">
        <v>1189946.969995009</v>
      </c>
    </row>
    <row r="556" spans="1:11" x14ac:dyDescent="0.25">
      <c r="A556" s="23" t="s">
        <v>66</v>
      </c>
      <c r="B556" s="105" t="s">
        <v>12</v>
      </c>
      <c r="C556" s="143">
        <v>345766.54999827198</v>
      </c>
      <c r="D556" s="143">
        <v>369908.43999825401</v>
      </c>
      <c r="E556" s="143">
        <v>333556.27999853803</v>
      </c>
      <c r="F556" s="143">
        <v>166256.22999926101</v>
      </c>
      <c r="G556" s="143">
        <v>122979.479999448</v>
      </c>
      <c r="H556" s="143">
        <v>65572.899999760994</v>
      </c>
      <c r="I556" s="143">
        <v>42459.679999827</v>
      </c>
      <c r="J556" s="143">
        <v>48516.639999810002</v>
      </c>
      <c r="K556" s="143">
        <v>60415.709999765</v>
      </c>
    </row>
    <row r="557" spans="1:11" x14ac:dyDescent="0.25">
      <c r="A557" s="23" t="s">
        <v>66</v>
      </c>
      <c r="B557" s="105" t="s">
        <v>13</v>
      </c>
      <c r="C557" s="143">
        <v>2551730.9699868062</v>
      </c>
      <c r="D557" s="143">
        <v>2694515.0099860509</v>
      </c>
      <c r="E557" s="143">
        <v>2678408.5199868591</v>
      </c>
      <c r="F557" s="143">
        <v>1444265.169993428</v>
      </c>
      <c r="G557" s="143">
        <v>1529162.5399957299</v>
      </c>
      <c r="H557" s="143">
        <v>1197464.1599963889</v>
      </c>
      <c r="I557" s="143">
        <v>933218.12999594596</v>
      </c>
      <c r="J557" s="143">
        <v>887956.54999682202</v>
      </c>
      <c r="K557" s="143">
        <v>788995.88999703899</v>
      </c>
    </row>
    <row r="558" spans="1:11" x14ac:dyDescent="0.25">
      <c r="A558" s="23" t="s">
        <v>66</v>
      </c>
      <c r="B558" s="105" t="s">
        <v>14</v>
      </c>
      <c r="C558" s="143">
        <v>661523.19999743998</v>
      </c>
      <c r="D558" s="143">
        <v>776513.09999719902</v>
      </c>
      <c r="E558" s="143">
        <v>817363.20999678597</v>
      </c>
      <c r="F558" s="143">
        <v>546583.78999769397</v>
      </c>
      <c r="G558" s="143">
        <v>389315.909997968</v>
      </c>
      <c r="H558" s="143">
        <v>202616.049999065</v>
      </c>
      <c r="I558" s="143">
        <v>129247.55999948199</v>
      </c>
      <c r="J558" s="143">
        <v>132962.51999951</v>
      </c>
      <c r="K558" s="143">
        <v>154967.629999431</v>
      </c>
    </row>
    <row r="559" spans="1:11" x14ac:dyDescent="0.25">
      <c r="A559" s="23" t="s">
        <v>66</v>
      </c>
      <c r="B559" s="105" t="s">
        <v>15</v>
      </c>
      <c r="C559" s="143">
        <v>465042.49999738199</v>
      </c>
      <c r="D559" s="143">
        <v>508675.679997286</v>
      </c>
      <c r="E559" s="143">
        <v>441125.68999780499</v>
      </c>
      <c r="F559" s="143">
        <v>144794.029999244</v>
      </c>
      <c r="G559" s="143">
        <v>125541.979999378</v>
      </c>
      <c r="H559" s="143">
        <v>91388.109999627995</v>
      </c>
      <c r="I559" s="143">
        <v>55267.599999728001</v>
      </c>
      <c r="J559" s="143">
        <v>72796.279999641003</v>
      </c>
      <c r="K559" s="143">
        <v>79433.339999593998</v>
      </c>
    </row>
    <row r="560" spans="1:11" x14ac:dyDescent="0.25">
      <c r="A560" s="23" t="s">
        <v>66</v>
      </c>
      <c r="B560" s="105" t="s">
        <v>16</v>
      </c>
      <c r="C560" s="143">
        <v>233116.98999846101</v>
      </c>
      <c r="D560" s="143">
        <v>263867.38999909902</v>
      </c>
      <c r="E560" s="143">
        <v>260792.40999948201</v>
      </c>
      <c r="F560" s="143">
        <v>182483.47999938001</v>
      </c>
      <c r="G560" s="143">
        <v>177682.62999883399</v>
      </c>
      <c r="H560" s="143">
        <v>136568.26999931</v>
      </c>
      <c r="I560" s="143">
        <v>101198.029999506</v>
      </c>
      <c r="J560" s="143">
        <v>99762.059999436999</v>
      </c>
      <c r="K560" s="143">
        <v>94688.939999648996</v>
      </c>
    </row>
    <row r="561" spans="1:11" x14ac:dyDescent="0.25">
      <c r="A561" s="23" t="s">
        <v>66</v>
      </c>
      <c r="B561" s="105" t="s">
        <v>17</v>
      </c>
      <c r="C561" s="143">
        <v>125.14</v>
      </c>
      <c r="D561" s="143">
        <v>374.87</v>
      </c>
      <c r="E561" s="143">
        <v>45.37</v>
      </c>
      <c r="F561" s="143">
        <v>0</v>
      </c>
      <c r="G561" s="143">
        <v>0</v>
      </c>
      <c r="H561" s="143">
        <v>0</v>
      </c>
      <c r="I561" s="143">
        <v>0</v>
      </c>
      <c r="J561" s="143">
        <v>419.01999999899999</v>
      </c>
      <c r="K561" s="143">
        <v>0</v>
      </c>
    </row>
    <row r="562" spans="1:11" x14ac:dyDescent="0.25">
      <c r="A562" s="23" t="s">
        <v>66</v>
      </c>
      <c r="B562" s="105" t="s">
        <v>18</v>
      </c>
      <c r="C562" s="143">
        <v>364957.97999906499</v>
      </c>
      <c r="D562" s="143">
        <v>409598.92999914801</v>
      </c>
      <c r="E562" s="143">
        <v>536955.73999904096</v>
      </c>
      <c r="F562" s="143">
        <v>620885.89999903599</v>
      </c>
      <c r="G562" s="143">
        <v>815358.14999830304</v>
      </c>
      <c r="H562" s="143">
        <v>799678.67999820597</v>
      </c>
      <c r="I562" s="143">
        <v>887478.71999813302</v>
      </c>
      <c r="J562" s="143">
        <v>1196241.1299973661</v>
      </c>
      <c r="K562" s="143">
        <v>1220150.3199975679</v>
      </c>
    </row>
    <row r="563" spans="1:11" x14ac:dyDescent="0.25">
      <c r="A563" s="23" t="s">
        <v>66</v>
      </c>
      <c r="B563" s="105" t="s">
        <v>19</v>
      </c>
      <c r="C563" s="143">
        <v>88224.619999339993</v>
      </c>
      <c r="D563" s="143">
        <v>102430.029999437</v>
      </c>
      <c r="E563" s="143">
        <v>83081.939999517999</v>
      </c>
      <c r="F563" s="143">
        <v>52474.749999746004</v>
      </c>
      <c r="G563" s="143">
        <v>73811.399999654997</v>
      </c>
      <c r="H563" s="143">
        <v>123268.26999948799</v>
      </c>
      <c r="I563" s="143">
        <v>213220.06999910501</v>
      </c>
      <c r="J563" s="143">
        <v>181318.48999932801</v>
      </c>
      <c r="K563" s="143">
        <v>125215.74999933899</v>
      </c>
    </row>
    <row r="564" spans="1:11" x14ac:dyDescent="0.25">
      <c r="A564" s="23" t="s">
        <v>66</v>
      </c>
      <c r="B564" s="105" t="s">
        <v>20</v>
      </c>
      <c r="C564" s="143">
        <v>16681887.029911961</v>
      </c>
      <c r="D564" s="143">
        <v>17639512.389904883</v>
      </c>
      <c r="E564" s="143">
        <v>18131705.779904924</v>
      </c>
      <c r="F564" s="143">
        <v>18026389.869904753</v>
      </c>
      <c r="G564" s="143">
        <v>17803267.889905386</v>
      </c>
      <c r="H564" s="143">
        <v>17563026.699905977</v>
      </c>
      <c r="I564" s="143">
        <v>19283784.869896468</v>
      </c>
      <c r="J564" s="143">
        <v>21025470.719887402</v>
      </c>
      <c r="K564" s="143">
        <v>22160838.789898541</v>
      </c>
    </row>
    <row r="565" spans="1:11" x14ac:dyDescent="0.25">
      <c r="A565" s="23" t="s">
        <v>66</v>
      </c>
      <c r="B565" s="105" t="s">
        <v>21</v>
      </c>
      <c r="C565" s="143">
        <v>31900.999999815998</v>
      </c>
      <c r="D565" s="143">
        <v>22788.429999880002</v>
      </c>
      <c r="E565" s="143">
        <v>16963.029999877999</v>
      </c>
      <c r="F565" s="143">
        <v>9877.3099999269998</v>
      </c>
      <c r="G565" s="143">
        <v>3443.8999999749999</v>
      </c>
      <c r="H565" s="143">
        <v>1614.4999999910001</v>
      </c>
      <c r="I565" s="143">
        <v>4565.089999971</v>
      </c>
      <c r="J565" s="143">
        <v>1886.329999992</v>
      </c>
      <c r="K565" s="143">
        <v>1279.1299999969999</v>
      </c>
    </row>
    <row r="566" spans="1:11" x14ac:dyDescent="0.25">
      <c r="A566" s="23" t="s">
        <v>66</v>
      </c>
      <c r="B566" s="55" t="s">
        <v>22</v>
      </c>
      <c r="C566" s="143">
        <v>0</v>
      </c>
      <c r="D566" s="143">
        <v>0</v>
      </c>
      <c r="E566" s="143">
        <v>0</v>
      </c>
      <c r="F566" s="143">
        <v>0</v>
      </c>
      <c r="G566" s="143">
        <v>0</v>
      </c>
      <c r="H566" s="143">
        <v>0</v>
      </c>
      <c r="I566" s="143">
        <v>40004.959999776998</v>
      </c>
      <c r="J566" s="143">
        <v>13845.569999948</v>
      </c>
      <c r="K566" s="143">
        <v>0</v>
      </c>
    </row>
    <row r="567" spans="1:11" x14ac:dyDescent="0.25">
      <c r="A567" s="23" t="s">
        <v>66</v>
      </c>
      <c r="B567" s="105" t="s">
        <v>23</v>
      </c>
      <c r="C567" s="143">
        <v>215010.70999916</v>
      </c>
      <c r="D567" s="143">
        <v>297941.51999877498</v>
      </c>
      <c r="E567" s="143">
        <v>301977.96999883599</v>
      </c>
      <c r="F567" s="143">
        <v>236145.789999028</v>
      </c>
      <c r="G567" s="143">
        <v>180410.519999187</v>
      </c>
      <c r="H567" s="143">
        <v>175549.709999324</v>
      </c>
      <c r="I567" s="143">
        <v>210778.09999908699</v>
      </c>
      <c r="J567" s="143">
        <v>230599.80999903099</v>
      </c>
      <c r="K567" s="143">
        <v>213608.24999905701</v>
      </c>
    </row>
    <row r="568" spans="1:11" x14ac:dyDescent="0.25">
      <c r="A568" s="23" t="s">
        <v>66</v>
      </c>
      <c r="B568" s="105" t="s">
        <v>24</v>
      </c>
      <c r="C568" s="143">
        <v>39382.5</v>
      </c>
      <c r="D568" s="143">
        <v>44461.5</v>
      </c>
      <c r="E568" s="143">
        <v>60685.25</v>
      </c>
      <c r="F568" s="143">
        <v>31549.119999882001</v>
      </c>
      <c r="G568" s="143">
        <v>34154.739999826001</v>
      </c>
      <c r="H568" s="143">
        <v>32991.159999844996</v>
      </c>
      <c r="I568" s="143">
        <v>30856.289999846998</v>
      </c>
      <c r="J568" s="143">
        <v>25237.889999876999</v>
      </c>
      <c r="K568" s="143">
        <v>22268.139999895</v>
      </c>
    </row>
    <row r="569" spans="1:11" x14ac:dyDescent="0.25">
      <c r="A569" s="23" t="s">
        <v>66</v>
      </c>
      <c r="B569" s="105" t="s">
        <v>25</v>
      </c>
      <c r="C569" s="162">
        <v>0</v>
      </c>
      <c r="D569" s="162">
        <v>0</v>
      </c>
      <c r="E569" s="162">
        <v>0</v>
      </c>
      <c r="F569" s="162">
        <v>0</v>
      </c>
      <c r="G569" s="143">
        <v>75043.550000015995</v>
      </c>
      <c r="H569" s="143">
        <v>86515.502500004994</v>
      </c>
      <c r="I569" s="143">
        <v>109494.600625002</v>
      </c>
      <c r="J569" s="143">
        <v>93738.837500010995</v>
      </c>
      <c r="K569" s="143">
        <v>87225.994675006994</v>
      </c>
    </row>
    <row r="570" spans="1:11" x14ac:dyDescent="0.25">
      <c r="A570" s="23" t="s">
        <v>66</v>
      </c>
      <c r="B570" s="55" t="s">
        <v>32</v>
      </c>
      <c r="C570" s="143">
        <v>0</v>
      </c>
      <c r="D570" s="143">
        <v>0</v>
      </c>
      <c r="E570" s="143">
        <v>0</v>
      </c>
      <c r="F570" s="143">
        <v>0</v>
      </c>
      <c r="G570" s="143">
        <v>0</v>
      </c>
      <c r="H570" s="143">
        <v>0</v>
      </c>
      <c r="I570" s="143">
        <v>0</v>
      </c>
      <c r="J570" s="143">
        <v>56814.839999511998</v>
      </c>
      <c r="K570" s="143">
        <v>0</v>
      </c>
    </row>
    <row r="571" spans="1:11" x14ac:dyDescent="0.25">
      <c r="A571" s="23" t="s">
        <v>66</v>
      </c>
      <c r="B571" s="105" t="s">
        <v>33</v>
      </c>
      <c r="C571" s="143">
        <v>0</v>
      </c>
      <c r="D571" s="143">
        <v>0</v>
      </c>
      <c r="E571" s="143">
        <v>52003</v>
      </c>
      <c r="F571" s="143">
        <v>0</v>
      </c>
      <c r="G571" s="143">
        <v>0</v>
      </c>
      <c r="H571" s="143">
        <v>84182.099999814993</v>
      </c>
      <c r="I571" s="143">
        <v>267751.239998698</v>
      </c>
      <c r="J571" s="143">
        <v>6531.3599999549997</v>
      </c>
      <c r="K571" s="143">
        <v>102079.51999926601</v>
      </c>
    </row>
    <row r="572" spans="1:11" x14ac:dyDescent="0.25">
      <c r="A572" s="23" t="s">
        <v>66</v>
      </c>
      <c r="B572" s="105" t="s">
        <v>37</v>
      </c>
      <c r="C572" s="143">
        <v>249545.67999905799</v>
      </c>
      <c r="D572" s="143">
        <v>204738.79999926599</v>
      </c>
      <c r="E572" s="143">
        <v>341392.89999891602</v>
      </c>
      <c r="F572" s="143">
        <v>331011.60999854701</v>
      </c>
      <c r="G572" s="143">
        <v>337610.07999850402</v>
      </c>
      <c r="H572" s="143">
        <v>331888.87999853701</v>
      </c>
      <c r="I572" s="143">
        <v>320053.24999958201</v>
      </c>
      <c r="J572" s="143">
        <v>442039.78999778099</v>
      </c>
      <c r="K572" s="143">
        <v>284426.68999856501</v>
      </c>
    </row>
    <row r="573" spans="1:11" x14ac:dyDescent="0.25">
      <c r="A573" s="23" t="s">
        <v>66</v>
      </c>
      <c r="B573" s="105" t="s">
        <v>38</v>
      </c>
      <c r="C573" s="143">
        <v>223732.04999914099</v>
      </c>
      <c r="D573" s="143">
        <v>410925.73999852</v>
      </c>
      <c r="E573" s="143">
        <v>482911.459997645</v>
      </c>
      <c r="F573" s="143">
        <v>693786.26999635505</v>
      </c>
      <c r="G573" s="143">
        <v>662634.53999631503</v>
      </c>
      <c r="H573" s="143">
        <v>473042.36999761802</v>
      </c>
      <c r="I573" s="143">
        <v>488991.229997741</v>
      </c>
      <c r="J573" s="143">
        <v>395639.50999750203</v>
      </c>
      <c r="K573" s="143">
        <v>223782.51999866599</v>
      </c>
    </row>
    <row r="574" spans="1:11" x14ac:dyDescent="0.25">
      <c r="A574" s="23" t="s">
        <v>66</v>
      </c>
      <c r="B574" s="105" t="s">
        <v>39</v>
      </c>
      <c r="C574" s="143">
        <v>11781.479999936</v>
      </c>
      <c r="D574" s="143">
        <v>13059.359999922999</v>
      </c>
      <c r="E574" s="143">
        <v>18533.539999895998</v>
      </c>
      <c r="F574" s="143">
        <v>24298.649999877998</v>
      </c>
      <c r="G574" s="143">
        <v>19191.269999908</v>
      </c>
      <c r="H574" s="143">
        <v>13184.549999942999</v>
      </c>
      <c r="I574" s="143">
        <v>21319.129999903998</v>
      </c>
      <c r="J574" s="143">
        <v>18595.679999920001</v>
      </c>
      <c r="K574" s="143">
        <v>12840.049999938999</v>
      </c>
    </row>
    <row r="575" spans="1:11" x14ac:dyDescent="0.25">
      <c r="A575" s="23" t="s">
        <v>66</v>
      </c>
      <c r="B575" s="105" t="s">
        <v>40</v>
      </c>
      <c r="C575" s="143">
        <v>70739.399999831003</v>
      </c>
      <c r="D575" s="143">
        <v>28173.939999860999</v>
      </c>
      <c r="E575" s="143">
        <v>40924.239999698999</v>
      </c>
      <c r="F575" s="143">
        <v>48331.319999658997</v>
      </c>
      <c r="G575" s="143">
        <v>91882.959999259998</v>
      </c>
      <c r="H575" s="143">
        <v>123924.119999699</v>
      </c>
      <c r="I575" s="143">
        <v>63385.929999840002</v>
      </c>
      <c r="J575" s="143">
        <v>115485.809999455</v>
      </c>
      <c r="K575" s="143">
        <v>133371.79999933299</v>
      </c>
    </row>
    <row r="576" spans="1:11" x14ac:dyDescent="0.25">
      <c r="A576" s="23" t="s">
        <v>66</v>
      </c>
      <c r="B576" s="105" t="s">
        <v>41</v>
      </c>
      <c r="C576" s="143">
        <v>40280.849999630998</v>
      </c>
      <c r="D576" s="143">
        <v>96058.299999729003</v>
      </c>
      <c r="E576" s="143">
        <v>238732.92999817801</v>
      </c>
      <c r="F576" s="143">
        <v>78432.839999283999</v>
      </c>
      <c r="G576" s="143">
        <v>12487.859999917</v>
      </c>
      <c r="H576" s="143">
        <v>125218.709999295</v>
      </c>
      <c r="I576" s="143">
        <v>142740.91999936799</v>
      </c>
      <c r="J576" s="143">
        <v>245872.049999087</v>
      </c>
      <c r="K576" s="143">
        <v>25219.469999867</v>
      </c>
    </row>
    <row r="577" spans="1:11" x14ac:dyDescent="0.25">
      <c r="A577" s="23" t="s">
        <v>66</v>
      </c>
      <c r="B577" s="105" t="s">
        <v>42</v>
      </c>
      <c r="C577" s="143">
        <v>37054.849999812002</v>
      </c>
      <c r="D577" s="143">
        <v>54434.979999843999</v>
      </c>
      <c r="E577" s="143">
        <v>171229.249999247</v>
      </c>
      <c r="F577" s="143">
        <v>181665.509999353</v>
      </c>
      <c r="G577" s="143">
        <v>29529.549999863</v>
      </c>
      <c r="H577" s="143">
        <v>43573.279999831997</v>
      </c>
      <c r="I577" s="143">
        <v>42026.689999825001</v>
      </c>
      <c r="J577" s="143">
        <v>124131.36999934701</v>
      </c>
      <c r="K577" s="143">
        <v>40808.319999726999</v>
      </c>
    </row>
    <row r="578" spans="1:11" x14ac:dyDescent="0.25">
      <c r="A578" s="23" t="s">
        <v>66</v>
      </c>
      <c r="B578" s="105" t="s">
        <v>43</v>
      </c>
      <c r="C578" s="143">
        <v>23821.989999991001</v>
      </c>
      <c r="D578" s="143">
        <v>2387.1699999870002</v>
      </c>
      <c r="E578" s="143">
        <v>499</v>
      </c>
      <c r="F578" s="143">
        <v>2032.7299999859999</v>
      </c>
      <c r="G578" s="143">
        <v>1579.899999987</v>
      </c>
      <c r="H578" s="143">
        <v>0</v>
      </c>
      <c r="I578" s="143">
        <v>288.95999999700001</v>
      </c>
      <c r="J578" s="143">
        <v>0</v>
      </c>
      <c r="K578" s="143">
        <v>0</v>
      </c>
    </row>
    <row r="579" spans="1:11" x14ac:dyDescent="0.25">
      <c r="A579" s="23" t="s">
        <v>66</v>
      </c>
      <c r="B579" s="105" t="s">
        <v>45</v>
      </c>
      <c r="C579" s="143">
        <v>5963.5999999490004</v>
      </c>
      <c r="D579" s="143">
        <v>2455.5999999790001</v>
      </c>
      <c r="E579" s="143">
        <v>3683.399999969</v>
      </c>
      <c r="F579" s="143">
        <v>3157.1999999730001</v>
      </c>
      <c r="G579" s="143">
        <v>10348.599999911999</v>
      </c>
      <c r="H579" s="143">
        <v>6665.199999943</v>
      </c>
      <c r="I579" s="143">
        <v>11751.7999999</v>
      </c>
      <c r="J579" s="143">
        <v>11328.539999928</v>
      </c>
      <c r="K579" s="143">
        <v>5097.3299999700002</v>
      </c>
    </row>
    <row r="580" spans="1:11" x14ac:dyDescent="0.25">
      <c r="A580" s="23" t="s">
        <v>66</v>
      </c>
      <c r="B580" s="105" t="s">
        <v>46</v>
      </c>
      <c r="C580" s="143">
        <v>153455</v>
      </c>
      <c r="D580" s="143">
        <v>107840.829999999</v>
      </c>
      <c r="E580" s="143">
        <v>114275</v>
      </c>
      <c r="F580" s="143">
        <v>99582.5</v>
      </c>
      <c r="G580" s="143">
        <v>85543</v>
      </c>
      <c r="H580" s="143">
        <v>93705.5</v>
      </c>
      <c r="I580" s="143">
        <v>92726</v>
      </c>
      <c r="J580" s="143">
        <v>101215</v>
      </c>
      <c r="K580" s="143">
        <v>97297</v>
      </c>
    </row>
    <row r="581" spans="1:11" x14ac:dyDescent="0.25">
      <c r="A581" s="23" t="s">
        <v>66</v>
      </c>
      <c r="B581" s="105" t="s">
        <v>47</v>
      </c>
      <c r="C581" s="143">
        <v>1946311.429999995</v>
      </c>
      <c r="D581" s="143">
        <v>2349612.320000005</v>
      </c>
      <c r="E581" s="143">
        <v>2518294.5</v>
      </c>
      <c r="F581" s="143">
        <v>2781453.5</v>
      </c>
      <c r="G581" s="143">
        <v>2735669</v>
      </c>
      <c r="H581" s="143">
        <v>2451035.5</v>
      </c>
      <c r="I581" s="143">
        <v>2355697.5</v>
      </c>
      <c r="J581" s="143">
        <v>2668811</v>
      </c>
      <c r="K581" s="143">
        <v>2881689</v>
      </c>
    </row>
    <row r="582" spans="1:11" x14ac:dyDescent="0.25">
      <c r="A582" s="23" t="s">
        <v>66</v>
      </c>
      <c r="B582" s="105" t="s">
        <v>48</v>
      </c>
      <c r="C582" s="143">
        <v>53312.649999763002</v>
      </c>
      <c r="D582" s="143">
        <v>56114.909999766001</v>
      </c>
      <c r="E582" s="143">
        <v>71868.479999718998</v>
      </c>
      <c r="F582" s="143">
        <v>35380.409999871001</v>
      </c>
      <c r="G582" s="143">
        <v>25857.229999883999</v>
      </c>
      <c r="H582" s="143">
        <v>21119.579999911999</v>
      </c>
      <c r="I582" s="143">
        <v>19979.889999948002</v>
      </c>
      <c r="J582" s="143">
        <v>19497.979999936</v>
      </c>
      <c r="K582" s="143">
        <v>13021.389999962001</v>
      </c>
    </row>
    <row r="583" spans="1:11" x14ac:dyDescent="0.25">
      <c r="A583" s="23" t="s">
        <v>66</v>
      </c>
      <c r="B583" s="105" t="s">
        <v>49</v>
      </c>
      <c r="C583" s="143">
        <v>2938.5</v>
      </c>
      <c r="D583" s="143">
        <v>13375.019999992001</v>
      </c>
      <c r="E583" s="143">
        <v>24106.399999999001</v>
      </c>
      <c r="F583" s="143">
        <v>14975.379999999001</v>
      </c>
      <c r="G583" s="143">
        <v>706.65</v>
      </c>
      <c r="H583" s="143">
        <v>6189.8999999990001</v>
      </c>
      <c r="I583" s="143">
        <v>6398.6899999979996</v>
      </c>
      <c r="J583" s="143">
        <v>10502.4</v>
      </c>
      <c r="K583" s="143">
        <v>9447.4399999979996</v>
      </c>
    </row>
    <row r="584" spans="1:11" x14ac:dyDescent="0.25">
      <c r="A584" s="23" t="s">
        <v>66</v>
      </c>
      <c r="B584" s="105" t="s">
        <v>51</v>
      </c>
      <c r="C584" s="143">
        <v>120685.68999942399</v>
      </c>
      <c r="D584" s="143">
        <v>114591.49999963499</v>
      </c>
      <c r="E584" s="143">
        <v>73564.719999716006</v>
      </c>
      <c r="F584" s="143">
        <v>130124.809999384</v>
      </c>
      <c r="G584" s="143">
        <v>114895.67999942601</v>
      </c>
      <c r="H584" s="143">
        <v>357136.549998542</v>
      </c>
      <c r="I584" s="143">
        <v>91791.499999531006</v>
      </c>
      <c r="J584" s="143">
        <v>21891.549999833001</v>
      </c>
      <c r="K584" s="143">
        <v>96235.099999501996</v>
      </c>
    </row>
    <row r="585" spans="1:11" x14ac:dyDescent="0.25">
      <c r="A585" s="23" t="s">
        <v>66</v>
      </c>
      <c r="B585" s="105" t="s">
        <v>52</v>
      </c>
      <c r="C585" s="143">
        <v>91271.659999594005</v>
      </c>
      <c r="D585" s="143">
        <v>69498.939999602997</v>
      </c>
      <c r="E585" s="143">
        <v>39034.599999815</v>
      </c>
      <c r="F585" s="143">
        <v>80963.979999571995</v>
      </c>
      <c r="G585" s="143">
        <v>123454.929999545</v>
      </c>
      <c r="H585" s="143">
        <v>147061.10999909</v>
      </c>
      <c r="I585" s="143">
        <v>113918.08999914399</v>
      </c>
      <c r="J585" s="143">
        <v>74687.279999606006</v>
      </c>
      <c r="K585" s="143">
        <v>104306.399999402</v>
      </c>
    </row>
    <row r="586" spans="1:11" x14ac:dyDescent="0.25">
      <c r="A586" s="23" t="s">
        <v>66</v>
      </c>
      <c r="B586" s="105" t="s">
        <v>53</v>
      </c>
      <c r="C586" s="143">
        <v>3290016.4399870071</v>
      </c>
      <c r="D586" s="143">
        <v>4283753.9999834532</v>
      </c>
      <c r="E586" s="143">
        <v>4580637.2499930859</v>
      </c>
      <c r="F586" s="143">
        <v>4332345.0299939374</v>
      </c>
      <c r="G586" s="143">
        <v>2657762.4599956148</v>
      </c>
      <c r="H586" s="143">
        <v>3360675.9199939868</v>
      </c>
      <c r="I586" s="143">
        <v>3259929.9899963778</v>
      </c>
      <c r="J586" s="143">
        <v>2567433.0899960031</v>
      </c>
      <c r="K586" s="143">
        <v>3136903.8199972711</v>
      </c>
    </row>
    <row r="587" spans="1:11" x14ac:dyDescent="0.25">
      <c r="A587" s="23" t="s">
        <v>66</v>
      </c>
      <c r="B587" s="105" t="s">
        <v>54</v>
      </c>
      <c r="C587" s="143">
        <v>11036767.899999997</v>
      </c>
      <c r="D587" s="143">
        <v>7859281.0299999993</v>
      </c>
      <c r="E587" s="143">
        <v>5295211.7999999896</v>
      </c>
      <c r="F587" s="143">
        <v>4910588.67</v>
      </c>
      <c r="G587" s="143">
        <v>5341017.9199999981</v>
      </c>
      <c r="H587" s="143">
        <v>5386603</v>
      </c>
      <c r="I587" s="143">
        <v>4730910.3600000003</v>
      </c>
      <c r="J587" s="143">
        <v>6423801.5300000003</v>
      </c>
      <c r="K587" s="143">
        <v>8691967.5399999991</v>
      </c>
    </row>
    <row r="588" spans="1:11" x14ac:dyDescent="0.25">
      <c r="A588" s="23" t="s">
        <v>66</v>
      </c>
      <c r="B588" s="105" t="s">
        <v>55</v>
      </c>
      <c r="C588" s="143">
        <v>9303774.9499638919</v>
      </c>
      <c r="D588" s="143">
        <v>10586374.479955979</v>
      </c>
      <c r="E588" s="143">
        <v>9159823.7999626789</v>
      </c>
      <c r="F588" s="143">
        <v>9410110.609965723</v>
      </c>
      <c r="G588" s="143">
        <v>9991472.5899643842</v>
      </c>
      <c r="H588" s="143">
        <v>11142648.019964026</v>
      </c>
      <c r="I588" s="143">
        <v>10941631.899964944</v>
      </c>
      <c r="J588" s="143">
        <v>12186364.959961571</v>
      </c>
      <c r="K588" s="143">
        <v>12851679.279965824</v>
      </c>
    </row>
    <row r="589" spans="1:11" x14ac:dyDescent="0.25">
      <c r="A589" s="23" t="s">
        <v>66</v>
      </c>
      <c r="B589" s="105" t="s">
        <v>56</v>
      </c>
      <c r="C589" s="143">
        <v>368958</v>
      </c>
      <c r="D589" s="143">
        <v>612846</v>
      </c>
      <c r="E589" s="143">
        <v>443773</v>
      </c>
      <c r="F589" s="143">
        <v>283251</v>
      </c>
      <c r="G589" s="143">
        <v>241614</v>
      </c>
      <c r="H589" s="143">
        <v>103343.53</v>
      </c>
      <c r="I589" s="143">
        <v>12049</v>
      </c>
      <c r="J589" s="143">
        <v>44787</v>
      </c>
      <c r="K589" s="143">
        <v>67154.53</v>
      </c>
    </row>
    <row r="590" spans="1:11" x14ac:dyDescent="0.25">
      <c r="A590" s="23" t="s">
        <v>66</v>
      </c>
      <c r="B590" s="105" t="s">
        <v>57</v>
      </c>
      <c r="C590" s="143">
        <v>388656.97999909299</v>
      </c>
      <c r="D590" s="143">
        <v>460788.58999911102</v>
      </c>
      <c r="E590" s="143">
        <v>618173.69999881706</v>
      </c>
      <c r="F590" s="143">
        <v>660166.549998731</v>
      </c>
      <c r="G590" s="143">
        <v>352490.23999884201</v>
      </c>
      <c r="H590" s="143">
        <v>410429.659999125</v>
      </c>
      <c r="I590" s="143">
        <v>316554.469999191</v>
      </c>
      <c r="J590" s="143">
        <v>554499.76999891701</v>
      </c>
      <c r="K590" s="143">
        <v>659318.52999919595</v>
      </c>
    </row>
    <row r="591" spans="1:11" x14ac:dyDescent="0.25">
      <c r="A591" s="23" t="s">
        <v>66</v>
      </c>
      <c r="B591" s="105" t="s">
        <v>58</v>
      </c>
      <c r="C591" s="143">
        <v>354207.929998821</v>
      </c>
      <c r="D591" s="143">
        <v>406510.819998605</v>
      </c>
      <c r="E591" s="143">
        <v>488537.47999803501</v>
      </c>
      <c r="F591" s="143">
        <v>436610.49999796</v>
      </c>
      <c r="G591" s="143">
        <v>204557.57999887099</v>
      </c>
      <c r="H591" s="143">
        <v>309180.619998537</v>
      </c>
      <c r="I591" s="143">
        <v>230659.219999033</v>
      </c>
      <c r="J591" s="143">
        <v>133424.199999506</v>
      </c>
      <c r="K591" s="143">
        <v>106008.619999456</v>
      </c>
    </row>
    <row r="592" spans="1:11" x14ac:dyDescent="0.25">
      <c r="A592" s="23" t="s">
        <v>66</v>
      </c>
      <c r="B592" s="105" t="s">
        <v>59</v>
      </c>
      <c r="C592" s="143">
        <v>170915.75999900699</v>
      </c>
      <c r="D592" s="143">
        <v>151154.43999963999</v>
      </c>
      <c r="E592" s="143">
        <v>239756</v>
      </c>
      <c r="F592" s="143">
        <v>329768.5</v>
      </c>
      <c r="G592" s="143">
        <v>665641.66000001098</v>
      </c>
      <c r="H592" s="143">
        <v>925518.5</v>
      </c>
      <c r="I592" s="143">
        <v>1108239</v>
      </c>
      <c r="J592" s="143">
        <v>1544838</v>
      </c>
      <c r="K592" s="143">
        <v>2134393</v>
      </c>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2018 DMAS Data Book &amp;A&amp;R&amp;9Page &amp;P</oddFooter>
  </headerFooter>
  <rowBreaks count="11" manualBreakCount="11">
    <brk id="45" max="16383" man="1"/>
    <brk id="96" max="16383" man="1"/>
    <brk id="142" max="16383" man="1"/>
    <brk id="170" max="16383" man="1"/>
    <brk id="218" max="16383" man="1"/>
    <brk id="267" max="16383" man="1"/>
    <brk id="314" max="16383" man="1"/>
    <brk id="363" max="16383" man="1"/>
    <brk id="414" max="16383" man="1"/>
    <brk id="476" max="16383" man="1"/>
    <brk id="52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418"/>
  <sheetViews>
    <sheetView zoomScaleNormal="100" zoomScaleSheetLayoutView="90" workbookViewId="0">
      <selection activeCell="H12" sqref="H12"/>
    </sheetView>
  </sheetViews>
  <sheetFormatPr defaultRowHeight="15" x14ac:dyDescent="0.25"/>
  <cols>
    <col min="1" max="1" width="11.7109375" customWidth="1"/>
    <col min="2" max="2" width="38.7109375" customWidth="1"/>
    <col min="3" max="6" width="18.7109375" hidden="1" customWidth="1"/>
    <col min="7" max="7" width="18.7109375" customWidth="1"/>
    <col min="8" max="11" width="18.7109375" style="55" customWidth="1"/>
  </cols>
  <sheetData>
    <row r="1" spans="1:11" ht="33" customHeight="1" x14ac:dyDescent="0.25">
      <c r="A1" s="204" t="s">
        <v>117</v>
      </c>
      <c r="B1" s="205"/>
      <c r="C1" s="104" t="s">
        <v>87</v>
      </c>
      <c r="D1" s="104" t="s">
        <v>88</v>
      </c>
      <c r="E1" s="104" t="s">
        <v>89</v>
      </c>
      <c r="F1" s="104" t="s">
        <v>90</v>
      </c>
      <c r="G1" s="104" t="s">
        <v>91</v>
      </c>
      <c r="H1" s="104" t="s">
        <v>617</v>
      </c>
      <c r="I1" s="104" t="s">
        <v>664</v>
      </c>
      <c r="J1" s="104" t="s">
        <v>670</v>
      </c>
      <c r="K1" s="104" t="s">
        <v>687</v>
      </c>
    </row>
    <row r="2" spans="1:11" x14ac:dyDescent="0.25">
      <c r="A2" s="2" t="s">
        <v>86</v>
      </c>
      <c r="B2" s="2"/>
      <c r="C2" s="3">
        <v>5990790670.0821476</v>
      </c>
      <c r="D2" s="3">
        <v>6615527185.3219423</v>
      </c>
      <c r="E2" s="3">
        <v>6362712708.2775269</v>
      </c>
      <c r="F2" s="3">
        <v>7415571407.8550205</v>
      </c>
      <c r="G2" s="3">
        <v>7861558035.7229633</v>
      </c>
      <c r="H2" s="3">
        <v>8201128463.1704054</v>
      </c>
      <c r="I2" s="3">
        <v>8670438789.7477913</v>
      </c>
      <c r="J2" s="3">
        <v>9218133404.3089352</v>
      </c>
      <c r="K2" s="3">
        <v>9764709584.5343208</v>
      </c>
    </row>
    <row r="3" spans="1:11" x14ac:dyDescent="0.25">
      <c r="A3" s="8" t="s">
        <v>67</v>
      </c>
      <c r="B3" s="8" t="s">
        <v>0</v>
      </c>
      <c r="C3" s="9">
        <v>1042457840.6654302</v>
      </c>
      <c r="D3" s="9">
        <v>1090445700.6351628</v>
      </c>
      <c r="E3" s="9">
        <v>1096355568.9951079</v>
      </c>
      <c r="F3" s="9">
        <v>1339319935.4566154</v>
      </c>
      <c r="G3" s="9">
        <v>1410486008.7542338</v>
      </c>
      <c r="H3" s="9">
        <v>1490476902.7424536</v>
      </c>
      <c r="I3" s="9">
        <v>1564978817.229919</v>
      </c>
      <c r="J3" s="9">
        <v>1787074306.0170069</v>
      </c>
      <c r="K3" s="9">
        <v>1996987182.5591965</v>
      </c>
    </row>
    <row r="4" spans="1:11" x14ac:dyDescent="0.25">
      <c r="A4" s="23" t="s">
        <v>67</v>
      </c>
      <c r="B4" s="105" t="s">
        <v>79</v>
      </c>
      <c r="C4" s="143">
        <v>0</v>
      </c>
      <c r="D4" s="143">
        <v>0</v>
      </c>
      <c r="E4" s="143">
        <v>0</v>
      </c>
      <c r="F4" s="143">
        <v>0</v>
      </c>
      <c r="G4" s="143">
        <v>0</v>
      </c>
      <c r="H4" s="143">
        <v>0</v>
      </c>
      <c r="I4" s="143">
        <v>13.39</v>
      </c>
      <c r="J4" s="143">
        <v>0</v>
      </c>
      <c r="K4" s="143">
        <v>0</v>
      </c>
    </row>
    <row r="5" spans="1:11" x14ac:dyDescent="0.25">
      <c r="A5" s="23" t="s">
        <v>67</v>
      </c>
      <c r="B5" s="105" t="s">
        <v>80</v>
      </c>
      <c r="C5" s="143">
        <v>12865.289999901001</v>
      </c>
      <c r="D5" s="143">
        <v>0</v>
      </c>
      <c r="E5" s="143">
        <v>203.27999999799999</v>
      </c>
      <c r="F5" s="143">
        <v>0</v>
      </c>
      <c r="G5" s="143">
        <v>911.10999999499995</v>
      </c>
      <c r="H5" s="143">
        <v>871.08999999699995</v>
      </c>
      <c r="I5" s="143">
        <v>54.767499999999998</v>
      </c>
      <c r="J5" s="143">
        <v>6.3849999999999998</v>
      </c>
      <c r="K5" s="143">
        <v>0</v>
      </c>
    </row>
    <row r="6" spans="1:11" x14ac:dyDescent="0.25">
      <c r="A6" s="23" t="s">
        <v>67</v>
      </c>
      <c r="B6" s="105" t="s">
        <v>81</v>
      </c>
      <c r="C6" s="143">
        <v>749.97999999800004</v>
      </c>
      <c r="D6" s="143">
        <v>1144.459999999</v>
      </c>
      <c r="E6" s="143">
        <v>10827.799999962001</v>
      </c>
      <c r="F6" s="143">
        <v>4003.6199999720002</v>
      </c>
      <c r="G6" s="143">
        <v>0</v>
      </c>
      <c r="H6" s="143">
        <v>30.127500000000001</v>
      </c>
      <c r="I6" s="143">
        <v>1234.6149999960001</v>
      </c>
      <c r="J6" s="143">
        <v>47.102499999999999</v>
      </c>
      <c r="K6" s="143">
        <v>0</v>
      </c>
    </row>
    <row r="7" spans="1:11" x14ac:dyDescent="0.25">
      <c r="A7" s="23" t="s">
        <v>67</v>
      </c>
      <c r="B7" s="105" t="s">
        <v>82</v>
      </c>
      <c r="C7" s="143">
        <v>0</v>
      </c>
      <c r="D7" s="143">
        <v>15889.289999929</v>
      </c>
      <c r="E7" s="143">
        <v>11258.769999949</v>
      </c>
      <c r="F7" s="143">
        <v>0</v>
      </c>
      <c r="G7" s="143">
        <v>0</v>
      </c>
      <c r="H7" s="143">
        <v>547.11999999499994</v>
      </c>
      <c r="I7" s="143">
        <v>20.085000000000001</v>
      </c>
      <c r="J7" s="143">
        <v>0</v>
      </c>
      <c r="K7" s="143">
        <v>0</v>
      </c>
    </row>
    <row r="8" spans="1:11" x14ac:dyDescent="0.25">
      <c r="A8" s="23" t="s">
        <v>67</v>
      </c>
      <c r="B8" s="105" t="s">
        <v>83</v>
      </c>
      <c r="C8" s="143">
        <v>16249.729999945999</v>
      </c>
      <c r="D8" s="143">
        <v>0</v>
      </c>
      <c r="E8" s="143">
        <v>38.25</v>
      </c>
      <c r="F8" s="143">
        <v>5897.4099999560003</v>
      </c>
      <c r="G8" s="143">
        <v>0</v>
      </c>
      <c r="H8" s="143">
        <v>47.25</v>
      </c>
      <c r="I8" s="143">
        <v>624.03908999999999</v>
      </c>
      <c r="J8" s="143">
        <v>877.55749999800003</v>
      </c>
      <c r="K8" s="143">
        <v>141.04999999899999</v>
      </c>
    </row>
    <row r="9" spans="1:11" x14ac:dyDescent="0.25">
      <c r="A9" s="23" t="s">
        <v>67</v>
      </c>
      <c r="B9" s="105" t="s">
        <v>84</v>
      </c>
      <c r="C9" s="143">
        <v>391853.53999815701</v>
      </c>
      <c r="D9" s="143">
        <v>302648.25999879901</v>
      </c>
      <c r="E9" s="143">
        <v>161328.42999934399</v>
      </c>
      <c r="F9" s="143">
        <v>94889.905565520006</v>
      </c>
      <c r="G9" s="143">
        <v>229307.689678314</v>
      </c>
      <c r="H9" s="143">
        <v>76490.378676977998</v>
      </c>
      <c r="I9" s="143">
        <v>159759.003343016</v>
      </c>
      <c r="J9" s="143">
        <v>182479.96792560801</v>
      </c>
      <c r="K9" s="143">
        <v>114259.90906809299</v>
      </c>
    </row>
    <row r="10" spans="1:11" x14ac:dyDescent="0.25">
      <c r="A10" s="23" t="s">
        <v>67</v>
      </c>
      <c r="B10" s="105" t="s">
        <v>85</v>
      </c>
      <c r="C10" s="143">
        <v>1042036122.1254174</v>
      </c>
      <c r="D10" s="143">
        <v>1090126018.6251509</v>
      </c>
      <c r="E10" s="143">
        <v>1096171912.4651003</v>
      </c>
      <c r="F10" s="143">
        <v>1339215144.5212812</v>
      </c>
      <c r="G10" s="143">
        <v>1410255789.9544911</v>
      </c>
      <c r="H10" s="143">
        <v>1490398916.7764671</v>
      </c>
      <c r="I10" s="143">
        <v>1564817111.3304613</v>
      </c>
      <c r="J10" s="143">
        <v>1786890895.0035586</v>
      </c>
      <c r="K10" s="143">
        <v>1996872781.6009951</v>
      </c>
    </row>
    <row r="11" spans="1:11" x14ac:dyDescent="0.25">
      <c r="A11" s="8" t="s">
        <v>68</v>
      </c>
      <c r="B11" s="8"/>
      <c r="C11" s="9">
        <v>2618639560.4350586</v>
      </c>
      <c r="D11" s="9">
        <v>2890690124.6384797</v>
      </c>
      <c r="E11" s="9">
        <v>2895625344.4682951</v>
      </c>
      <c r="F11" s="9">
        <v>3334677963.0729389</v>
      </c>
      <c r="G11" s="9">
        <v>3541592105.4814143</v>
      </c>
      <c r="H11" s="9">
        <v>3762036248.2394671</v>
      </c>
      <c r="I11" s="9">
        <v>4016855474.7040772</v>
      </c>
      <c r="J11" s="9">
        <v>4185073807.8789496</v>
      </c>
      <c r="K11" s="9">
        <v>4311668417.9760571</v>
      </c>
    </row>
    <row r="12" spans="1:11" x14ac:dyDescent="0.25">
      <c r="A12" s="23" t="s">
        <v>68</v>
      </c>
      <c r="B12" s="105" t="s">
        <v>79</v>
      </c>
      <c r="C12" s="143">
        <v>5383476.739977818</v>
      </c>
      <c r="D12" s="143">
        <v>6933682.5499645229</v>
      </c>
      <c r="E12" s="143">
        <v>5720451.8099686382</v>
      </c>
      <c r="F12" s="143">
        <v>5829280.589971018</v>
      </c>
      <c r="G12" s="143">
        <v>5541925.3149359748</v>
      </c>
      <c r="H12" s="143">
        <v>8777407.0674551204</v>
      </c>
      <c r="I12" s="143">
        <v>7152776.7363476781</v>
      </c>
      <c r="J12" s="143">
        <v>8509937.0168572254</v>
      </c>
      <c r="K12" s="143">
        <v>11139169.903548999</v>
      </c>
    </row>
    <row r="13" spans="1:11" x14ac:dyDescent="0.25">
      <c r="A13" s="23" t="s">
        <v>68</v>
      </c>
      <c r="B13" s="105" t="s">
        <v>80</v>
      </c>
      <c r="C13" s="143">
        <v>62389684.444747247</v>
      </c>
      <c r="D13" s="143">
        <v>71291716.462192789</v>
      </c>
      <c r="E13" s="143">
        <v>69374029.459677622</v>
      </c>
      <c r="F13" s="143">
        <v>69477380.634830713</v>
      </c>
      <c r="G13" s="143">
        <v>72907941.867866188</v>
      </c>
      <c r="H13" s="143">
        <v>94635984.547332361</v>
      </c>
      <c r="I13" s="143">
        <v>104468398.54854052</v>
      </c>
      <c r="J13" s="143">
        <v>120593694.34057245</v>
      </c>
      <c r="K13" s="143">
        <v>128290806.55848166</v>
      </c>
    </row>
    <row r="14" spans="1:11" x14ac:dyDescent="0.25">
      <c r="A14" s="23" t="s">
        <v>68</v>
      </c>
      <c r="B14" s="105" t="s">
        <v>81</v>
      </c>
      <c r="C14" s="143">
        <v>276136999.05397707</v>
      </c>
      <c r="D14" s="143">
        <v>290665677.24388963</v>
      </c>
      <c r="E14" s="143">
        <v>274103053.78899801</v>
      </c>
      <c r="F14" s="143">
        <v>290170459.22728312</v>
      </c>
      <c r="G14" s="143">
        <v>314311721.8688575</v>
      </c>
      <c r="H14" s="143">
        <v>399034724.61514914</v>
      </c>
      <c r="I14" s="143">
        <v>458592545.81828654</v>
      </c>
      <c r="J14" s="143">
        <v>501633684.10586452</v>
      </c>
      <c r="K14" s="143">
        <v>573533879.91101038</v>
      </c>
    </row>
    <row r="15" spans="1:11" x14ac:dyDescent="0.25">
      <c r="A15" s="23" t="s">
        <v>68</v>
      </c>
      <c r="B15" s="105" t="s">
        <v>82</v>
      </c>
      <c r="C15" s="143">
        <v>60763861.44975809</v>
      </c>
      <c r="D15" s="143">
        <v>68868864.129735246</v>
      </c>
      <c r="E15" s="143">
        <v>65250464.809758916</v>
      </c>
      <c r="F15" s="143">
        <v>65286078.790502183</v>
      </c>
      <c r="G15" s="143">
        <v>64882501.145874061</v>
      </c>
      <c r="H15" s="143">
        <v>66749103.273608856</v>
      </c>
      <c r="I15" s="143">
        <v>69387267.393193677</v>
      </c>
      <c r="J15" s="143">
        <v>79030314.899470106</v>
      </c>
      <c r="K15" s="143">
        <v>91952134.540798247</v>
      </c>
    </row>
    <row r="16" spans="1:11" x14ac:dyDescent="0.25">
      <c r="A16" s="23" t="s">
        <v>68</v>
      </c>
      <c r="B16" s="105" t="s">
        <v>83</v>
      </c>
      <c r="C16" s="143">
        <v>861731492.6468991</v>
      </c>
      <c r="D16" s="143">
        <v>921792667.85407627</v>
      </c>
      <c r="E16" s="143">
        <v>918676489.89644957</v>
      </c>
      <c r="F16" s="143">
        <v>1046451420.4392976</v>
      </c>
      <c r="G16" s="143">
        <v>1097751808.7856207</v>
      </c>
      <c r="H16" s="143">
        <v>1123657516.3651261</v>
      </c>
      <c r="I16" s="143">
        <v>1196203635.8664408</v>
      </c>
      <c r="J16" s="143">
        <v>1281058090.9819329</v>
      </c>
      <c r="K16" s="143">
        <v>1363911520.2635109</v>
      </c>
    </row>
    <row r="17" spans="1:11" x14ac:dyDescent="0.25">
      <c r="A17" s="23" t="s">
        <v>68</v>
      </c>
      <c r="B17" s="105" t="s">
        <v>84</v>
      </c>
      <c r="C17" s="143">
        <v>1286925718.4094589</v>
      </c>
      <c r="D17" s="143">
        <v>1444099712.4687874</v>
      </c>
      <c r="E17" s="143">
        <v>1458701960.5736408</v>
      </c>
      <c r="F17" s="143">
        <v>1697886062.2503469</v>
      </c>
      <c r="G17" s="143">
        <v>1793483965.79878</v>
      </c>
      <c r="H17" s="143">
        <v>1845696360.7116745</v>
      </c>
      <c r="I17" s="143">
        <v>1929209664.8565955</v>
      </c>
      <c r="J17" s="143">
        <v>2030122328.946403</v>
      </c>
      <c r="K17" s="143">
        <v>2107471975.0537088</v>
      </c>
    </row>
    <row r="18" spans="1:11" x14ac:dyDescent="0.25">
      <c r="A18" s="23" t="s">
        <v>68</v>
      </c>
      <c r="B18" s="105" t="s">
        <v>85</v>
      </c>
      <c r="C18" s="143">
        <v>65308327.689697228</v>
      </c>
      <c r="D18" s="143">
        <v>87037803.929600775</v>
      </c>
      <c r="E18" s="143">
        <v>103798894.12953842</v>
      </c>
      <c r="F18" s="143">
        <v>159577281.13352865</v>
      </c>
      <c r="G18" s="143">
        <v>192712240.69188461</v>
      </c>
      <c r="H18" s="143">
        <v>223485151.65126607</v>
      </c>
      <c r="I18" s="143">
        <v>251841185.48862109</v>
      </c>
      <c r="J18" s="143">
        <v>164125757.59011358</v>
      </c>
      <c r="K18" s="143">
        <v>35368931.740446351</v>
      </c>
    </row>
    <row r="19" spans="1:11" x14ac:dyDescent="0.25">
      <c r="A19" s="8" t="s">
        <v>690</v>
      </c>
      <c r="B19" s="8"/>
      <c r="C19" s="9">
        <v>13504032.469934013</v>
      </c>
      <c r="D19" s="9">
        <v>15079132.369924076</v>
      </c>
      <c r="E19" s="9">
        <v>16304964.199921327</v>
      </c>
      <c r="F19" s="9">
        <v>18732197.139910091</v>
      </c>
      <c r="G19" s="9">
        <v>22665865.629691839</v>
      </c>
      <c r="H19" s="9">
        <v>24933608.327402793</v>
      </c>
      <c r="I19" s="9">
        <v>23343797.135378141</v>
      </c>
      <c r="J19" s="9">
        <v>23698764.036992963</v>
      </c>
      <c r="K19" s="9">
        <v>19115842.447589088</v>
      </c>
    </row>
    <row r="20" spans="1:11" x14ac:dyDescent="0.25">
      <c r="A20" s="23" t="s">
        <v>690</v>
      </c>
      <c r="B20" s="105" t="s">
        <v>79</v>
      </c>
      <c r="C20" s="143">
        <v>0</v>
      </c>
      <c r="D20" s="143">
        <v>0</v>
      </c>
      <c r="E20" s="143">
        <v>0</v>
      </c>
      <c r="F20" s="143">
        <v>0</v>
      </c>
      <c r="G20" s="143">
        <v>0</v>
      </c>
      <c r="H20" s="143">
        <v>0</v>
      </c>
      <c r="I20" s="143">
        <v>194.375</v>
      </c>
      <c r="J20" s="143">
        <v>238.979999999</v>
      </c>
      <c r="K20" s="143">
        <v>0</v>
      </c>
    </row>
    <row r="21" spans="1:11" x14ac:dyDescent="0.25">
      <c r="A21" s="23" t="s">
        <v>690</v>
      </c>
      <c r="B21" s="105" t="s">
        <v>80</v>
      </c>
      <c r="C21" s="143">
        <v>0</v>
      </c>
      <c r="D21" s="143">
        <v>0</v>
      </c>
      <c r="E21" s="143">
        <v>0</v>
      </c>
      <c r="F21" s="143">
        <v>0</v>
      </c>
      <c r="G21" s="143">
        <v>0</v>
      </c>
      <c r="H21" s="143">
        <v>0</v>
      </c>
      <c r="I21" s="143">
        <v>1045.339064993</v>
      </c>
      <c r="J21" s="143">
        <v>1.91</v>
      </c>
      <c r="K21" s="143">
        <v>0</v>
      </c>
    </row>
    <row r="22" spans="1:11" x14ac:dyDescent="0.25">
      <c r="A22" s="23" t="s">
        <v>690</v>
      </c>
      <c r="B22" s="105" t="s">
        <v>81</v>
      </c>
      <c r="C22" s="143">
        <v>739.13999999800001</v>
      </c>
      <c r="D22" s="143">
        <v>0</v>
      </c>
      <c r="E22" s="143">
        <v>0</v>
      </c>
      <c r="F22" s="143">
        <v>0</v>
      </c>
      <c r="G22" s="143">
        <v>0</v>
      </c>
      <c r="H22" s="143">
        <v>1796.2499999920001</v>
      </c>
      <c r="I22" s="143">
        <v>110.599999999</v>
      </c>
      <c r="J22" s="143">
        <v>0</v>
      </c>
      <c r="K22" s="143">
        <v>0</v>
      </c>
    </row>
    <row r="23" spans="1:11" x14ac:dyDescent="0.25">
      <c r="A23" s="23" t="s">
        <v>690</v>
      </c>
      <c r="B23" s="105" t="s">
        <v>82</v>
      </c>
      <c r="C23" s="143">
        <v>9079.8599999479993</v>
      </c>
      <c r="D23" s="143">
        <v>11666.709999967999</v>
      </c>
      <c r="E23" s="143">
        <v>12014.229999956</v>
      </c>
      <c r="F23" s="143">
        <v>8221.1099999559992</v>
      </c>
      <c r="G23" s="143">
        <v>52.24</v>
      </c>
      <c r="H23" s="143">
        <v>0</v>
      </c>
      <c r="I23" s="143">
        <v>15.11271</v>
      </c>
      <c r="J23" s="143">
        <v>822.07999999699996</v>
      </c>
      <c r="K23" s="143">
        <v>12048.554999938</v>
      </c>
    </row>
    <row r="24" spans="1:11" x14ac:dyDescent="0.25">
      <c r="A24" s="23" t="s">
        <v>690</v>
      </c>
      <c r="B24" s="105" t="s">
        <v>83</v>
      </c>
      <c r="C24" s="143">
        <v>2375116.9799887072</v>
      </c>
      <c r="D24" s="143">
        <v>2803548.45998536</v>
      </c>
      <c r="E24" s="143">
        <v>3463516.5199828981</v>
      </c>
      <c r="F24" s="143">
        <v>4051824.469980204</v>
      </c>
      <c r="G24" s="143">
        <v>4743882.7474528262</v>
      </c>
      <c r="H24" s="143">
        <v>5718630.3099717721</v>
      </c>
      <c r="I24" s="143">
        <v>5156384.144032686</v>
      </c>
      <c r="J24" s="143">
        <v>5137537.1174756847</v>
      </c>
      <c r="K24" s="143">
        <v>4197586.8156809974</v>
      </c>
    </row>
    <row r="25" spans="1:11" x14ac:dyDescent="0.25">
      <c r="A25" s="23" t="s">
        <v>690</v>
      </c>
      <c r="B25" s="105" t="s">
        <v>84</v>
      </c>
      <c r="C25" s="143">
        <v>11118455.899945326</v>
      </c>
      <c r="D25" s="143">
        <v>12262745.189938761</v>
      </c>
      <c r="E25" s="143">
        <v>12827703.399938473</v>
      </c>
      <c r="F25" s="143">
        <v>14660415.549929999</v>
      </c>
      <c r="G25" s="143">
        <v>17914856.621649794</v>
      </c>
      <c r="H25" s="143">
        <v>19200601.064632569</v>
      </c>
      <c r="I25" s="143">
        <v>18176585.256508343</v>
      </c>
      <c r="J25" s="143">
        <v>18544262.970176104</v>
      </c>
      <c r="K25" s="143">
        <v>14902036.108508263</v>
      </c>
    </row>
    <row r="26" spans="1:11" x14ac:dyDescent="0.25">
      <c r="A26" s="23" t="s">
        <v>690</v>
      </c>
      <c r="B26" s="105" t="s">
        <v>85</v>
      </c>
      <c r="C26" s="143">
        <v>640.58999999800005</v>
      </c>
      <c r="D26" s="143">
        <v>1172.0099999930001</v>
      </c>
      <c r="E26" s="143">
        <v>1730.049999998</v>
      </c>
      <c r="F26" s="143">
        <v>11736.009999960999</v>
      </c>
      <c r="G26" s="143">
        <v>7074.0205889509998</v>
      </c>
      <c r="H26" s="143">
        <v>12580.702798434</v>
      </c>
      <c r="I26" s="143">
        <v>9462.3080622430007</v>
      </c>
      <c r="J26" s="143">
        <v>15900.979341065</v>
      </c>
      <c r="K26" s="143">
        <v>4170.9683999890003</v>
      </c>
    </row>
    <row r="27" spans="1:11" x14ac:dyDescent="0.25">
      <c r="A27" s="8" t="s">
        <v>693</v>
      </c>
      <c r="B27" s="8"/>
      <c r="C27" s="9">
        <v>15332972.069929466</v>
      </c>
      <c r="D27" s="9">
        <v>18661958.689919803</v>
      </c>
      <c r="E27" s="9">
        <v>20202546.119912811</v>
      </c>
      <c r="F27" s="9">
        <v>24073646.979885377</v>
      </c>
      <c r="G27" s="9">
        <v>23325654.609901041</v>
      </c>
      <c r="H27" s="9">
        <v>26523155.999884419</v>
      </c>
      <c r="I27" s="9">
        <v>25967727.209890943</v>
      </c>
      <c r="J27" s="9">
        <v>31920586.399857394</v>
      </c>
      <c r="K27" s="9">
        <v>36370117.289838128</v>
      </c>
    </row>
    <row r="28" spans="1:11" x14ac:dyDescent="0.25">
      <c r="A28" s="23" t="s">
        <v>693</v>
      </c>
      <c r="B28" s="105" t="s">
        <v>79</v>
      </c>
      <c r="C28" s="143">
        <v>39.200000000000003</v>
      </c>
      <c r="D28" s="143">
        <v>40645.229999691001</v>
      </c>
      <c r="E28" s="143">
        <v>3885.1299999839998</v>
      </c>
      <c r="F28" s="143">
        <v>0</v>
      </c>
      <c r="G28" s="143">
        <v>6407.979999958</v>
      </c>
      <c r="H28" s="143">
        <v>34851.409999759999</v>
      </c>
      <c r="I28" s="143">
        <v>9575.8399999779995</v>
      </c>
      <c r="J28" s="143">
        <v>63708.869999720999</v>
      </c>
      <c r="K28" s="143">
        <v>0</v>
      </c>
    </row>
    <row r="29" spans="1:11" x14ac:dyDescent="0.25">
      <c r="A29" s="23" t="s">
        <v>693</v>
      </c>
      <c r="B29" s="105" t="s">
        <v>80</v>
      </c>
      <c r="C29" s="143">
        <v>62268.139999726998</v>
      </c>
      <c r="D29" s="143">
        <v>51126.059999751</v>
      </c>
      <c r="E29" s="143">
        <v>36855.019999821001</v>
      </c>
      <c r="F29" s="143">
        <v>48850.019999732001</v>
      </c>
      <c r="G29" s="143">
        <v>43641.129999855999</v>
      </c>
      <c r="H29" s="143">
        <v>51297.059999759003</v>
      </c>
      <c r="I29" s="143">
        <v>78014.889999602005</v>
      </c>
      <c r="J29" s="143">
        <v>232956.59999899101</v>
      </c>
      <c r="K29" s="143">
        <v>334954.609998976</v>
      </c>
    </row>
    <row r="30" spans="1:11" x14ac:dyDescent="0.25">
      <c r="A30" s="23" t="s">
        <v>693</v>
      </c>
      <c r="B30" s="105" t="s">
        <v>81</v>
      </c>
      <c r="C30" s="143">
        <v>658739.80999652296</v>
      </c>
      <c r="D30" s="143">
        <v>786568.25999543897</v>
      </c>
      <c r="E30" s="143">
        <v>732752.39999661897</v>
      </c>
      <c r="F30" s="143">
        <v>989966.22999327001</v>
      </c>
      <c r="G30" s="143">
        <v>972847.59999499505</v>
      </c>
      <c r="H30" s="143">
        <v>1038424.819994814</v>
      </c>
      <c r="I30" s="143">
        <v>1697797.0099916509</v>
      </c>
      <c r="J30" s="143">
        <v>1259066.4999938861</v>
      </c>
      <c r="K30" s="143">
        <v>1712862.9299915349</v>
      </c>
    </row>
    <row r="31" spans="1:11" x14ac:dyDescent="0.25">
      <c r="A31" s="23" t="s">
        <v>693</v>
      </c>
      <c r="B31" s="105" t="s">
        <v>82</v>
      </c>
      <c r="C31" s="143">
        <v>67813.099999842001</v>
      </c>
      <c r="D31" s="143">
        <v>47217.709999728999</v>
      </c>
      <c r="E31" s="143">
        <v>65888.639999827006</v>
      </c>
      <c r="F31" s="143">
        <v>25085.759999811002</v>
      </c>
      <c r="G31" s="143">
        <v>311592.43999855901</v>
      </c>
      <c r="H31" s="143">
        <v>157131.689999355</v>
      </c>
      <c r="I31" s="143">
        <v>391029.05999903003</v>
      </c>
      <c r="J31" s="143">
        <v>643708.50999813003</v>
      </c>
      <c r="K31" s="143">
        <v>475231.93999806599</v>
      </c>
    </row>
    <row r="32" spans="1:11" x14ac:dyDescent="0.25">
      <c r="A32" s="23" t="s">
        <v>693</v>
      </c>
      <c r="B32" s="105" t="s">
        <v>83</v>
      </c>
      <c r="C32" s="143">
        <v>4817218.4999803426</v>
      </c>
      <c r="D32" s="143">
        <v>6424653.6899774643</v>
      </c>
      <c r="E32" s="143">
        <v>7118499.4999694778</v>
      </c>
      <c r="F32" s="143">
        <v>6990405.7899710741</v>
      </c>
      <c r="G32" s="143">
        <v>7490612.3299693028</v>
      </c>
      <c r="H32" s="143">
        <v>8697297.4999661054</v>
      </c>
      <c r="I32" s="143">
        <v>7297798.3899703659</v>
      </c>
      <c r="J32" s="143">
        <v>7524099.8599640289</v>
      </c>
      <c r="K32" s="143">
        <v>10738268.099947689</v>
      </c>
    </row>
    <row r="33" spans="1:11" x14ac:dyDescent="0.25">
      <c r="A33" s="23" t="s">
        <v>693</v>
      </c>
      <c r="B33" s="105" t="s">
        <v>84</v>
      </c>
      <c r="C33" s="143">
        <v>3228922.829985973</v>
      </c>
      <c r="D33" s="143">
        <v>4202845.4299814561</v>
      </c>
      <c r="E33" s="143">
        <v>4021364.2199842939</v>
      </c>
      <c r="F33" s="143">
        <v>5289873.6199778467</v>
      </c>
      <c r="G33" s="143">
        <v>5614176.8899805639</v>
      </c>
      <c r="H33" s="143">
        <v>5489931.5899765911</v>
      </c>
      <c r="I33" s="143">
        <v>5334052.0799825713</v>
      </c>
      <c r="J33" s="143">
        <v>8384247.5099648098</v>
      </c>
      <c r="K33" s="143">
        <v>8323936.7399694286</v>
      </c>
    </row>
    <row r="34" spans="1:11" x14ac:dyDescent="0.25">
      <c r="A34" s="23" t="s">
        <v>693</v>
      </c>
      <c r="B34" s="105" t="s">
        <v>85</v>
      </c>
      <c r="C34" s="143">
        <v>6497970.4899670715</v>
      </c>
      <c r="D34" s="143">
        <v>7108902.309966254</v>
      </c>
      <c r="E34" s="143">
        <v>8223301.2099627992</v>
      </c>
      <c r="F34" s="143">
        <v>10729465.559943672</v>
      </c>
      <c r="G34" s="143">
        <v>8886376.2399578057</v>
      </c>
      <c r="H34" s="143">
        <v>11054221.929948032</v>
      </c>
      <c r="I34" s="143">
        <v>11159459.939947752</v>
      </c>
      <c r="J34" s="143">
        <v>13812798.549937859</v>
      </c>
      <c r="K34" s="143">
        <v>14784862.969932521</v>
      </c>
    </row>
    <row r="35" spans="1:11" x14ac:dyDescent="0.25">
      <c r="A35" s="8" t="s">
        <v>70</v>
      </c>
      <c r="B35" s="8"/>
      <c r="C35" s="9">
        <v>18182337.099929735</v>
      </c>
      <c r="D35" s="9">
        <v>18086290.519928422</v>
      </c>
      <c r="E35" s="9">
        <v>16559134.60992885</v>
      </c>
      <c r="F35" s="9">
        <v>97443232.489829943</v>
      </c>
      <c r="G35" s="9">
        <v>101448501.67766374</v>
      </c>
      <c r="H35" s="9">
        <v>104052878.20731458</v>
      </c>
      <c r="I35" s="9">
        <v>109710712.61297807</v>
      </c>
      <c r="J35" s="9">
        <v>118973379.52657348</v>
      </c>
      <c r="K35" s="9">
        <v>121660501.05465136</v>
      </c>
    </row>
    <row r="36" spans="1:11" x14ac:dyDescent="0.25">
      <c r="A36" s="23" t="s">
        <v>70</v>
      </c>
      <c r="B36" s="105" t="s">
        <v>79</v>
      </c>
      <c r="C36" s="143">
        <v>0</v>
      </c>
      <c r="D36" s="143">
        <v>0</v>
      </c>
      <c r="E36" s="143">
        <v>0</v>
      </c>
      <c r="F36" s="143">
        <v>0</v>
      </c>
      <c r="G36" s="143">
        <v>15.05</v>
      </c>
      <c r="H36" s="143">
        <v>0</v>
      </c>
      <c r="I36" s="143">
        <v>0</v>
      </c>
      <c r="J36" s="143">
        <v>0</v>
      </c>
      <c r="K36" s="143">
        <v>0</v>
      </c>
    </row>
    <row r="37" spans="1:11" x14ac:dyDescent="0.25">
      <c r="A37" s="23" t="s">
        <v>70</v>
      </c>
      <c r="B37" s="105" t="s">
        <v>80</v>
      </c>
      <c r="C37" s="143">
        <v>0</v>
      </c>
      <c r="D37" s="143">
        <v>0</v>
      </c>
      <c r="E37" s="143">
        <v>0</v>
      </c>
      <c r="F37" s="143">
        <v>0</v>
      </c>
      <c r="G37" s="143">
        <v>317.67999999900002</v>
      </c>
      <c r="H37" s="143">
        <v>778.93999999699997</v>
      </c>
      <c r="I37" s="143">
        <v>0</v>
      </c>
      <c r="J37" s="143">
        <v>0</v>
      </c>
      <c r="K37" s="143">
        <v>0</v>
      </c>
    </row>
    <row r="38" spans="1:11" x14ac:dyDescent="0.25">
      <c r="A38" s="23" t="s">
        <v>70</v>
      </c>
      <c r="B38" s="105" t="s">
        <v>81</v>
      </c>
      <c r="C38" s="143">
        <v>0</v>
      </c>
      <c r="D38" s="143">
        <v>0</v>
      </c>
      <c r="E38" s="143">
        <v>0</v>
      </c>
      <c r="F38" s="143">
        <v>0</v>
      </c>
      <c r="G38" s="143">
        <v>0</v>
      </c>
      <c r="H38" s="143">
        <v>0</v>
      </c>
      <c r="I38" s="143">
        <v>370.069999999</v>
      </c>
      <c r="J38" s="143">
        <v>0</v>
      </c>
      <c r="K38" s="143">
        <v>0</v>
      </c>
    </row>
    <row r="39" spans="1:11" x14ac:dyDescent="0.25">
      <c r="A39" s="23" t="s">
        <v>70</v>
      </c>
      <c r="B39" s="105" t="s">
        <v>82</v>
      </c>
      <c r="C39" s="143">
        <v>578.519999998</v>
      </c>
      <c r="D39" s="143">
        <v>3171.6499999890002</v>
      </c>
      <c r="E39" s="143">
        <v>1555.809999991</v>
      </c>
      <c r="F39" s="143">
        <v>15187.109999988999</v>
      </c>
      <c r="G39" s="143">
        <v>14934.529999994</v>
      </c>
      <c r="H39" s="143">
        <v>13189.689999992999</v>
      </c>
      <c r="I39" s="143">
        <v>8109.3199999950002</v>
      </c>
      <c r="J39" s="143">
        <v>10358.439999996001</v>
      </c>
      <c r="K39" s="143">
        <v>7839.249999998</v>
      </c>
    </row>
    <row r="40" spans="1:11" x14ac:dyDescent="0.25">
      <c r="A40" s="23" t="s">
        <v>70</v>
      </c>
      <c r="B40" s="105" t="s">
        <v>83</v>
      </c>
      <c r="C40" s="143">
        <v>2831415.1899884511</v>
      </c>
      <c r="D40" s="143">
        <v>3076098.1199871162</v>
      </c>
      <c r="E40" s="143">
        <v>2850879.6299876352</v>
      </c>
      <c r="F40" s="143">
        <v>12408494.719985021</v>
      </c>
      <c r="G40" s="143">
        <v>12692412.002841957</v>
      </c>
      <c r="H40" s="143">
        <v>12423050.302484753</v>
      </c>
      <c r="I40" s="143">
        <v>12246226.39528805</v>
      </c>
      <c r="J40" s="143">
        <v>12458138.336652828</v>
      </c>
      <c r="K40" s="143">
        <v>11943670.647471668</v>
      </c>
    </row>
    <row r="41" spans="1:11" x14ac:dyDescent="0.25">
      <c r="A41" s="23" t="s">
        <v>70</v>
      </c>
      <c r="B41" s="105" t="s">
        <v>84</v>
      </c>
      <c r="C41" s="143">
        <v>7623921.3199699568</v>
      </c>
      <c r="D41" s="143">
        <v>7597739.109968896</v>
      </c>
      <c r="E41" s="143">
        <v>7066169.2399685904</v>
      </c>
      <c r="F41" s="143">
        <v>38958825.839957826</v>
      </c>
      <c r="G41" s="143">
        <v>41422808.384955168</v>
      </c>
      <c r="H41" s="143">
        <v>42362077.179952636</v>
      </c>
      <c r="I41" s="143">
        <v>44907124.537320063</v>
      </c>
      <c r="J41" s="143">
        <v>48217645.28995762</v>
      </c>
      <c r="K41" s="143">
        <v>49048548.82956145</v>
      </c>
    </row>
    <row r="42" spans="1:11" x14ac:dyDescent="0.25">
      <c r="A42" s="23" t="s">
        <v>70</v>
      </c>
      <c r="B42" s="105" t="s">
        <v>85</v>
      </c>
      <c r="C42" s="143">
        <v>7726422.0699711032</v>
      </c>
      <c r="D42" s="143">
        <v>7409281.6399724605</v>
      </c>
      <c r="E42" s="143">
        <v>6640529.9299726589</v>
      </c>
      <c r="F42" s="143">
        <v>46060724.819963478</v>
      </c>
      <c r="G42" s="143">
        <v>47318014.029946297</v>
      </c>
      <c r="H42" s="143">
        <v>49253782.094954409</v>
      </c>
      <c r="I42" s="143">
        <v>52548882.290504768</v>
      </c>
      <c r="J42" s="143">
        <v>58287237.459963404</v>
      </c>
      <c r="K42" s="143">
        <v>60660442.327618286</v>
      </c>
    </row>
    <row r="43" spans="1:11" x14ac:dyDescent="0.25">
      <c r="A43" s="8" t="s">
        <v>60</v>
      </c>
      <c r="B43" s="8"/>
      <c r="C43" s="9">
        <v>1330790360.0555477</v>
      </c>
      <c r="D43" s="9">
        <v>1453215921.7465796</v>
      </c>
      <c r="E43" s="9">
        <v>1292634913.3748269</v>
      </c>
      <c r="F43" s="9">
        <v>1426047562.0937195</v>
      </c>
      <c r="G43" s="9">
        <v>1520564348.1572585</v>
      </c>
      <c r="H43" s="9">
        <v>1514211427.1891949</v>
      </c>
      <c r="I43" s="9">
        <v>1524840205.1856561</v>
      </c>
      <c r="J43" s="9">
        <v>1610118100.0038693</v>
      </c>
      <c r="K43" s="9">
        <v>1647058459.0717201</v>
      </c>
    </row>
    <row r="44" spans="1:11" x14ac:dyDescent="0.25">
      <c r="A44" s="23" t="s">
        <v>60</v>
      </c>
      <c r="B44" s="105" t="s">
        <v>79</v>
      </c>
      <c r="C44" s="143">
        <v>295380003.96862727</v>
      </c>
      <c r="D44" s="143">
        <v>310621290.6285274</v>
      </c>
      <c r="E44" s="143">
        <v>264264894.39876786</v>
      </c>
      <c r="F44" s="143">
        <v>289511636.92202616</v>
      </c>
      <c r="G44" s="143">
        <v>309495698.9766385</v>
      </c>
      <c r="H44" s="143">
        <v>305122806.7010076</v>
      </c>
      <c r="I44" s="143">
        <v>319897378.66412115</v>
      </c>
      <c r="J44" s="143">
        <v>326422760.26639718</v>
      </c>
      <c r="K44" s="143">
        <v>334819062.24703586</v>
      </c>
    </row>
    <row r="45" spans="1:11" x14ac:dyDescent="0.25">
      <c r="A45" s="23" t="s">
        <v>60</v>
      </c>
      <c r="B45" s="105" t="s">
        <v>80</v>
      </c>
      <c r="C45" s="143">
        <v>314048926.9239102</v>
      </c>
      <c r="D45" s="143">
        <v>362272366.69136286</v>
      </c>
      <c r="E45" s="143">
        <v>318433481.75874782</v>
      </c>
      <c r="F45" s="143">
        <v>353585785.83775437</v>
      </c>
      <c r="G45" s="143">
        <v>372901648.97291875</v>
      </c>
      <c r="H45" s="143">
        <v>356107891.79835117</v>
      </c>
      <c r="I45" s="143">
        <v>341964639.07981008</v>
      </c>
      <c r="J45" s="143">
        <v>356827854.52282983</v>
      </c>
      <c r="K45" s="143">
        <v>371171774.18081248</v>
      </c>
    </row>
    <row r="46" spans="1:11" x14ac:dyDescent="0.25">
      <c r="A46" s="23" t="s">
        <v>60</v>
      </c>
      <c r="B46" s="105" t="s">
        <v>81</v>
      </c>
      <c r="C46" s="143">
        <v>717333873.252509</v>
      </c>
      <c r="D46" s="143">
        <v>776207885.42714429</v>
      </c>
      <c r="E46" s="143">
        <v>706295308.31780803</v>
      </c>
      <c r="F46" s="143">
        <v>779075101.47770989</v>
      </c>
      <c r="G46" s="143">
        <v>832976789.87387908</v>
      </c>
      <c r="H46" s="143">
        <v>848604772.07884824</v>
      </c>
      <c r="I46" s="143">
        <v>858934798.22692013</v>
      </c>
      <c r="J46" s="143">
        <v>922720518.50247157</v>
      </c>
      <c r="K46" s="143">
        <v>936448285.02303874</v>
      </c>
    </row>
    <row r="47" spans="1:11" x14ac:dyDescent="0.25">
      <c r="A47" s="23" t="s">
        <v>60</v>
      </c>
      <c r="B47" s="105" t="s">
        <v>82</v>
      </c>
      <c r="C47" s="143">
        <v>3642222.0299844751</v>
      </c>
      <c r="D47" s="143">
        <v>3872620.6499827858</v>
      </c>
      <c r="E47" s="143">
        <v>3488289.769985999</v>
      </c>
      <c r="F47" s="143">
        <v>3805424.0606707549</v>
      </c>
      <c r="G47" s="143">
        <v>4256802.7584545324</v>
      </c>
      <c r="H47" s="143">
        <v>4255686.4767766437</v>
      </c>
      <c r="I47" s="143">
        <v>3996097.1755861542</v>
      </c>
      <c r="J47" s="143">
        <v>4113762.8228885401</v>
      </c>
      <c r="K47" s="143">
        <v>4590194.4272679258</v>
      </c>
    </row>
    <row r="48" spans="1:11" x14ac:dyDescent="0.25">
      <c r="A48" s="23" t="s">
        <v>60</v>
      </c>
      <c r="B48" s="105" t="s">
        <v>83</v>
      </c>
      <c r="C48" s="143">
        <v>384155.799997636</v>
      </c>
      <c r="D48" s="143">
        <v>238894.049998993</v>
      </c>
      <c r="E48" s="143">
        <v>150658.08999922001</v>
      </c>
      <c r="F48" s="143">
        <v>65671.847844008007</v>
      </c>
      <c r="G48" s="143">
        <v>218035.09094187801</v>
      </c>
      <c r="H48" s="143">
        <v>116200.701992913</v>
      </c>
      <c r="I48" s="143">
        <v>44010.699056097001</v>
      </c>
      <c r="J48" s="143">
        <v>34968.829499961997</v>
      </c>
      <c r="K48" s="143">
        <v>31921.182060593001</v>
      </c>
    </row>
    <row r="49" spans="1:11" x14ac:dyDescent="0.25">
      <c r="A49" s="23" t="s">
        <v>60</v>
      </c>
      <c r="B49" s="105" t="s">
        <v>84</v>
      </c>
      <c r="C49" s="143">
        <v>1178.0799999989999</v>
      </c>
      <c r="D49" s="143">
        <v>2121.8099999890001</v>
      </c>
      <c r="E49" s="143">
        <v>2281.0399999870001</v>
      </c>
      <c r="F49" s="143">
        <v>1679.1485093179999</v>
      </c>
      <c r="G49" s="143">
        <v>123755.379999999</v>
      </c>
      <c r="H49" s="143">
        <v>4325.62</v>
      </c>
      <c r="I49" s="143">
        <v>1870.4399999990001</v>
      </c>
      <c r="J49" s="143">
        <v>196.259999999</v>
      </c>
      <c r="K49" s="143">
        <v>-2509.9899999999998</v>
      </c>
    </row>
    <row r="50" spans="1:11" x14ac:dyDescent="0.25">
      <c r="A50" s="23" t="s">
        <v>60</v>
      </c>
      <c r="B50" s="105" t="s">
        <v>85</v>
      </c>
      <c r="C50" s="143">
        <v>0</v>
      </c>
      <c r="D50" s="143">
        <v>742.48999999499995</v>
      </c>
      <c r="E50" s="143">
        <v>0</v>
      </c>
      <c r="F50" s="143">
        <v>2262.8000000000002</v>
      </c>
      <c r="G50" s="143">
        <v>591617.10000000102</v>
      </c>
      <c r="H50" s="143">
        <v>-256.19</v>
      </c>
      <c r="I50" s="143">
        <v>1410.9</v>
      </c>
      <c r="J50" s="143">
        <v>-1961.2</v>
      </c>
      <c r="K50" s="143">
        <v>-268</v>
      </c>
    </row>
    <row r="51" spans="1:11" x14ac:dyDescent="0.25">
      <c r="A51" s="8" t="s">
        <v>63</v>
      </c>
      <c r="B51" s="8"/>
      <c r="C51" s="9">
        <v>122222562.40953477</v>
      </c>
      <c r="D51" s="9">
        <v>113772169.53956826</v>
      </c>
      <c r="E51" s="9">
        <v>110332202.46963105</v>
      </c>
      <c r="F51" s="9">
        <v>110285920.63850757</v>
      </c>
      <c r="G51" s="9">
        <v>93089848.814834729</v>
      </c>
      <c r="H51" s="9">
        <v>103405526.3669741</v>
      </c>
      <c r="I51" s="9">
        <v>106873138.55488828</v>
      </c>
      <c r="J51" s="9">
        <v>110226609.65803581</v>
      </c>
      <c r="K51" s="9">
        <v>94814294.025172889</v>
      </c>
    </row>
    <row r="52" spans="1:11" x14ac:dyDescent="0.25">
      <c r="A52" s="23" t="s">
        <v>63</v>
      </c>
      <c r="B52" s="105" t="s">
        <v>79</v>
      </c>
      <c r="C52" s="143">
        <v>2445946.5499858279</v>
      </c>
      <c r="D52" s="143">
        <v>1856007.099992641</v>
      </c>
      <c r="E52" s="143">
        <v>2323753.2899842542</v>
      </c>
      <c r="F52" s="143">
        <v>1764909.1799924199</v>
      </c>
      <c r="G52" s="143">
        <v>2071499.3399915609</v>
      </c>
      <c r="H52" s="143">
        <v>2188274.354991761</v>
      </c>
      <c r="I52" s="143">
        <v>2327724.297457092</v>
      </c>
      <c r="J52" s="143">
        <v>2392994.299993664</v>
      </c>
      <c r="K52" s="143">
        <v>1857654.2617916609</v>
      </c>
    </row>
    <row r="53" spans="1:11" x14ac:dyDescent="0.25">
      <c r="A53" s="23" t="s">
        <v>63</v>
      </c>
      <c r="B53" s="105" t="s">
        <v>80</v>
      </c>
      <c r="C53" s="143">
        <v>8696834.4799656533</v>
      </c>
      <c r="D53" s="143">
        <v>9987524.179960547</v>
      </c>
      <c r="E53" s="143">
        <v>9379411.1799609531</v>
      </c>
      <c r="F53" s="143">
        <v>9209148.1949686129</v>
      </c>
      <c r="G53" s="143">
        <v>7255252.8953581182</v>
      </c>
      <c r="H53" s="143">
        <v>10505129.813285138</v>
      </c>
      <c r="I53" s="143">
        <v>12223065.008064451</v>
      </c>
      <c r="J53" s="143">
        <v>13902292.718683155</v>
      </c>
      <c r="K53" s="143">
        <v>12459021.568575025</v>
      </c>
    </row>
    <row r="54" spans="1:11" x14ac:dyDescent="0.25">
      <c r="A54" s="23" t="s">
        <v>63</v>
      </c>
      <c r="B54" s="105" t="s">
        <v>81</v>
      </c>
      <c r="C54" s="143">
        <v>103407159.25961041</v>
      </c>
      <c r="D54" s="143">
        <v>94666087.939636976</v>
      </c>
      <c r="E54" s="143">
        <v>92019892.25970754</v>
      </c>
      <c r="F54" s="143">
        <v>92772590.319388896</v>
      </c>
      <c r="G54" s="143">
        <v>78598539.680330828</v>
      </c>
      <c r="H54" s="143">
        <v>86012429.837285951</v>
      </c>
      <c r="I54" s="143">
        <v>88242220.662361324</v>
      </c>
      <c r="J54" s="143">
        <v>91260800.470652953</v>
      </c>
      <c r="K54" s="143">
        <v>78743605.491974801</v>
      </c>
    </row>
    <row r="55" spans="1:11" x14ac:dyDescent="0.25">
      <c r="A55" s="23" t="s">
        <v>63</v>
      </c>
      <c r="B55" s="105" t="s">
        <v>82</v>
      </c>
      <c r="C55" s="143">
        <v>7455485.6999733048</v>
      </c>
      <c r="D55" s="143">
        <v>7055343.0999771468</v>
      </c>
      <c r="E55" s="143">
        <v>6454737.4399799276</v>
      </c>
      <c r="F55" s="143">
        <v>6402039.2812719224</v>
      </c>
      <c r="G55" s="143">
        <v>5043671.958059499</v>
      </c>
      <c r="H55" s="143">
        <v>4584163.6468444448</v>
      </c>
      <c r="I55" s="143">
        <v>3967789.228365378</v>
      </c>
      <c r="J55" s="143">
        <v>2605135.1151044881</v>
      </c>
      <c r="K55" s="143">
        <v>1719321.316864426</v>
      </c>
    </row>
    <row r="56" spans="1:11" x14ac:dyDescent="0.25">
      <c r="A56" s="23" t="s">
        <v>63</v>
      </c>
      <c r="B56" s="105" t="s">
        <v>83</v>
      </c>
      <c r="C56" s="143">
        <v>217136.41999925399</v>
      </c>
      <c r="D56" s="143">
        <v>207207.219999266</v>
      </c>
      <c r="E56" s="143">
        <v>154408.299999499</v>
      </c>
      <c r="F56" s="143">
        <v>137233.66288646901</v>
      </c>
      <c r="G56" s="143">
        <v>120884.941097298</v>
      </c>
      <c r="H56" s="143">
        <v>115528.71456594901</v>
      </c>
      <c r="I56" s="143">
        <v>112339.358640672</v>
      </c>
      <c r="J56" s="143">
        <v>65387.053602594002</v>
      </c>
      <c r="K56" s="143">
        <v>34691.385973639997</v>
      </c>
    </row>
    <row r="57" spans="1:11" s="55" customFormat="1" x14ac:dyDescent="0.25">
      <c r="A57" s="23" t="s">
        <v>63</v>
      </c>
      <c r="B57" s="105" t="s">
        <v>85</v>
      </c>
      <c r="C57" s="143">
        <v>0</v>
      </c>
      <c r="D57" s="143">
        <v>0</v>
      </c>
      <c r="E57" s="143">
        <v>0</v>
      </c>
      <c r="F57" s="143">
        <v>0</v>
      </c>
      <c r="G57" s="143">
        <v>0</v>
      </c>
      <c r="H57" s="143">
        <v>0</v>
      </c>
      <c r="I57" s="143">
        <v>0</v>
      </c>
      <c r="J57" s="143">
        <v>0</v>
      </c>
      <c r="K57" s="143">
        <v>0</v>
      </c>
    </row>
    <row r="58" spans="1:11" s="55" customFormat="1" x14ac:dyDescent="0.25">
      <c r="A58" s="8" t="s">
        <v>691</v>
      </c>
      <c r="B58" s="8"/>
      <c r="C58" s="9">
        <v>7379485.3899711082</v>
      </c>
      <c r="D58" s="9">
        <v>8809152.149967093</v>
      </c>
      <c r="E58" s="9">
        <v>9765484.6399608124</v>
      </c>
      <c r="F58" s="9">
        <v>25735661.918117233</v>
      </c>
      <c r="G58" s="9">
        <v>59590527.01883129</v>
      </c>
      <c r="H58" s="9">
        <v>64970481.492195591</v>
      </c>
      <c r="I58" s="9">
        <v>69140589.814423054</v>
      </c>
      <c r="J58" s="9">
        <v>69272010.291861832</v>
      </c>
      <c r="K58" s="9">
        <v>68553345.859954327</v>
      </c>
    </row>
    <row r="59" spans="1:11" s="55" customFormat="1" x14ac:dyDescent="0.25">
      <c r="A59" s="23" t="s">
        <v>691</v>
      </c>
      <c r="B59" s="105" t="s">
        <v>79</v>
      </c>
      <c r="C59" s="143">
        <v>721.32999999499998</v>
      </c>
      <c r="D59" s="143">
        <v>3048.4599999850002</v>
      </c>
      <c r="E59" s="143">
        <v>4239.7699999810002</v>
      </c>
      <c r="F59" s="143">
        <v>45461.989999805999</v>
      </c>
      <c r="G59" s="143">
        <v>117279.579999396</v>
      </c>
      <c r="H59" s="143">
        <v>18418.244999900999</v>
      </c>
      <c r="I59" s="143">
        <v>72234.380161939</v>
      </c>
      <c r="J59" s="143">
        <v>46289.257499778003</v>
      </c>
      <c r="K59" s="143">
        <v>50190.914349637002</v>
      </c>
    </row>
    <row r="60" spans="1:11" s="55" customFormat="1" x14ac:dyDescent="0.25">
      <c r="A60" s="23" t="s">
        <v>691</v>
      </c>
      <c r="B60" s="105" t="s">
        <v>80</v>
      </c>
      <c r="C60" s="143">
        <v>403203.339998157</v>
      </c>
      <c r="D60" s="143">
        <v>311600.719998646</v>
      </c>
      <c r="E60" s="143">
        <v>711452.97999647795</v>
      </c>
      <c r="F60" s="143">
        <v>1724860.9699921331</v>
      </c>
      <c r="G60" s="143">
        <v>4063145.7099851961</v>
      </c>
      <c r="H60" s="143">
        <v>4240889.0416453956</v>
      </c>
      <c r="I60" s="143">
        <v>3839062.9585216469</v>
      </c>
      <c r="J60" s="143">
        <v>4031441.8024817179</v>
      </c>
      <c r="K60" s="143">
        <v>5173182.2585079381</v>
      </c>
    </row>
    <row r="61" spans="1:11" x14ac:dyDescent="0.25">
      <c r="A61" s="23" t="s">
        <v>691</v>
      </c>
      <c r="B61" s="105" t="s">
        <v>81</v>
      </c>
      <c r="C61" s="143">
        <v>6329961.1399758197</v>
      </c>
      <c r="D61" s="143">
        <v>7113021.5999717498</v>
      </c>
      <c r="E61" s="143">
        <v>7796658.0199696291</v>
      </c>
      <c r="F61" s="143">
        <v>22732594.14858738</v>
      </c>
      <c r="G61" s="143">
        <v>51879184.589749739</v>
      </c>
      <c r="H61" s="143">
        <v>57034320.873334192</v>
      </c>
      <c r="I61" s="143">
        <v>60847572.035664007</v>
      </c>
      <c r="J61" s="143">
        <v>60712149.638601087</v>
      </c>
      <c r="K61" s="143">
        <v>57952364.568129644</v>
      </c>
    </row>
    <row r="62" spans="1:11" x14ac:dyDescent="0.25">
      <c r="A62" s="23" t="s">
        <v>691</v>
      </c>
      <c r="B62" s="105" t="s">
        <v>82</v>
      </c>
      <c r="C62" s="143">
        <v>636125.419997141</v>
      </c>
      <c r="D62" s="143">
        <v>1365179.43999684</v>
      </c>
      <c r="E62" s="143">
        <v>1137204.24999501</v>
      </c>
      <c r="F62" s="143">
        <v>1201180.7605442081</v>
      </c>
      <c r="G62" s="143">
        <v>3395675.1898815581</v>
      </c>
      <c r="H62" s="143">
        <v>3575418.085089304</v>
      </c>
      <c r="I62" s="143">
        <v>4219221.7137854854</v>
      </c>
      <c r="J62" s="143">
        <v>4331985.8641143106</v>
      </c>
      <c r="K62" s="143">
        <v>5212469.0997394258</v>
      </c>
    </row>
    <row r="63" spans="1:11" x14ac:dyDescent="0.25">
      <c r="A63" s="23" t="s">
        <v>691</v>
      </c>
      <c r="B63" s="105" t="s">
        <v>83</v>
      </c>
      <c r="C63" s="143">
        <v>9474.1599999680002</v>
      </c>
      <c r="D63" s="143">
        <v>16301.929999872</v>
      </c>
      <c r="E63" s="143">
        <v>115929.619999698</v>
      </c>
      <c r="F63" s="143">
        <v>31564.048993512999</v>
      </c>
      <c r="G63" s="143">
        <v>135241.94921686201</v>
      </c>
      <c r="H63" s="143">
        <v>101435.24712703101</v>
      </c>
      <c r="I63" s="143">
        <v>162498.726290202</v>
      </c>
      <c r="J63" s="143">
        <v>150143.72916380901</v>
      </c>
      <c r="K63" s="143">
        <v>165139.01923033901</v>
      </c>
    </row>
    <row r="64" spans="1:11" x14ac:dyDescent="0.25">
      <c r="A64" s="8" t="s">
        <v>61</v>
      </c>
      <c r="B64" s="8"/>
      <c r="C64" s="9">
        <v>440345561.8380695</v>
      </c>
      <c r="D64" s="9">
        <v>590216594.28705812</v>
      </c>
      <c r="E64" s="9">
        <v>516540424.36788613</v>
      </c>
      <c r="F64" s="9">
        <v>611631686.56534934</v>
      </c>
      <c r="G64" s="9">
        <v>649319359.79665458</v>
      </c>
      <c r="H64" s="9">
        <v>675084413.05727386</v>
      </c>
      <c r="I64" s="9">
        <v>759454372.81039274</v>
      </c>
      <c r="J64" s="9">
        <v>767472069.63371015</v>
      </c>
      <c r="K64" s="9">
        <v>868005208.18230653</v>
      </c>
    </row>
    <row r="65" spans="1:11" x14ac:dyDescent="0.25">
      <c r="A65" s="23" t="s">
        <v>61</v>
      </c>
      <c r="B65" s="105" t="s">
        <v>79</v>
      </c>
      <c r="C65" s="143">
        <v>0</v>
      </c>
      <c r="D65" s="143">
        <v>0</v>
      </c>
      <c r="E65" s="143">
        <v>0</v>
      </c>
      <c r="F65" s="143">
        <v>0</v>
      </c>
      <c r="G65" s="143">
        <v>0</v>
      </c>
      <c r="H65" s="143">
        <v>2586.9299999790001</v>
      </c>
      <c r="I65" s="143">
        <v>822.61999999900002</v>
      </c>
      <c r="J65" s="143">
        <v>0</v>
      </c>
      <c r="K65" s="143">
        <v>0</v>
      </c>
    </row>
    <row r="66" spans="1:11" x14ac:dyDescent="0.25">
      <c r="A66" s="23" t="s">
        <v>61</v>
      </c>
      <c r="B66" s="105" t="s">
        <v>80</v>
      </c>
      <c r="C66" s="143">
        <v>0</v>
      </c>
      <c r="D66" s="143">
        <v>0</v>
      </c>
      <c r="E66" s="143">
        <v>0</v>
      </c>
      <c r="F66" s="143">
        <v>0</v>
      </c>
      <c r="G66" s="143">
        <v>0</v>
      </c>
      <c r="H66" s="143">
        <v>355.17499999900002</v>
      </c>
      <c r="I66" s="143">
        <v>4200.0749049779997</v>
      </c>
      <c r="J66" s="143">
        <v>0</v>
      </c>
      <c r="K66" s="143">
        <v>0</v>
      </c>
    </row>
    <row r="67" spans="1:11" x14ac:dyDescent="0.25">
      <c r="A67" s="23" t="s">
        <v>61</v>
      </c>
      <c r="B67" s="105" t="s">
        <v>81</v>
      </c>
      <c r="C67" s="143">
        <v>0</v>
      </c>
      <c r="D67" s="143">
        <v>0</v>
      </c>
      <c r="E67" s="143">
        <v>0</v>
      </c>
      <c r="F67" s="143">
        <v>0</v>
      </c>
      <c r="G67" s="143">
        <v>18404.749999938998</v>
      </c>
      <c r="H67" s="143">
        <v>305014.29499887698</v>
      </c>
      <c r="I67" s="143">
        <v>285482.30289151799</v>
      </c>
      <c r="J67" s="143">
        <v>151633.44999939599</v>
      </c>
      <c r="K67" s="143">
        <v>271484.31159921101</v>
      </c>
    </row>
    <row r="68" spans="1:11" x14ac:dyDescent="0.25">
      <c r="A68" s="23" t="s">
        <v>61</v>
      </c>
      <c r="B68" s="105" t="s">
        <v>82</v>
      </c>
      <c r="C68" s="143">
        <v>13892609.429941624</v>
      </c>
      <c r="D68" s="143">
        <v>15168078.7899362</v>
      </c>
      <c r="E68" s="143">
        <v>11879466.079955066</v>
      </c>
      <c r="F68" s="143">
        <v>11135155.635634292</v>
      </c>
      <c r="G68" s="143">
        <v>9549742.4696404431</v>
      </c>
      <c r="H68" s="143">
        <v>8930824.178408673</v>
      </c>
      <c r="I68" s="143">
        <v>8926407.0059920643</v>
      </c>
      <c r="J68" s="143">
        <v>9670376.1957058012</v>
      </c>
      <c r="K68" s="143">
        <v>10115684.854882196</v>
      </c>
    </row>
    <row r="69" spans="1:11" x14ac:dyDescent="0.25">
      <c r="A69" s="23" t="s">
        <v>61</v>
      </c>
      <c r="B69" s="105" t="s">
        <v>83</v>
      </c>
      <c r="C69" s="143">
        <v>372014612.33841896</v>
      </c>
      <c r="D69" s="143">
        <v>498613727.28745782</v>
      </c>
      <c r="E69" s="143">
        <v>437351699.44829375</v>
      </c>
      <c r="F69" s="143">
        <v>519413102.63839805</v>
      </c>
      <c r="G69" s="143">
        <v>549017769.03280663</v>
      </c>
      <c r="H69" s="143">
        <v>560252339.84345448</v>
      </c>
      <c r="I69" s="143">
        <v>626064381.87069154</v>
      </c>
      <c r="J69" s="143">
        <v>629928035.43680882</v>
      </c>
      <c r="K69" s="143">
        <v>716746130.86109746</v>
      </c>
    </row>
    <row r="70" spans="1:11" x14ac:dyDescent="0.25">
      <c r="A70" s="23" t="s">
        <v>61</v>
      </c>
      <c r="B70" s="105" t="s">
        <v>84</v>
      </c>
      <c r="C70" s="143">
        <v>54308879.009710334</v>
      </c>
      <c r="D70" s="143">
        <v>76250400.249589518</v>
      </c>
      <c r="E70" s="143">
        <v>67122205.399666011</v>
      </c>
      <c r="F70" s="143">
        <v>80769666.166839212</v>
      </c>
      <c r="G70" s="143">
        <v>90425867.778545022</v>
      </c>
      <c r="H70" s="143">
        <v>105134913.16041234</v>
      </c>
      <c r="I70" s="143">
        <v>123693291.97188839</v>
      </c>
      <c r="J70" s="143">
        <v>127233914.37969229</v>
      </c>
      <c r="K70" s="143">
        <v>140266393.19338891</v>
      </c>
    </row>
    <row r="71" spans="1:11" x14ac:dyDescent="0.25">
      <c r="A71" s="23" t="s">
        <v>61</v>
      </c>
      <c r="B71" s="105" t="s">
        <v>85</v>
      </c>
      <c r="C71" s="143">
        <v>129461.05999937801</v>
      </c>
      <c r="D71" s="143">
        <v>184387.95999908101</v>
      </c>
      <c r="E71" s="143">
        <v>187053.439999016</v>
      </c>
      <c r="F71" s="143">
        <v>313762.124523437</v>
      </c>
      <c r="G71" s="143">
        <v>307575.76524570503</v>
      </c>
      <c r="H71" s="143">
        <v>458379.47510908497</v>
      </c>
      <c r="I71" s="143">
        <v>479786.964260593</v>
      </c>
      <c r="J71" s="143">
        <v>488110.17159109103</v>
      </c>
      <c r="K71" s="143">
        <v>605514.96164378198</v>
      </c>
    </row>
    <row r="72" spans="1:11" x14ac:dyDescent="0.25">
      <c r="A72" s="8" t="s">
        <v>62</v>
      </c>
      <c r="B72" s="8"/>
      <c r="C72" s="9">
        <v>114376317.06948732</v>
      </c>
      <c r="D72" s="9">
        <v>123012132.12940882</v>
      </c>
      <c r="E72" s="9">
        <v>112197086.60951692</v>
      </c>
      <c r="F72" s="9">
        <v>115432106.88595583</v>
      </c>
      <c r="G72" s="9">
        <v>120776223.8001965</v>
      </c>
      <c r="H72" s="9">
        <v>129637578.44357975</v>
      </c>
      <c r="I72" s="9">
        <v>138512023.33120495</v>
      </c>
      <c r="J72" s="9">
        <v>132407050.2322759</v>
      </c>
      <c r="K72" s="9">
        <v>139612774.81567284</v>
      </c>
    </row>
    <row r="73" spans="1:11" x14ac:dyDescent="0.25">
      <c r="A73" s="23" t="s">
        <v>62</v>
      </c>
      <c r="B73" s="105" t="s">
        <v>80</v>
      </c>
      <c r="C73" s="143">
        <v>0</v>
      </c>
      <c r="D73" s="143">
        <v>0</v>
      </c>
      <c r="E73" s="143">
        <v>0</v>
      </c>
      <c r="F73" s="143">
        <v>0</v>
      </c>
      <c r="G73" s="143">
        <v>0</v>
      </c>
      <c r="H73" s="143">
        <v>47222.949999755001</v>
      </c>
      <c r="I73" s="143">
        <v>0</v>
      </c>
      <c r="J73" s="143">
        <v>0</v>
      </c>
      <c r="K73" s="143">
        <v>0</v>
      </c>
    </row>
    <row r="74" spans="1:11" x14ac:dyDescent="0.25">
      <c r="A74" s="23" t="s">
        <v>62</v>
      </c>
      <c r="B74" s="105" t="s">
        <v>81</v>
      </c>
      <c r="C74" s="143">
        <v>3757630.6599837001</v>
      </c>
      <c r="D74" s="143">
        <v>3205553.9499855838</v>
      </c>
      <c r="E74" s="143">
        <v>2558461.3299893872</v>
      </c>
      <c r="F74" s="143">
        <v>2260849.7533217459</v>
      </c>
      <c r="G74" s="143">
        <v>1613800.433991014</v>
      </c>
      <c r="H74" s="143">
        <v>656784.02749674895</v>
      </c>
      <c r="I74" s="143">
        <v>286235.82433611999</v>
      </c>
      <c r="J74" s="143">
        <v>339507.41883170401</v>
      </c>
      <c r="K74" s="143">
        <v>259736.406898922</v>
      </c>
    </row>
    <row r="75" spans="1:11" x14ac:dyDescent="0.25">
      <c r="A75" s="23" t="s">
        <v>62</v>
      </c>
      <c r="B75" s="105" t="s">
        <v>82</v>
      </c>
      <c r="C75" s="143">
        <v>18007457.929919485</v>
      </c>
      <c r="D75" s="143">
        <v>17568882.759919047</v>
      </c>
      <c r="E75" s="143">
        <v>15745085.289933104</v>
      </c>
      <c r="F75" s="143">
        <v>12742569.508850414</v>
      </c>
      <c r="G75" s="143">
        <v>12069858.884070592</v>
      </c>
      <c r="H75" s="143">
        <v>12124958.244025195</v>
      </c>
      <c r="I75" s="143">
        <v>10746673.261560207</v>
      </c>
      <c r="J75" s="143">
        <v>9695270.2211202942</v>
      </c>
      <c r="K75" s="143">
        <v>9998069.2678508982</v>
      </c>
    </row>
    <row r="76" spans="1:11" x14ac:dyDescent="0.25">
      <c r="A76" s="23" t="s">
        <v>62</v>
      </c>
      <c r="B76" s="105" t="s">
        <v>83</v>
      </c>
      <c r="C76" s="143">
        <v>92460031.689586684</v>
      </c>
      <c r="D76" s="143">
        <v>102037788.66950279</v>
      </c>
      <c r="E76" s="143">
        <v>93758492.599595606</v>
      </c>
      <c r="F76" s="143">
        <v>100243872.06458989</v>
      </c>
      <c r="G76" s="143">
        <v>106867101.94109747</v>
      </c>
      <c r="H76" s="143">
        <v>116528739.500691</v>
      </c>
      <c r="I76" s="143">
        <v>127180273.57516381</v>
      </c>
      <c r="J76" s="143">
        <v>121987352.89925955</v>
      </c>
      <c r="K76" s="143">
        <v>128983143.2338763</v>
      </c>
    </row>
    <row r="77" spans="1:11" x14ac:dyDescent="0.25">
      <c r="A77" s="23" t="s">
        <v>62</v>
      </c>
      <c r="B77" s="105" t="s">
        <v>84</v>
      </c>
      <c r="C77" s="143">
        <v>151196.78999924299</v>
      </c>
      <c r="D77" s="143">
        <v>199906.74999890701</v>
      </c>
      <c r="E77" s="143">
        <v>135047.38999926901</v>
      </c>
      <c r="F77" s="143">
        <v>184815.55919265101</v>
      </c>
      <c r="G77" s="143">
        <v>225462.54104624101</v>
      </c>
      <c r="H77" s="143">
        <v>279483.63823554001</v>
      </c>
      <c r="I77" s="143">
        <v>298686.55014458101</v>
      </c>
      <c r="J77" s="143">
        <v>384756.23306669598</v>
      </c>
      <c r="K77" s="143">
        <v>371825.90704214299</v>
      </c>
    </row>
    <row r="78" spans="1:11" x14ac:dyDescent="0.25">
      <c r="A78" s="23" t="s">
        <v>62</v>
      </c>
      <c r="B78" s="105" t="s">
        <v>85</v>
      </c>
      <c r="C78" s="143">
        <v>0</v>
      </c>
      <c r="D78" s="143">
        <v>0</v>
      </c>
      <c r="E78" s="143">
        <v>0</v>
      </c>
      <c r="F78" s="143">
        <v>0</v>
      </c>
      <c r="G78" s="143">
        <v>0</v>
      </c>
      <c r="H78" s="143">
        <v>390.08312785099997</v>
      </c>
      <c r="I78" s="143">
        <v>154.11999999899999</v>
      </c>
      <c r="J78" s="143">
        <v>163.45999999899999</v>
      </c>
      <c r="K78" s="143">
        <v>0</v>
      </c>
    </row>
    <row r="79" spans="1:11" x14ac:dyDescent="0.25">
      <c r="A79" s="8" t="s">
        <v>694</v>
      </c>
      <c r="B79" s="8"/>
      <c r="C79" s="9">
        <v>24979468.009872004</v>
      </c>
      <c r="D79" s="9">
        <v>26103930.959874511</v>
      </c>
      <c r="E79" s="9">
        <v>25740389.129871178</v>
      </c>
      <c r="F79" s="9">
        <v>22258229.13987907</v>
      </c>
      <c r="G79" s="9">
        <v>18199270.799899939</v>
      </c>
      <c r="H79" s="9">
        <v>20750197.399884097</v>
      </c>
      <c r="I79" s="9">
        <v>24158547.269890349</v>
      </c>
      <c r="J79" s="9">
        <v>20220485.409895331</v>
      </c>
      <c r="K79" s="9">
        <v>24142826.969879404</v>
      </c>
    </row>
    <row r="80" spans="1:11" x14ac:dyDescent="0.25">
      <c r="A80" s="23" t="s">
        <v>694</v>
      </c>
      <c r="B80" s="105" t="s">
        <v>81</v>
      </c>
      <c r="C80" s="143">
        <v>513099.70999741001</v>
      </c>
      <c r="D80" s="143">
        <v>587666.04999722401</v>
      </c>
      <c r="E80" s="143">
        <v>431828.64999768499</v>
      </c>
      <c r="F80" s="143">
        <v>443558.819997449</v>
      </c>
      <c r="G80" s="143">
        <v>294251.65999848698</v>
      </c>
      <c r="H80" s="143">
        <v>197452.99999881801</v>
      </c>
      <c r="I80" s="143">
        <v>268634.32999849803</v>
      </c>
      <c r="J80" s="143">
        <v>36956.419999739999</v>
      </c>
      <c r="K80" s="143">
        <v>68652.489999666999</v>
      </c>
    </row>
    <row r="81" spans="1:11" x14ac:dyDescent="0.25">
      <c r="A81" s="23" t="s">
        <v>694</v>
      </c>
      <c r="B81" s="105" t="s">
        <v>82</v>
      </c>
      <c r="C81" s="143">
        <v>1521747.289992308</v>
      </c>
      <c r="D81" s="143">
        <v>1358856.3599936711</v>
      </c>
      <c r="E81" s="143">
        <v>1167161.809993966</v>
      </c>
      <c r="F81" s="143">
        <v>1143009.829993526</v>
      </c>
      <c r="G81" s="143">
        <v>808678.37999547296</v>
      </c>
      <c r="H81" s="143">
        <v>1278479.48999322</v>
      </c>
      <c r="I81" s="143">
        <v>1280889.859994191</v>
      </c>
      <c r="J81" s="143">
        <v>1175376.389993903</v>
      </c>
      <c r="K81" s="143">
        <v>1423056.2599931899</v>
      </c>
    </row>
    <row r="82" spans="1:11" x14ac:dyDescent="0.25">
      <c r="A82" s="23" t="s">
        <v>694</v>
      </c>
      <c r="B82" s="105" t="s">
        <v>83</v>
      </c>
      <c r="C82" s="143">
        <v>22908695.859882515</v>
      </c>
      <c r="D82" s="143">
        <v>24110035.359883931</v>
      </c>
      <c r="E82" s="143">
        <v>24100535.269879866</v>
      </c>
      <c r="F82" s="143">
        <v>20623399.979888409</v>
      </c>
      <c r="G82" s="143">
        <v>17036234.069906332</v>
      </c>
      <c r="H82" s="143">
        <v>19224307.599892341</v>
      </c>
      <c r="I82" s="143">
        <v>22543817.679898079</v>
      </c>
      <c r="J82" s="143">
        <v>18827053.989903711</v>
      </c>
      <c r="K82" s="143">
        <v>22498242.299887452</v>
      </c>
    </row>
    <row r="83" spans="1:11" x14ac:dyDescent="0.25">
      <c r="A83" s="23" t="s">
        <v>694</v>
      </c>
      <c r="B83" s="105" t="s">
        <v>84</v>
      </c>
      <c r="C83" s="143">
        <v>35925.149999790003</v>
      </c>
      <c r="D83" s="143">
        <v>47373.189999745002</v>
      </c>
      <c r="E83" s="143">
        <v>40863.399999775</v>
      </c>
      <c r="F83" s="143">
        <v>48260.509999718</v>
      </c>
      <c r="G83" s="143">
        <v>60106.689999631999</v>
      </c>
      <c r="H83" s="143">
        <v>49957.309999721001</v>
      </c>
      <c r="I83" s="143">
        <v>65205.399999633999</v>
      </c>
      <c r="J83" s="143">
        <v>181098.609998019</v>
      </c>
      <c r="K83" s="143">
        <v>152875.91999910201</v>
      </c>
    </row>
    <row r="84" spans="1:11" x14ac:dyDescent="0.25">
      <c r="A84" s="8" t="s">
        <v>695</v>
      </c>
      <c r="B84" s="8"/>
      <c r="C84" s="9">
        <v>2130430.329990034</v>
      </c>
      <c r="D84" s="9">
        <v>1810385.4999913019</v>
      </c>
      <c r="E84" s="9">
        <v>1485446.5399923781</v>
      </c>
      <c r="F84" s="9">
        <v>1923778.4899905061</v>
      </c>
      <c r="G84" s="9">
        <v>1839453.2996225359</v>
      </c>
      <c r="H84" s="9">
        <v>1879853.579990969</v>
      </c>
      <c r="I84" s="9">
        <v>1420047.7612210431</v>
      </c>
      <c r="J84" s="9">
        <v>1533534.737492726</v>
      </c>
      <c r="K84" s="9">
        <v>883269.42914576596</v>
      </c>
    </row>
    <row r="85" spans="1:11" x14ac:dyDescent="0.25">
      <c r="A85" s="23" t="s">
        <v>695</v>
      </c>
      <c r="B85" s="105" t="s">
        <v>79</v>
      </c>
      <c r="C85" s="143">
        <v>0</v>
      </c>
      <c r="D85" s="143">
        <v>0</v>
      </c>
      <c r="E85" s="143">
        <v>0</v>
      </c>
      <c r="F85" s="143">
        <v>0</v>
      </c>
      <c r="G85" s="143">
        <v>2000.839999989</v>
      </c>
      <c r="H85" s="143">
        <v>2468.017499991</v>
      </c>
      <c r="I85" s="143">
        <v>201.91</v>
      </c>
      <c r="J85" s="143">
        <v>0.47749999999999998</v>
      </c>
      <c r="K85" s="143">
        <v>0</v>
      </c>
    </row>
    <row r="86" spans="1:11" x14ac:dyDescent="0.25">
      <c r="A86" s="23" t="s">
        <v>695</v>
      </c>
      <c r="B86" s="105" t="s">
        <v>80</v>
      </c>
      <c r="C86" s="143">
        <v>1084.9299999919999</v>
      </c>
      <c r="D86" s="143">
        <v>763.98999999600005</v>
      </c>
      <c r="E86" s="143">
        <v>0</v>
      </c>
      <c r="F86" s="143">
        <v>0</v>
      </c>
      <c r="G86" s="143">
        <v>15588.679999939</v>
      </c>
      <c r="H86" s="143">
        <v>23064.152499930002</v>
      </c>
      <c r="I86" s="143">
        <v>4672.4682924799999</v>
      </c>
      <c r="J86" s="143">
        <v>1073.1049999950001</v>
      </c>
      <c r="K86" s="143">
        <v>227.17639999799999</v>
      </c>
    </row>
    <row r="87" spans="1:11" x14ac:dyDescent="0.25">
      <c r="A87" s="23" t="s">
        <v>695</v>
      </c>
      <c r="B87" s="105" t="s">
        <v>81</v>
      </c>
      <c r="C87" s="143">
        <v>271537.46999884001</v>
      </c>
      <c r="D87" s="143">
        <v>229759.69999906101</v>
      </c>
      <c r="E87" s="143">
        <v>67995.559999659003</v>
      </c>
      <c r="F87" s="143">
        <v>24105.269999898999</v>
      </c>
      <c r="G87" s="143">
        <v>24044.459999891002</v>
      </c>
      <c r="H87" s="143">
        <v>39334.282499850997</v>
      </c>
      <c r="I87" s="143">
        <v>35134.589449844003</v>
      </c>
      <c r="J87" s="143">
        <v>41408.679999765001</v>
      </c>
      <c r="K87" s="143">
        <v>2736.1246499929998</v>
      </c>
    </row>
    <row r="88" spans="1:11" x14ac:dyDescent="0.25">
      <c r="A88" s="23" t="s">
        <v>695</v>
      </c>
      <c r="B88" s="105" t="s">
        <v>82</v>
      </c>
      <c r="C88" s="143">
        <v>198820.45999928701</v>
      </c>
      <c r="D88" s="143">
        <v>188134.209999176</v>
      </c>
      <c r="E88" s="143">
        <v>115400.479999456</v>
      </c>
      <c r="F88" s="143">
        <v>147458.58999939001</v>
      </c>
      <c r="G88" s="143">
        <v>90979.279999606006</v>
      </c>
      <c r="H88" s="143">
        <v>96258.124999558</v>
      </c>
      <c r="I88" s="143">
        <v>91260.505112047002</v>
      </c>
      <c r="J88" s="143">
        <v>131648.814999483</v>
      </c>
      <c r="K88" s="143">
        <v>126387.885749522</v>
      </c>
    </row>
    <row r="89" spans="1:11" x14ac:dyDescent="0.25">
      <c r="A89" s="23" t="s">
        <v>695</v>
      </c>
      <c r="B89" s="105" t="s">
        <v>83</v>
      </c>
      <c r="C89" s="143">
        <v>832182.39999614202</v>
      </c>
      <c r="D89" s="143">
        <v>728940.49999631103</v>
      </c>
      <c r="E89" s="143">
        <v>769586.09999602404</v>
      </c>
      <c r="F89" s="143">
        <v>1072065.9099947319</v>
      </c>
      <c r="G89" s="143">
        <v>976413.67999532004</v>
      </c>
      <c r="H89" s="143">
        <v>973283.97249541502</v>
      </c>
      <c r="I89" s="143">
        <v>688361.64103425201</v>
      </c>
      <c r="J89" s="143">
        <v>929070.33499579702</v>
      </c>
      <c r="K89" s="143">
        <v>482353.35014768498</v>
      </c>
    </row>
    <row r="90" spans="1:11" x14ac:dyDescent="0.25">
      <c r="A90" s="23" t="s">
        <v>695</v>
      </c>
      <c r="B90" s="105" t="s">
        <v>84</v>
      </c>
      <c r="C90" s="143">
        <v>400448.59999801498</v>
      </c>
      <c r="D90" s="143">
        <v>412401.299998042</v>
      </c>
      <c r="E90" s="143">
        <v>307358.93999845599</v>
      </c>
      <c r="F90" s="143">
        <v>376555.12999791402</v>
      </c>
      <c r="G90" s="143">
        <v>508617.05999754998</v>
      </c>
      <c r="H90" s="143">
        <v>575130.91749719495</v>
      </c>
      <c r="I90" s="143">
        <v>478423.70458550402</v>
      </c>
      <c r="J90" s="143">
        <v>408163.29499780101</v>
      </c>
      <c r="K90" s="143">
        <v>268031.31599858002</v>
      </c>
    </row>
    <row r="91" spans="1:11" x14ac:dyDescent="0.25">
      <c r="A91" s="23" t="s">
        <v>695</v>
      </c>
      <c r="B91" s="105" t="s">
        <v>85</v>
      </c>
      <c r="C91" s="143">
        <v>426356.469997757</v>
      </c>
      <c r="D91" s="143">
        <v>250385.79999871299</v>
      </c>
      <c r="E91" s="143">
        <v>225105.459998779</v>
      </c>
      <c r="F91" s="143">
        <v>303593.589998568</v>
      </c>
      <c r="G91" s="143">
        <v>221809.29963027299</v>
      </c>
      <c r="H91" s="143">
        <v>170314.11249906299</v>
      </c>
      <c r="I91" s="143">
        <v>121992.94274692</v>
      </c>
      <c r="J91" s="143">
        <v>22170.029999888</v>
      </c>
      <c r="K91" s="143">
        <v>3533.5761999890001</v>
      </c>
    </row>
    <row r="92" spans="1:11" x14ac:dyDescent="0.25">
      <c r="A92" s="8" t="s">
        <v>692</v>
      </c>
      <c r="B92" s="8"/>
      <c r="C92" s="9">
        <v>0</v>
      </c>
      <c r="D92" s="9">
        <v>0</v>
      </c>
      <c r="E92" s="9">
        <v>0</v>
      </c>
      <c r="F92" s="9">
        <v>0</v>
      </c>
      <c r="G92" s="9">
        <v>0</v>
      </c>
      <c r="H92" s="9">
        <v>2344827.0949868392</v>
      </c>
      <c r="I92" s="9">
        <v>5080827.4799760701</v>
      </c>
      <c r="J92" s="9">
        <v>6175607.3474653577</v>
      </c>
      <c r="K92" s="9">
        <v>6595427.0927678011</v>
      </c>
    </row>
    <row r="93" spans="1:11" x14ac:dyDescent="0.25">
      <c r="A93" s="23" t="s">
        <v>692</v>
      </c>
      <c r="B93" s="105" t="s">
        <v>79</v>
      </c>
      <c r="C93" s="143">
        <v>0</v>
      </c>
      <c r="D93" s="143">
        <v>0</v>
      </c>
      <c r="E93" s="143">
        <v>0</v>
      </c>
      <c r="F93" s="143">
        <v>0</v>
      </c>
      <c r="G93" s="143">
        <v>0</v>
      </c>
      <c r="H93" s="143">
        <v>0</v>
      </c>
      <c r="I93" s="143">
        <v>0</v>
      </c>
      <c r="J93" s="143">
        <v>1000.889999995</v>
      </c>
      <c r="K93" s="143">
        <v>0</v>
      </c>
    </row>
    <row r="94" spans="1:11" x14ac:dyDescent="0.25">
      <c r="A94" s="23" t="s">
        <v>692</v>
      </c>
      <c r="B94" s="105" t="s">
        <v>81</v>
      </c>
      <c r="C94" s="143">
        <v>0</v>
      </c>
      <c r="D94" s="143">
        <v>0</v>
      </c>
      <c r="E94" s="143">
        <v>0</v>
      </c>
      <c r="F94" s="143">
        <v>0</v>
      </c>
      <c r="G94" s="143">
        <v>0</v>
      </c>
      <c r="H94" s="143">
        <v>3704.8199999889998</v>
      </c>
      <c r="I94" s="143">
        <v>62863.317499748002</v>
      </c>
      <c r="J94" s="143">
        <v>1005.639999996</v>
      </c>
      <c r="K94" s="143">
        <v>2719.1099999879998</v>
      </c>
    </row>
    <row r="95" spans="1:11" x14ac:dyDescent="0.25">
      <c r="A95" s="23" t="s">
        <v>692</v>
      </c>
      <c r="B95" s="105" t="s">
        <v>82</v>
      </c>
      <c r="C95" s="143">
        <v>0</v>
      </c>
      <c r="D95" s="143">
        <v>0</v>
      </c>
      <c r="E95" s="143">
        <v>0</v>
      </c>
      <c r="F95" s="143">
        <v>0</v>
      </c>
      <c r="G95" s="143">
        <v>0</v>
      </c>
      <c r="H95" s="143">
        <v>0</v>
      </c>
      <c r="I95" s="143">
        <v>72221.289999961999</v>
      </c>
      <c r="J95" s="143">
        <v>9467.7599999899994</v>
      </c>
      <c r="K95" s="143">
        <v>4792.239999976</v>
      </c>
    </row>
    <row r="96" spans="1:11" x14ac:dyDescent="0.25">
      <c r="A96" s="23" t="s">
        <v>692</v>
      </c>
      <c r="B96" s="105" t="s">
        <v>83</v>
      </c>
      <c r="C96" s="143">
        <v>0</v>
      </c>
      <c r="D96" s="143">
        <v>0</v>
      </c>
      <c r="E96" s="143">
        <v>0</v>
      </c>
      <c r="F96" s="143">
        <v>0</v>
      </c>
      <c r="G96" s="143">
        <v>0</v>
      </c>
      <c r="H96" s="143">
        <v>432195.764997972</v>
      </c>
      <c r="I96" s="143">
        <v>1266978.421493992</v>
      </c>
      <c r="J96" s="143">
        <v>1431110.8774919061</v>
      </c>
      <c r="K96" s="143">
        <v>2014499.752791736</v>
      </c>
    </row>
    <row r="97" spans="1:11" x14ac:dyDescent="0.25">
      <c r="A97" s="23" t="s">
        <v>692</v>
      </c>
      <c r="B97" s="105" t="s">
        <v>84</v>
      </c>
      <c r="C97" s="143">
        <v>0</v>
      </c>
      <c r="D97" s="143">
        <v>0</v>
      </c>
      <c r="E97" s="143">
        <v>0</v>
      </c>
      <c r="F97" s="143">
        <v>0</v>
      </c>
      <c r="G97" s="143">
        <v>0</v>
      </c>
      <c r="H97" s="143">
        <v>1107853.039994108</v>
      </c>
      <c r="I97" s="143">
        <v>2434554.1448628972</v>
      </c>
      <c r="J97" s="143">
        <v>3232725.9499836508</v>
      </c>
      <c r="K97" s="143">
        <v>2931700.919984994</v>
      </c>
    </row>
    <row r="98" spans="1:11" x14ac:dyDescent="0.25">
      <c r="A98" s="23" t="s">
        <v>692</v>
      </c>
      <c r="B98" s="105" t="s">
        <v>85</v>
      </c>
      <c r="C98" s="143">
        <v>0</v>
      </c>
      <c r="D98" s="143">
        <v>0</v>
      </c>
      <c r="E98" s="143">
        <v>0</v>
      </c>
      <c r="F98" s="143">
        <v>0</v>
      </c>
      <c r="G98" s="143">
        <v>0</v>
      </c>
      <c r="H98" s="143">
        <v>801073.46999477001</v>
      </c>
      <c r="I98" s="143">
        <v>1244210.3061194699</v>
      </c>
      <c r="J98" s="143">
        <v>1500296.229989815</v>
      </c>
      <c r="K98" s="143">
        <v>1641715.0699911099</v>
      </c>
    </row>
    <row r="99" spans="1:11" x14ac:dyDescent="0.25">
      <c r="A99" s="8" t="s">
        <v>69</v>
      </c>
      <c r="B99" s="8"/>
      <c r="C99" s="9">
        <v>1167164.649993927</v>
      </c>
      <c r="D99" s="9">
        <v>1454205.1899936369</v>
      </c>
      <c r="E99" s="9">
        <v>2263585.5999878808</v>
      </c>
      <c r="F99" s="9">
        <v>5794134.0048954831</v>
      </c>
      <c r="G99" s="9">
        <v>6698514.342373386</v>
      </c>
      <c r="H99" s="9">
        <v>4890180.9343701852</v>
      </c>
      <c r="I99" s="9">
        <v>6731416.9731239323</v>
      </c>
      <c r="J99" s="9">
        <v>7142414.2567286808</v>
      </c>
      <c r="K99" s="9">
        <v>7239585.7970624138</v>
      </c>
    </row>
    <row r="100" spans="1:11" x14ac:dyDescent="0.25">
      <c r="A100" s="23" t="s">
        <v>69</v>
      </c>
      <c r="B100" s="105" t="s">
        <v>80</v>
      </c>
      <c r="C100" s="143">
        <v>0</v>
      </c>
      <c r="D100" s="143">
        <v>0</v>
      </c>
      <c r="E100" s="143">
        <v>0</v>
      </c>
      <c r="F100" s="143">
        <v>0</v>
      </c>
      <c r="G100" s="143">
        <v>0</v>
      </c>
      <c r="H100" s="143">
        <v>0.19500000000000001</v>
      </c>
      <c r="I100" s="143">
        <v>189.069999999</v>
      </c>
      <c r="J100" s="143">
        <v>10</v>
      </c>
      <c r="K100" s="143">
        <v>0</v>
      </c>
    </row>
    <row r="101" spans="1:11" x14ac:dyDescent="0.25">
      <c r="A101" s="23" t="s">
        <v>69</v>
      </c>
      <c r="B101" s="105" t="s">
        <v>81</v>
      </c>
      <c r="C101" s="143">
        <v>988.28999999500002</v>
      </c>
      <c r="D101" s="143">
        <v>1289.6699999929999</v>
      </c>
      <c r="E101" s="143">
        <v>2557.3999999869998</v>
      </c>
      <c r="F101" s="143">
        <v>6271.2924999610004</v>
      </c>
      <c r="G101" s="143">
        <v>4951.2641464609997</v>
      </c>
      <c r="H101" s="143">
        <v>2165.4449999929998</v>
      </c>
      <c r="I101" s="143">
        <v>1589.3229330930001</v>
      </c>
      <c r="J101" s="143">
        <v>1914.9</v>
      </c>
      <c r="K101" s="143">
        <v>1249.9556</v>
      </c>
    </row>
    <row r="102" spans="1:11" x14ac:dyDescent="0.25">
      <c r="A102" s="23" t="s">
        <v>69</v>
      </c>
      <c r="B102" s="105" t="s">
        <v>82</v>
      </c>
      <c r="C102" s="143">
        <v>116836.12999934101</v>
      </c>
      <c r="D102" s="143">
        <v>153905.979999289</v>
      </c>
      <c r="E102" s="143">
        <v>226983.769998795</v>
      </c>
      <c r="F102" s="143">
        <v>449995.09823714203</v>
      </c>
      <c r="G102" s="143">
        <v>586418.19135401805</v>
      </c>
      <c r="H102" s="143">
        <v>559980.41168832302</v>
      </c>
      <c r="I102" s="143">
        <v>676769.26996609801</v>
      </c>
      <c r="J102" s="143">
        <v>751946.55166382703</v>
      </c>
      <c r="K102" s="143">
        <v>804066.42051369406</v>
      </c>
    </row>
    <row r="103" spans="1:11" x14ac:dyDescent="0.25">
      <c r="A103" s="23" t="s">
        <v>69</v>
      </c>
      <c r="B103" s="105" t="s">
        <v>83</v>
      </c>
      <c r="C103" s="143">
        <v>1006992.039994803</v>
      </c>
      <c r="D103" s="143">
        <v>1267045.199994483</v>
      </c>
      <c r="E103" s="143">
        <v>1973429.7299893971</v>
      </c>
      <c r="F103" s="143">
        <v>3737048.3938339562</v>
      </c>
      <c r="G103" s="143">
        <v>4468585.5314839929</v>
      </c>
      <c r="H103" s="143">
        <v>3868874.2404729761</v>
      </c>
      <c r="I103" s="143">
        <v>5232460.3937760303</v>
      </c>
      <c r="J103" s="143">
        <v>5345625.3350643544</v>
      </c>
      <c r="K103" s="143">
        <v>5292590.1234562322</v>
      </c>
    </row>
    <row r="104" spans="1:11" x14ac:dyDescent="0.25">
      <c r="A104" s="23" t="s">
        <v>69</v>
      </c>
      <c r="B104" s="105" t="s">
        <v>84</v>
      </c>
      <c r="C104" s="143">
        <v>42348.189999789</v>
      </c>
      <c r="D104" s="143">
        <v>31964.339999874999</v>
      </c>
      <c r="E104" s="143">
        <v>55254.059999728001</v>
      </c>
      <c r="F104" s="143">
        <v>1253432.921635468</v>
      </c>
      <c r="G104" s="143">
        <v>1418731.056385438</v>
      </c>
      <c r="H104" s="143">
        <v>409299.52720724099</v>
      </c>
      <c r="I104" s="143">
        <v>693421.205134194</v>
      </c>
      <c r="J104" s="143">
        <v>857749.59999916505</v>
      </c>
      <c r="K104" s="143">
        <v>921013.71254917199</v>
      </c>
    </row>
    <row r="105" spans="1:11" x14ac:dyDescent="0.25">
      <c r="A105" s="23" t="s">
        <v>69</v>
      </c>
      <c r="B105" s="105" t="s">
        <v>85</v>
      </c>
      <c r="C105" s="143">
        <v>0</v>
      </c>
      <c r="D105" s="143">
        <v>0</v>
      </c>
      <c r="E105" s="143">
        <v>5360.6399999859996</v>
      </c>
      <c r="F105" s="143">
        <v>347386.29868899297</v>
      </c>
      <c r="G105" s="143">
        <v>219828.299000167</v>
      </c>
      <c r="H105" s="143">
        <v>49861.114999999998</v>
      </c>
      <c r="I105" s="143">
        <v>126987.71131499999</v>
      </c>
      <c r="J105" s="143">
        <v>185167.87</v>
      </c>
      <c r="K105" s="143">
        <v>220665.58494999999</v>
      </c>
    </row>
    <row r="106" spans="1:11" x14ac:dyDescent="0.25">
      <c r="A106" s="8" t="s">
        <v>673</v>
      </c>
      <c r="B106" s="8"/>
      <c r="C106" s="9">
        <v>0</v>
      </c>
      <c r="D106" s="9">
        <v>0</v>
      </c>
      <c r="E106" s="9">
        <v>0</v>
      </c>
      <c r="F106" s="9">
        <v>0</v>
      </c>
      <c r="G106" s="9">
        <v>0</v>
      </c>
      <c r="H106" s="9">
        <v>2483922.5799883958</v>
      </c>
      <c r="I106" s="9">
        <v>29008939.456532031</v>
      </c>
      <c r="J106" s="9">
        <v>47686217.889756866</v>
      </c>
      <c r="K106" s="9">
        <v>64722365.68470113</v>
      </c>
    </row>
    <row r="107" spans="1:11" x14ac:dyDescent="0.25">
      <c r="A107" s="23" t="s">
        <v>673</v>
      </c>
      <c r="B107" s="105" t="s">
        <v>83</v>
      </c>
      <c r="C107" s="143">
        <v>0</v>
      </c>
      <c r="D107" s="143">
        <v>0</v>
      </c>
      <c r="E107" s="143">
        <v>0</v>
      </c>
      <c r="F107" s="143">
        <v>0</v>
      </c>
      <c r="G107" s="143">
        <v>0</v>
      </c>
      <c r="H107" s="143">
        <v>1351176.8899936171</v>
      </c>
      <c r="I107" s="143">
        <v>14667535.253603652</v>
      </c>
      <c r="J107" s="143">
        <v>25129174.989874672</v>
      </c>
      <c r="K107" s="143">
        <v>35605006.302537031</v>
      </c>
    </row>
    <row r="108" spans="1:11" x14ac:dyDescent="0.25">
      <c r="A108" s="23" t="s">
        <v>673</v>
      </c>
      <c r="B108" s="105" t="s">
        <v>84</v>
      </c>
      <c r="C108" s="143">
        <v>0</v>
      </c>
      <c r="D108" s="143">
        <v>0</v>
      </c>
      <c r="E108" s="143">
        <v>0</v>
      </c>
      <c r="F108" s="143">
        <v>0</v>
      </c>
      <c r="G108" s="143">
        <v>0</v>
      </c>
      <c r="H108" s="143">
        <v>1132745.689994781</v>
      </c>
      <c r="I108" s="143">
        <v>14338402.962928763</v>
      </c>
      <c r="J108" s="143">
        <v>22554932.969883956</v>
      </c>
      <c r="K108" s="143">
        <v>29116952.742164172</v>
      </c>
    </row>
    <row r="109" spans="1:11" x14ac:dyDescent="0.25">
      <c r="A109" s="23" t="s">
        <v>673</v>
      </c>
      <c r="B109" s="105" t="s">
        <v>85</v>
      </c>
      <c r="C109" s="143">
        <v>0</v>
      </c>
      <c r="D109" s="143">
        <v>0</v>
      </c>
      <c r="E109" s="143">
        <v>0</v>
      </c>
      <c r="F109" s="143">
        <v>0</v>
      </c>
      <c r="G109" s="143">
        <v>0</v>
      </c>
      <c r="H109" s="143">
        <v>0</v>
      </c>
      <c r="I109" s="143">
        <v>3001.2399999899999</v>
      </c>
      <c r="J109" s="143">
        <v>2109.9299999939999</v>
      </c>
      <c r="K109" s="143">
        <v>406.63999999800001</v>
      </c>
    </row>
    <row r="110" spans="1:11" x14ac:dyDescent="0.25">
      <c r="A110" s="8" t="s">
        <v>64</v>
      </c>
      <c r="B110" s="8"/>
      <c r="C110" s="9">
        <v>118064591.21950297</v>
      </c>
      <c r="D110" s="9">
        <v>126024282.40947834</v>
      </c>
      <c r="E110" s="9">
        <v>121797275.92957969</v>
      </c>
      <c r="F110" s="9">
        <v>141950485.62928301</v>
      </c>
      <c r="G110" s="9">
        <v>147381793.05508345</v>
      </c>
      <c r="H110" s="9">
        <v>141877912.5469932</v>
      </c>
      <c r="I110" s="9">
        <v>122991388.49738181</v>
      </c>
      <c r="J110" s="9">
        <v>141357428.58943391</v>
      </c>
      <c r="K110" s="9">
        <v>176822486.1766955</v>
      </c>
    </row>
    <row r="111" spans="1:11" x14ac:dyDescent="0.25">
      <c r="A111" s="23" t="s">
        <v>64</v>
      </c>
      <c r="B111" s="105" t="s">
        <v>79</v>
      </c>
      <c r="C111" s="143">
        <v>8929907.9199478216</v>
      </c>
      <c r="D111" s="143">
        <v>11597345.419945184</v>
      </c>
      <c r="E111" s="143">
        <v>12942585.139953243</v>
      </c>
      <c r="F111" s="143">
        <v>19480668.079913504</v>
      </c>
      <c r="G111" s="143">
        <v>18918087.164035477</v>
      </c>
      <c r="H111" s="143">
        <v>13495453.817411706</v>
      </c>
      <c r="I111" s="143">
        <v>13526178.744783709</v>
      </c>
      <c r="J111" s="143">
        <v>16062484.137418261</v>
      </c>
      <c r="K111" s="143">
        <v>17806136.26640927</v>
      </c>
    </row>
    <row r="112" spans="1:11" x14ac:dyDescent="0.25">
      <c r="A112" s="23" t="s">
        <v>64</v>
      </c>
      <c r="B112" s="105" t="s">
        <v>80</v>
      </c>
      <c r="C112" s="143">
        <v>28663709.13989111</v>
      </c>
      <c r="D112" s="143">
        <v>31964576.409911811</v>
      </c>
      <c r="E112" s="143">
        <v>31318978.179940425</v>
      </c>
      <c r="F112" s="143">
        <v>37051438.956112787</v>
      </c>
      <c r="G112" s="143">
        <v>36662482.34080103</v>
      </c>
      <c r="H112" s="143">
        <v>33687529.047048233</v>
      </c>
      <c r="I112" s="143">
        <v>27451743.922053974</v>
      </c>
      <c r="J112" s="143">
        <v>32133446.478215095</v>
      </c>
      <c r="K112" s="143">
        <v>43767419.384959459</v>
      </c>
    </row>
    <row r="113" spans="1:11" x14ac:dyDescent="0.25">
      <c r="A113" s="23" t="s">
        <v>64</v>
      </c>
      <c r="B113" s="105" t="s">
        <v>81</v>
      </c>
      <c r="C113" s="143">
        <v>80075262.549676016</v>
      </c>
      <c r="D113" s="143">
        <v>82064379.889615729</v>
      </c>
      <c r="E113" s="143">
        <v>77163909.039660186</v>
      </c>
      <c r="F113" s="143">
        <v>84986225.041044831</v>
      </c>
      <c r="G113" s="143">
        <v>91326130.065899</v>
      </c>
      <c r="H113" s="143">
        <v>94248087.585609928</v>
      </c>
      <c r="I113" s="143">
        <v>81666945.427553907</v>
      </c>
      <c r="J113" s="143">
        <v>92761791.542971402</v>
      </c>
      <c r="K113" s="143">
        <v>114742621.89424373</v>
      </c>
    </row>
    <row r="114" spans="1:11" x14ac:dyDescent="0.25">
      <c r="A114" s="23" t="s">
        <v>64</v>
      </c>
      <c r="B114" s="105" t="s">
        <v>82</v>
      </c>
      <c r="C114" s="143">
        <v>395711.60999797698</v>
      </c>
      <c r="D114" s="143">
        <v>397980.68999863102</v>
      </c>
      <c r="E114" s="143">
        <v>371735.40999832097</v>
      </c>
      <c r="F114" s="143">
        <v>430112.23221910198</v>
      </c>
      <c r="G114" s="143">
        <v>460734.38722007303</v>
      </c>
      <c r="H114" s="143">
        <v>446610.90027588903</v>
      </c>
      <c r="I114" s="143">
        <v>345812.069671451</v>
      </c>
      <c r="J114" s="143">
        <v>399189.76416471601</v>
      </c>
      <c r="K114" s="143">
        <v>504872.53103092202</v>
      </c>
    </row>
    <row r="115" spans="1:11" x14ac:dyDescent="0.25">
      <c r="A115" s="23" t="s">
        <v>64</v>
      </c>
      <c r="B115" s="105" t="s">
        <v>83</v>
      </c>
      <c r="C115" s="143">
        <v>0</v>
      </c>
      <c r="D115" s="143">
        <v>0</v>
      </c>
      <c r="E115" s="143">
        <v>68.16</v>
      </c>
      <c r="F115" s="143">
        <v>2041.32</v>
      </c>
      <c r="G115" s="143">
        <v>13725.763785714</v>
      </c>
      <c r="H115" s="143">
        <v>231.19666666699999</v>
      </c>
      <c r="I115" s="143">
        <v>658.33333333300004</v>
      </c>
      <c r="J115" s="143">
        <v>516.66666666699996</v>
      </c>
      <c r="K115" s="143">
        <v>1436.1</v>
      </c>
    </row>
    <row r="116" spans="1:11" x14ac:dyDescent="0.25">
      <c r="A116" s="23" t="s">
        <v>64</v>
      </c>
      <c r="B116" s="105" t="s">
        <v>84</v>
      </c>
      <c r="C116" s="143">
        <v>0</v>
      </c>
      <c r="D116" s="143">
        <v>0</v>
      </c>
      <c r="E116" s="143">
        <v>0</v>
      </c>
      <c r="F116" s="143">
        <v>0</v>
      </c>
      <c r="G116" s="143">
        <v>633.33333333300004</v>
      </c>
      <c r="H116" s="143">
        <v>0</v>
      </c>
      <c r="I116" s="143">
        <v>50</v>
      </c>
      <c r="J116" s="143">
        <v>0</v>
      </c>
      <c r="K116" s="143">
        <v>0</v>
      </c>
    </row>
    <row r="117" spans="1:11" x14ac:dyDescent="0.25">
      <c r="A117" s="8" t="s">
        <v>65</v>
      </c>
      <c r="B117" s="8"/>
      <c r="C117" s="9">
        <v>12582733.399906451</v>
      </c>
      <c r="D117" s="9">
        <v>15975595.919952536</v>
      </c>
      <c r="E117" s="9">
        <v>14575943.409899244</v>
      </c>
      <c r="F117" s="9">
        <v>19094922.589872267</v>
      </c>
      <c r="G117" s="9">
        <v>16643668.56423484</v>
      </c>
      <c r="H117" s="9">
        <v>4411457.6999650532</v>
      </c>
      <c r="I117" s="9">
        <v>14380868.244625047</v>
      </c>
      <c r="J117" s="9">
        <v>15016953.162401341</v>
      </c>
      <c r="K117" s="9">
        <v>15586712.442006864</v>
      </c>
    </row>
    <row r="118" spans="1:11" x14ac:dyDescent="0.25">
      <c r="A118" s="23" t="s">
        <v>65</v>
      </c>
      <c r="B118" s="105" t="s">
        <v>79</v>
      </c>
      <c r="C118" s="143">
        <v>0</v>
      </c>
      <c r="D118" s="143">
        <v>0</v>
      </c>
      <c r="E118" s="143">
        <v>0</v>
      </c>
      <c r="F118" s="143">
        <v>0</v>
      </c>
      <c r="G118" s="143">
        <v>230.48</v>
      </c>
      <c r="H118" s="143">
        <v>0</v>
      </c>
      <c r="I118" s="143">
        <v>0</v>
      </c>
      <c r="J118" s="143">
        <v>0</v>
      </c>
      <c r="K118" s="143">
        <v>0</v>
      </c>
    </row>
    <row r="119" spans="1:11" x14ac:dyDescent="0.25">
      <c r="A119" s="23" t="s">
        <v>65</v>
      </c>
      <c r="B119" s="105" t="s">
        <v>81</v>
      </c>
      <c r="C119" s="143">
        <v>442349.38999694597</v>
      </c>
      <c r="D119" s="143">
        <v>467246.42999861401</v>
      </c>
      <c r="E119" s="143">
        <v>330469.469997879</v>
      </c>
      <c r="F119" s="143">
        <v>403193.21999744797</v>
      </c>
      <c r="G119" s="143">
        <v>264020.60999918298</v>
      </c>
      <c r="H119" s="143">
        <v>31938.639999747</v>
      </c>
      <c r="I119" s="143">
        <v>250782.326088242</v>
      </c>
      <c r="J119" s="143">
        <v>271676.83999831002</v>
      </c>
      <c r="K119" s="143">
        <v>272570.87192294199</v>
      </c>
    </row>
    <row r="120" spans="1:11" x14ac:dyDescent="0.25">
      <c r="A120" s="23" t="s">
        <v>65</v>
      </c>
      <c r="B120" s="105" t="s">
        <v>82</v>
      </c>
      <c r="C120" s="143">
        <v>1638876.8199882151</v>
      </c>
      <c r="D120" s="143">
        <v>1866339.289994101</v>
      </c>
      <c r="E120" s="143">
        <v>1485504.2299901191</v>
      </c>
      <c r="F120" s="143">
        <v>1668106.119988841</v>
      </c>
      <c r="G120" s="143">
        <v>1067509.93999669</v>
      </c>
      <c r="H120" s="143">
        <v>224174.73499821601</v>
      </c>
      <c r="I120" s="143">
        <v>635859.05533045204</v>
      </c>
      <c r="J120" s="143">
        <v>591303.77999611199</v>
      </c>
      <c r="K120" s="143">
        <v>697486.59139457601</v>
      </c>
    </row>
    <row r="121" spans="1:11" x14ac:dyDescent="0.25">
      <c r="A121" s="23" t="s">
        <v>65</v>
      </c>
      <c r="B121" s="105" t="s">
        <v>83</v>
      </c>
      <c r="C121" s="143">
        <v>10479172.51992148</v>
      </c>
      <c r="D121" s="143">
        <v>13622671.509959891</v>
      </c>
      <c r="E121" s="143">
        <v>12739100.129911367</v>
      </c>
      <c r="F121" s="143">
        <v>16987342.979886174</v>
      </c>
      <c r="G121" s="143">
        <v>15288153.474239079</v>
      </c>
      <c r="H121" s="143">
        <v>4154021.7749671</v>
      </c>
      <c r="I121" s="143">
        <v>13469383.827449029</v>
      </c>
      <c r="J121" s="143">
        <v>14119504.177407084</v>
      </c>
      <c r="K121" s="143">
        <v>14571519.918689668</v>
      </c>
    </row>
    <row r="122" spans="1:11" x14ac:dyDescent="0.25">
      <c r="A122" s="23" t="s">
        <v>65</v>
      </c>
      <c r="B122" s="105" t="s">
        <v>84</v>
      </c>
      <c r="C122" s="143">
        <v>22334.669999827001</v>
      </c>
      <c r="D122" s="143">
        <v>19338.689999949998</v>
      </c>
      <c r="E122" s="143">
        <v>20869.579999860001</v>
      </c>
      <c r="F122" s="143">
        <v>36280.269999755998</v>
      </c>
      <c r="G122" s="143">
        <v>23754.059999918001</v>
      </c>
      <c r="H122" s="143">
        <v>1322.5499999870001</v>
      </c>
      <c r="I122" s="143">
        <v>24843.035757327001</v>
      </c>
      <c r="J122" s="143">
        <v>34468.364999767997</v>
      </c>
      <c r="K122" s="143">
        <v>45135.059999653</v>
      </c>
    </row>
    <row r="123" spans="1:11" x14ac:dyDescent="0.25">
      <c r="A123" s="8" t="s">
        <v>66</v>
      </c>
      <c r="B123" s="8"/>
      <c r="C123" s="9">
        <v>108635252.95958176</v>
      </c>
      <c r="D123" s="9">
        <v>122169608.62950774</v>
      </c>
      <c r="E123" s="9">
        <v>110332397.81959137</v>
      </c>
      <c r="F123" s="9">
        <v>121169944.76951782</v>
      </c>
      <c r="G123" s="9">
        <v>127936891.95941235</v>
      </c>
      <c r="H123" s="9">
        <v>127157891.28189474</v>
      </c>
      <c r="I123" s="9">
        <v>126989895.48011486</v>
      </c>
      <c r="J123" s="9">
        <v>142764079.25680131</v>
      </c>
      <c r="K123" s="9">
        <v>164870767.66400054</v>
      </c>
    </row>
    <row r="124" spans="1:11" x14ac:dyDescent="0.25">
      <c r="A124" s="23" t="s">
        <v>66</v>
      </c>
      <c r="B124" s="105" t="s">
        <v>79</v>
      </c>
      <c r="C124" s="143">
        <v>0</v>
      </c>
      <c r="D124" s="143">
        <v>0</v>
      </c>
      <c r="E124" s="143">
        <v>0</v>
      </c>
      <c r="F124" s="143">
        <v>127.6</v>
      </c>
      <c r="G124" s="143">
        <v>0</v>
      </c>
      <c r="H124" s="143">
        <v>0</v>
      </c>
      <c r="I124" s="143">
        <v>0</v>
      </c>
      <c r="J124" s="143">
        <v>0</v>
      </c>
      <c r="K124" s="143">
        <v>0</v>
      </c>
    </row>
    <row r="125" spans="1:11" x14ac:dyDescent="0.25">
      <c r="A125" s="23" t="s">
        <v>66</v>
      </c>
      <c r="B125" s="105" t="s">
        <v>80</v>
      </c>
      <c r="C125" s="143">
        <v>149.109999999</v>
      </c>
      <c r="D125" s="143">
        <v>791.24999999800002</v>
      </c>
      <c r="E125" s="143">
        <v>-14.120000000999999</v>
      </c>
      <c r="F125" s="143">
        <v>248.26999999899999</v>
      </c>
      <c r="G125" s="143">
        <v>311.95999999999998</v>
      </c>
      <c r="H125" s="143">
        <v>1651.1599999990001</v>
      </c>
      <c r="I125" s="143">
        <v>10.039999999999999</v>
      </c>
      <c r="J125" s="143">
        <v>74.459999999000004</v>
      </c>
      <c r="K125" s="143">
        <v>242.35999999800001</v>
      </c>
    </row>
    <row r="126" spans="1:11" x14ac:dyDescent="0.25">
      <c r="A126" s="23" t="s">
        <v>66</v>
      </c>
      <c r="B126" s="105" t="s">
        <v>81</v>
      </c>
      <c r="C126" s="143">
        <v>108087852.0695799</v>
      </c>
      <c r="D126" s="143">
        <v>121528109.55951945</v>
      </c>
      <c r="E126" s="143">
        <v>109746339.07958749</v>
      </c>
      <c r="F126" s="143">
        <v>120507292.26951522</v>
      </c>
      <c r="G126" s="143">
        <v>127276228.88940871</v>
      </c>
      <c r="H126" s="143">
        <v>126572977.74439386</v>
      </c>
      <c r="I126" s="143">
        <v>126408985.1472438</v>
      </c>
      <c r="J126" s="143">
        <v>142091989.33430958</v>
      </c>
      <c r="K126" s="143">
        <v>164070331.18998796</v>
      </c>
    </row>
    <row r="127" spans="1:11" x14ac:dyDescent="0.25">
      <c r="A127" s="23" t="s">
        <v>66</v>
      </c>
      <c r="B127" s="105" t="s">
        <v>82</v>
      </c>
      <c r="C127" s="143">
        <v>547251.77999752201</v>
      </c>
      <c r="D127" s="143">
        <v>640707.81999707804</v>
      </c>
      <c r="E127" s="143">
        <v>586072.85999755596</v>
      </c>
      <c r="F127" s="143">
        <v>662276.62999690801</v>
      </c>
      <c r="G127" s="143">
        <v>660053.98999655398</v>
      </c>
      <c r="H127" s="143">
        <v>582949.87749695603</v>
      </c>
      <c r="I127" s="143">
        <v>580900.29286219005</v>
      </c>
      <c r="J127" s="143">
        <v>672015.46249613597</v>
      </c>
      <c r="K127" s="143">
        <v>800194.11399654695</v>
      </c>
    </row>
    <row r="128" spans="1:11" x14ac:dyDescent="0.25">
      <c r="A128" s="23" t="s">
        <v>66</v>
      </c>
      <c r="B128" s="105" t="s">
        <v>83</v>
      </c>
      <c r="C128" s="143">
        <v>0</v>
      </c>
      <c r="D128" s="143">
        <v>0</v>
      </c>
      <c r="E128" s="143">
        <v>0</v>
      </c>
      <c r="F128" s="143">
        <v>0</v>
      </c>
      <c r="G128" s="143">
        <v>297.11999999699998</v>
      </c>
      <c r="H128" s="143">
        <v>-124.009999999</v>
      </c>
      <c r="I128" s="143">
        <v>0</v>
      </c>
      <c r="J128" s="143">
        <v>0</v>
      </c>
      <c r="K128" s="143">
        <v>0</v>
      </c>
    </row>
    <row r="129" spans="1:11" x14ac:dyDescent="0.25">
      <c r="A129" s="23" t="s">
        <v>66</v>
      </c>
      <c r="B129" s="105" t="s">
        <v>84</v>
      </c>
      <c r="C129" s="143">
        <v>0</v>
      </c>
      <c r="D129" s="143">
        <v>0</v>
      </c>
      <c r="E129" s="143">
        <v>0</v>
      </c>
      <c r="F129" s="143">
        <v>0</v>
      </c>
      <c r="G129" s="143">
        <v>0</v>
      </c>
      <c r="H129" s="143">
        <v>436.51</v>
      </c>
      <c r="I129" s="143">
        <v>0</v>
      </c>
      <c r="J129" s="143">
        <v>0</v>
      </c>
      <c r="K129" s="143">
        <v>0</v>
      </c>
    </row>
    <row r="130" spans="1:11" x14ac:dyDescent="0.25">
      <c r="C130" s="10"/>
      <c r="D130" s="10"/>
      <c r="E130" s="10"/>
      <c r="F130" s="10"/>
      <c r="G130" s="10"/>
      <c r="H130" s="10"/>
      <c r="I130" s="10"/>
      <c r="J130" s="10"/>
      <c r="K130" s="10"/>
    </row>
    <row r="131" spans="1:11" x14ac:dyDescent="0.25">
      <c r="C131" s="10"/>
      <c r="D131" s="10"/>
      <c r="E131" s="10"/>
      <c r="F131" s="10"/>
      <c r="G131" s="10"/>
      <c r="H131" s="10"/>
      <c r="I131" s="10"/>
      <c r="J131" s="10"/>
      <c r="K131" s="10"/>
    </row>
    <row r="132" spans="1:11" x14ac:dyDescent="0.25">
      <c r="C132" s="10"/>
      <c r="D132" s="10"/>
      <c r="E132" s="10"/>
      <c r="F132" s="10"/>
      <c r="G132" s="10"/>
      <c r="H132" s="10"/>
      <c r="I132" s="10"/>
      <c r="J132" s="10"/>
      <c r="K132" s="10"/>
    </row>
    <row r="133" spans="1:11" x14ac:dyDescent="0.25">
      <c r="C133" s="10"/>
      <c r="D133" s="10"/>
      <c r="E133" s="10"/>
      <c r="F133" s="10"/>
      <c r="G133" s="10"/>
      <c r="H133" s="10"/>
      <c r="I133" s="10"/>
      <c r="J133" s="10"/>
      <c r="K133" s="10"/>
    </row>
    <row r="134" spans="1:11" x14ac:dyDescent="0.25">
      <c r="C134" s="10"/>
      <c r="D134" s="10"/>
      <c r="E134" s="10"/>
      <c r="F134" s="10"/>
      <c r="G134" s="10"/>
      <c r="H134" s="10"/>
      <c r="I134" s="10"/>
      <c r="J134" s="10"/>
      <c r="K134" s="10"/>
    </row>
    <row r="135" spans="1:11" x14ac:dyDescent="0.25">
      <c r="C135" s="10"/>
      <c r="D135" s="10"/>
      <c r="E135" s="10"/>
      <c r="F135" s="10"/>
      <c r="G135" s="10"/>
      <c r="H135" s="10"/>
      <c r="I135" s="10"/>
      <c r="J135" s="10"/>
      <c r="K135" s="10"/>
    </row>
    <row r="136" spans="1:11" x14ac:dyDescent="0.25">
      <c r="C136" s="10"/>
      <c r="D136" s="10"/>
      <c r="E136" s="10"/>
      <c r="F136" s="10"/>
      <c r="G136" s="10"/>
      <c r="H136" s="10"/>
      <c r="I136" s="10"/>
      <c r="J136" s="10"/>
      <c r="K136" s="10"/>
    </row>
    <row r="137" spans="1:11" x14ac:dyDescent="0.25">
      <c r="C137" s="10"/>
      <c r="D137" s="10"/>
      <c r="E137" s="10"/>
      <c r="F137" s="10"/>
      <c r="G137" s="10"/>
      <c r="H137" s="10"/>
      <c r="I137" s="10"/>
      <c r="J137" s="10"/>
      <c r="K137" s="10"/>
    </row>
    <row r="138" spans="1:11" x14ac:dyDescent="0.25">
      <c r="C138" s="10"/>
      <c r="D138" s="10"/>
      <c r="E138" s="10"/>
      <c r="F138" s="10"/>
      <c r="G138" s="10"/>
      <c r="H138" s="10"/>
      <c r="I138" s="10"/>
      <c r="J138" s="10"/>
      <c r="K138" s="10"/>
    </row>
    <row r="139" spans="1:11" x14ac:dyDescent="0.25">
      <c r="C139" s="10"/>
      <c r="D139" s="10"/>
      <c r="E139" s="10"/>
      <c r="F139" s="10"/>
      <c r="G139" s="10"/>
      <c r="H139" s="10"/>
      <c r="I139" s="10"/>
      <c r="J139" s="10"/>
      <c r="K139" s="10"/>
    </row>
    <row r="140" spans="1:11" x14ac:dyDescent="0.25">
      <c r="C140" s="10"/>
      <c r="D140" s="10"/>
      <c r="E140" s="10"/>
      <c r="F140" s="10"/>
      <c r="G140" s="10"/>
      <c r="H140" s="10"/>
      <c r="I140" s="10"/>
      <c r="J140" s="10"/>
      <c r="K140" s="10"/>
    </row>
    <row r="141" spans="1:11" x14ac:dyDescent="0.25">
      <c r="C141" s="10"/>
      <c r="D141" s="10"/>
      <c r="E141" s="10"/>
      <c r="F141" s="10"/>
      <c r="G141" s="10"/>
      <c r="H141" s="10"/>
      <c r="I141" s="10"/>
      <c r="J141" s="10"/>
      <c r="K141" s="10"/>
    </row>
    <row r="142" spans="1:11" x14ac:dyDescent="0.25">
      <c r="C142" s="10"/>
      <c r="D142" s="10"/>
      <c r="E142" s="10"/>
      <c r="F142" s="10"/>
      <c r="G142" s="10"/>
      <c r="H142" s="10"/>
      <c r="I142" s="10"/>
      <c r="J142" s="10"/>
      <c r="K142" s="10"/>
    </row>
    <row r="143" spans="1:11" x14ac:dyDescent="0.25">
      <c r="C143" s="10"/>
      <c r="D143" s="10"/>
      <c r="E143" s="10"/>
      <c r="F143" s="10"/>
      <c r="G143" s="10"/>
      <c r="H143" s="10"/>
      <c r="I143" s="10"/>
      <c r="J143" s="10"/>
      <c r="K143" s="10"/>
    </row>
    <row r="144" spans="1:11" x14ac:dyDescent="0.25">
      <c r="C144" s="10"/>
      <c r="D144" s="10"/>
      <c r="E144" s="10"/>
      <c r="F144" s="10"/>
      <c r="G144" s="10"/>
      <c r="H144" s="10"/>
      <c r="I144" s="10"/>
      <c r="J144" s="10"/>
      <c r="K144" s="10"/>
    </row>
    <row r="145" spans="3:11" x14ac:dyDescent="0.25">
      <c r="C145" s="10"/>
      <c r="D145" s="10"/>
      <c r="E145" s="10"/>
      <c r="F145" s="10"/>
      <c r="G145" s="10"/>
      <c r="H145" s="10"/>
      <c r="I145" s="10"/>
      <c r="J145" s="10"/>
      <c r="K145" s="10"/>
    </row>
    <row r="146" spans="3:11" x14ac:dyDescent="0.25">
      <c r="C146" s="10"/>
      <c r="D146" s="10"/>
      <c r="E146" s="10"/>
      <c r="F146" s="10"/>
      <c r="G146" s="10"/>
      <c r="H146" s="10"/>
      <c r="I146" s="10"/>
      <c r="J146" s="10"/>
      <c r="K146" s="10"/>
    </row>
    <row r="147" spans="3:11" x14ac:dyDescent="0.25">
      <c r="C147" s="10"/>
      <c r="D147" s="10"/>
      <c r="E147" s="10"/>
      <c r="F147" s="10"/>
      <c r="G147" s="10"/>
      <c r="H147" s="10"/>
      <c r="I147" s="10"/>
      <c r="J147" s="10"/>
      <c r="K147" s="10"/>
    </row>
    <row r="148" spans="3:11" x14ac:dyDescent="0.25">
      <c r="C148" s="10"/>
      <c r="D148" s="10"/>
      <c r="E148" s="10"/>
      <c r="F148" s="10"/>
      <c r="G148" s="10"/>
      <c r="H148" s="10"/>
      <c r="I148" s="10"/>
      <c r="J148" s="10"/>
      <c r="K148" s="10"/>
    </row>
    <row r="149" spans="3:11" x14ac:dyDescent="0.25">
      <c r="C149" s="10"/>
      <c r="D149" s="10"/>
      <c r="E149" s="10"/>
      <c r="F149" s="10"/>
      <c r="G149" s="10"/>
      <c r="H149" s="10"/>
      <c r="I149" s="10"/>
      <c r="J149" s="10"/>
      <c r="K149" s="10"/>
    </row>
    <row r="150" spans="3:11" x14ac:dyDescent="0.25">
      <c r="C150" s="10"/>
      <c r="D150" s="10"/>
      <c r="E150" s="10"/>
      <c r="F150" s="10"/>
      <c r="G150" s="10"/>
      <c r="H150" s="10"/>
      <c r="I150" s="10"/>
      <c r="J150" s="10"/>
      <c r="K150" s="10"/>
    </row>
    <row r="151" spans="3:11" x14ac:dyDescent="0.25">
      <c r="C151" s="10"/>
      <c r="D151" s="10"/>
      <c r="E151" s="10"/>
      <c r="F151" s="10"/>
      <c r="G151" s="10"/>
      <c r="H151" s="10"/>
      <c r="I151" s="10"/>
      <c r="J151" s="10"/>
      <c r="K151" s="10"/>
    </row>
    <row r="152" spans="3:11" x14ac:dyDescent="0.25">
      <c r="C152" s="10"/>
      <c r="D152" s="10"/>
      <c r="E152" s="10"/>
      <c r="F152" s="10"/>
      <c r="G152" s="10"/>
      <c r="H152" s="10"/>
      <c r="I152" s="10"/>
      <c r="J152" s="10"/>
      <c r="K152" s="10"/>
    </row>
    <row r="153" spans="3:11" x14ac:dyDescent="0.25">
      <c r="C153" s="10"/>
      <c r="D153" s="10"/>
      <c r="E153" s="10"/>
      <c r="F153" s="10"/>
      <c r="G153" s="10"/>
      <c r="H153" s="10"/>
      <c r="I153" s="10"/>
      <c r="J153" s="10"/>
      <c r="K153" s="10"/>
    </row>
    <row r="154" spans="3:11" x14ac:dyDescent="0.25">
      <c r="C154" s="10"/>
      <c r="D154" s="10"/>
      <c r="E154" s="10"/>
      <c r="F154" s="10"/>
      <c r="G154" s="10"/>
      <c r="H154" s="10"/>
      <c r="I154" s="10"/>
      <c r="J154" s="10"/>
      <c r="K154" s="10"/>
    </row>
    <row r="155" spans="3:11" x14ac:dyDescent="0.25">
      <c r="C155" s="10"/>
      <c r="D155" s="10"/>
      <c r="E155" s="10"/>
      <c r="F155" s="10"/>
      <c r="G155" s="10"/>
      <c r="H155" s="10"/>
      <c r="I155" s="10"/>
      <c r="J155" s="10"/>
      <c r="K155" s="10"/>
    </row>
    <row r="156" spans="3:11" x14ac:dyDescent="0.25">
      <c r="C156" s="10"/>
      <c r="D156" s="10"/>
      <c r="E156" s="10"/>
      <c r="F156" s="10"/>
      <c r="G156" s="10"/>
      <c r="H156" s="10"/>
      <c r="I156" s="10"/>
      <c r="J156" s="10"/>
      <c r="K156" s="10"/>
    </row>
    <row r="157" spans="3:11" x14ac:dyDescent="0.25">
      <c r="C157" s="10"/>
      <c r="D157" s="10"/>
      <c r="E157" s="10"/>
      <c r="F157" s="10"/>
      <c r="G157" s="10"/>
      <c r="H157" s="10"/>
      <c r="I157" s="10"/>
      <c r="J157" s="10"/>
      <c r="K157" s="10"/>
    </row>
    <row r="158" spans="3:11" x14ac:dyDescent="0.25">
      <c r="C158" s="10"/>
      <c r="D158" s="10"/>
      <c r="E158" s="10"/>
      <c r="F158" s="10"/>
      <c r="G158" s="10"/>
      <c r="H158" s="10"/>
      <c r="I158" s="10"/>
      <c r="J158" s="10"/>
      <c r="K158" s="10"/>
    </row>
    <row r="159" spans="3:11" x14ac:dyDescent="0.25">
      <c r="C159" s="10"/>
      <c r="D159" s="10"/>
      <c r="E159" s="10"/>
      <c r="F159" s="10"/>
      <c r="G159" s="10"/>
      <c r="H159" s="10"/>
      <c r="I159" s="10"/>
      <c r="J159" s="10"/>
      <c r="K159" s="10"/>
    </row>
    <row r="160" spans="3:11" x14ac:dyDescent="0.25">
      <c r="C160" s="10"/>
      <c r="D160" s="10"/>
      <c r="E160" s="10"/>
      <c r="F160" s="10"/>
      <c r="G160" s="10"/>
      <c r="H160" s="10"/>
      <c r="I160" s="10"/>
      <c r="J160" s="10"/>
      <c r="K160" s="10"/>
    </row>
    <row r="161" spans="3:11" x14ac:dyDescent="0.25">
      <c r="C161" s="10"/>
      <c r="D161" s="10"/>
      <c r="E161" s="10"/>
      <c r="F161" s="10"/>
      <c r="G161" s="10"/>
      <c r="H161" s="10"/>
      <c r="I161" s="10"/>
      <c r="J161" s="10"/>
      <c r="K161" s="10"/>
    </row>
    <row r="162" spans="3:11" x14ac:dyDescent="0.25">
      <c r="C162" s="10"/>
      <c r="D162" s="10"/>
      <c r="E162" s="10"/>
      <c r="F162" s="10"/>
      <c r="G162" s="10"/>
      <c r="H162" s="10"/>
      <c r="I162" s="10"/>
      <c r="J162" s="10"/>
      <c r="K162" s="10"/>
    </row>
    <row r="163" spans="3:11" x14ac:dyDescent="0.25">
      <c r="C163" s="10"/>
      <c r="D163" s="10"/>
      <c r="E163" s="10"/>
      <c r="F163" s="10"/>
      <c r="G163" s="10"/>
      <c r="H163" s="10"/>
      <c r="I163" s="10"/>
      <c r="J163" s="10"/>
      <c r="K163" s="10"/>
    </row>
    <row r="164" spans="3:11" x14ac:dyDescent="0.25">
      <c r="C164" s="10"/>
      <c r="D164" s="10"/>
      <c r="E164" s="10"/>
      <c r="F164" s="10"/>
      <c r="G164" s="10"/>
      <c r="H164" s="10"/>
      <c r="I164" s="10"/>
      <c r="J164" s="10"/>
      <c r="K164" s="10"/>
    </row>
    <row r="165" spans="3:11" x14ac:dyDescent="0.25">
      <c r="C165" s="10"/>
      <c r="D165" s="10"/>
      <c r="E165" s="10"/>
      <c r="F165" s="10"/>
      <c r="G165" s="10"/>
      <c r="H165" s="10"/>
      <c r="I165" s="10"/>
      <c r="J165" s="10"/>
      <c r="K165" s="10"/>
    </row>
    <row r="166" spans="3:11" x14ac:dyDescent="0.25">
      <c r="C166" s="10"/>
      <c r="D166" s="10"/>
      <c r="E166" s="10"/>
      <c r="F166" s="10"/>
      <c r="G166" s="10"/>
      <c r="H166" s="10"/>
      <c r="I166" s="10"/>
      <c r="J166" s="10"/>
      <c r="K166" s="10"/>
    </row>
    <row r="167" spans="3:11" x14ac:dyDescent="0.25">
      <c r="C167" s="10"/>
      <c r="D167" s="10"/>
      <c r="E167" s="10"/>
      <c r="F167" s="10"/>
      <c r="G167" s="10"/>
      <c r="H167" s="10"/>
      <c r="I167" s="10"/>
      <c r="J167" s="10"/>
      <c r="K167" s="10"/>
    </row>
    <row r="168" spans="3:11" x14ac:dyDescent="0.25">
      <c r="C168" s="10"/>
      <c r="D168" s="10"/>
      <c r="E168" s="10"/>
      <c r="F168" s="10"/>
      <c r="G168" s="10"/>
      <c r="H168" s="10"/>
      <c r="I168" s="10"/>
      <c r="J168" s="10"/>
      <c r="K168" s="10"/>
    </row>
    <row r="169" spans="3:11" x14ac:dyDescent="0.25">
      <c r="C169" s="10"/>
      <c r="D169" s="10"/>
      <c r="E169" s="10"/>
      <c r="F169" s="10"/>
      <c r="G169" s="10"/>
      <c r="H169" s="10"/>
      <c r="I169" s="10"/>
      <c r="J169" s="10"/>
      <c r="K169" s="10"/>
    </row>
    <row r="170" spans="3:11" x14ac:dyDescent="0.25">
      <c r="C170" s="10"/>
      <c r="D170" s="10"/>
      <c r="E170" s="10"/>
      <c r="F170" s="10"/>
      <c r="G170" s="10"/>
      <c r="H170" s="10"/>
      <c r="I170" s="10"/>
      <c r="J170" s="10"/>
      <c r="K170" s="10"/>
    </row>
    <row r="171" spans="3:11" x14ac:dyDescent="0.25">
      <c r="C171" s="10"/>
      <c r="D171" s="10"/>
      <c r="E171" s="10"/>
      <c r="F171" s="10"/>
      <c r="G171" s="10"/>
      <c r="H171" s="10"/>
      <c r="I171" s="10"/>
      <c r="J171" s="10"/>
      <c r="K171" s="10"/>
    </row>
    <row r="172" spans="3:11" x14ac:dyDescent="0.25">
      <c r="C172" s="10"/>
      <c r="D172" s="10"/>
      <c r="E172" s="10"/>
      <c r="F172" s="10"/>
      <c r="G172" s="10"/>
      <c r="H172" s="10"/>
      <c r="I172" s="10"/>
      <c r="J172" s="10"/>
      <c r="K172" s="10"/>
    </row>
    <row r="173" spans="3:11" x14ac:dyDescent="0.25">
      <c r="C173" s="10"/>
      <c r="D173" s="10"/>
      <c r="E173" s="10"/>
      <c r="F173" s="10"/>
      <c r="G173" s="10"/>
      <c r="H173" s="10"/>
      <c r="I173" s="10"/>
      <c r="J173" s="10"/>
      <c r="K173" s="10"/>
    </row>
    <row r="174" spans="3:11" x14ac:dyDescent="0.25">
      <c r="C174" s="10"/>
      <c r="D174" s="10"/>
      <c r="E174" s="10"/>
      <c r="F174" s="10"/>
      <c r="G174" s="10"/>
      <c r="H174" s="10"/>
      <c r="I174" s="10"/>
      <c r="J174" s="10"/>
      <c r="K174" s="10"/>
    </row>
    <row r="175" spans="3:11" x14ac:dyDescent="0.25">
      <c r="C175" s="10"/>
      <c r="D175" s="10"/>
      <c r="E175" s="10"/>
      <c r="F175" s="10"/>
      <c r="G175" s="10"/>
      <c r="H175" s="10"/>
      <c r="I175" s="10"/>
      <c r="J175" s="10"/>
      <c r="K175" s="10"/>
    </row>
    <row r="176" spans="3:11" x14ac:dyDescent="0.25">
      <c r="C176" s="10"/>
      <c r="D176" s="10"/>
      <c r="E176" s="10"/>
      <c r="F176" s="10"/>
      <c r="G176" s="10"/>
      <c r="H176" s="10"/>
      <c r="I176" s="10"/>
      <c r="J176" s="10"/>
      <c r="K176" s="10"/>
    </row>
    <row r="177" spans="3:11" x14ac:dyDescent="0.25">
      <c r="C177" s="10"/>
      <c r="D177" s="10"/>
      <c r="E177" s="10"/>
      <c r="F177" s="10"/>
      <c r="G177" s="10"/>
      <c r="H177" s="10"/>
      <c r="I177" s="10"/>
      <c r="J177" s="10"/>
      <c r="K177" s="10"/>
    </row>
    <row r="178" spans="3:11" x14ac:dyDescent="0.25">
      <c r="C178" s="10"/>
      <c r="D178" s="10"/>
      <c r="E178" s="10"/>
      <c r="F178" s="10"/>
      <c r="G178" s="10"/>
      <c r="H178" s="10"/>
      <c r="I178" s="10"/>
      <c r="J178" s="10"/>
      <c r="K178" s="10"/>
    </row>
    <row r="179" spans="3:11" x14ac:dyDescent="0.25">
      <c r="C179" s="10"/>
      <c r="D179" s="10"/>
      <c r="E179" s="10"/>
      <c r="F179" s="10"/>
      <c r="G179" s="10"/>
      <c r="H179" s="10"/>
      <c r="I179" s="10"/>
      <c r="J179" s="10"/>
      <c r="K179" s="10"/>
    </row>
    <row r="180" spans="3:11" x14ac:dyDescent="0.25">
      <c r="C180" s="10"/>
      <c r="D180" s="10"/>
      <c r="E180" s="10"/>
      <c r="F180" s="10"/>
      <c r="G180" s="10"/>
      <c r="H180" s="10"/>
      <c r="I180" s="10"/>
      <c r="J180" s="10"/>
      <c r="K180" s="10"/>
    </row>
    <row r="181" spans="3:11" x14ac:dyDescent="0.25">
      <c r="C181" s="10"/>
      <c r="D181" s="10"/>
      <c r="E181" s="10"/>
      <c r="F181" s="10"/>
      <c r="G181" s="10"/>
      <c r="H181" s="10"/>
      <c r="I181" s="10"/>
      <c r="J181" s="10"/>
      <c r="K181" s="10"/>
    </row>
    <row r="182" spans="3:11" x14ac:dyDescent="0.25">
      <c r="C182" s="10"/>
      <c r="D182" s="10"/>
      <c r="E182" s="10"/>
      <c r="F182" s="10"/>
      <c r="G182" s="10"/>
      <c r="H182" s="10"/>
      <c r="I182" s="10"/>
      <c r="J182" s="10"/>
      <c r="K182" s="10"/>
    </row>
    <row r="183" spans="3:11" x14ac:dyDescent="0.25">
      <c r="C183" s="10"/>
      <c r="D183" s="10"/>
      <c r="E183" s="10"/>
      <c r="F183" s="10"/>
      <c r="G183" s="10"/>
      <c r="H183" s="10"/>
      <c r="I183" s="10"/>
      <c r="J183" s="10"/>
      <c r="K183" s="10"/>
    </row>
    <row r="184" spans="3:11" x14ac:dyDescent="0.25">
      <c r="C184" s="10"/>
      <c r="D184" s="10"/>
      <c r="E184" s="10"/>
      <c r="F184" s="10"/>
      <c r="G184" s="10"/>
      <c r="H184" s="10"/>
      <c r="I184" s="10"/>
      <c r="J184" s="10"/>
      <c r="K184" s="10"/>
    </row>
    <row r="185" spans="3:11" x14ac:dyDescent="0.25">
      <c r="C185" s="10"/>
      <c r="D185" s="10"/>
      <c r="E185" s="10"/>
      <c r="F185" s="10"/>
      <c r="G185" s="10"/>
      <c r="H185" s="10"/>
      <c r="I185" s="10"/>
      <c r="J185" s="10"/>
      <c r="K185" s="10"/>
    </row>
    <row r="186" spans="3:11" x14ac:dyDescent="0.25">
      <c r="C186" s="10"/>
      <c r="D186" s="10"/>
      <c r="E186" s="10"/>
      <c r="F186" s="10"/>
      <c r="G186" s="10"/>
      <c r="H186" s="10"/>
      <c r="I186" s="10"/>
      <c r="J186" s="10"/>
      <c r="K186" s="10"/>
    </row>
    <row r="187" spans="3:11" x14ac:dyDescent="0.25">
      <c r="C187" s="10"/>
      <c r="D187" s="10"/>
      <c r="E187" s="10"/>
      <c r="F187" s="10"/>
      <c r="G187" s="10"/>
      <c r="H187" s="10"/>
      <c r="I187" s="10"/>
      <c r="J187" s="10"/>
      <c r="K187" s="10"/>
    </row>
    <row r="188" spans="3:11" x14ac:dyDescent="0.25">
      <c r="C188" s="10"/>
      <c r="D188" s="10"/>
      <c r="E188" s="10"/>
      <c r="F188" s="10"/>
      <c r="G188" s="10"/>
      <c r="H188" s="10"/>
      <c r="I188" s="10"/>
      <c r="J188" s="10"/>
      <c r="K188" s="10"/>
    </row>
    <row r="189" spans="3:11" x14ac:dyDescent="0.25">
      <c r="C189" s="10"/>
      <c r="D189" s="10"/>
      <c r="E189" s="10"/>
      <c r="F189" s="10"/>
      <c r="G189" s="10"/>
      <c r="H189" s="10"/>
      <c r="I189" s="10"/>
      <c r="J189" s="10"/>
      <c r="K189" s="10"/>
    </row>
    <row r="190" spans="3:11" x14ac:dyDescent="0.25">
      <c r="C190" s="10"/>
      <c r="D190" s="10"/>
      <c r="E190" s="10"/>
      <c r="F190" s="10"/>
      <c r="G190" s="10"/>
      <c r="H190" s="10"/>
      <c r="I190" s="10"/>
      <c r="J190" s="10"/>
      <c r="K190" s="10"/>
    </row>
    <row r="191" spans="3:11" x14ac:dyDescent="0.25">
      <c r="C191" s="10"/>
      <c r="D191" s="10"/>
      <c r="E191" s="10"/>
      <c r="F191" s="10"/>
      <c r="G191" s="10"/>
      <c r="H191" s="10"/>
      <c r="I191" s="10"/>
      <c r="J191" s="10"/>
      <c r="K191" s="10"/>
    </row>
    <row r="192" spans="3:11" x14ac:dyDescent="0.25">
      <c r="C192" s="10"/>
      <c r="D192" s="10"/>
      <c r="E192" s="10"/>
      <c r="F192" s="10"/>
      <c r="G192" s="10"/>
      <c r="H192" s="10"/>
      <c r="I192" s="10"/>
      <c r="J192" s="10"/>
      <c r="K192" s="10"/>
    </row>
    <row r="193" spans="3:11" x14ac:dyDescent="0.25">
      <c r="C193" s="10"/>
      <c r="D193" s="10"/>
      <c r="E193" s="10"/>
      <c r="F193" s="10"/>
      <c r="G193" s="10"/>
      <c r="H193" s="10"/>
      <c r="I193" s="10"/>
      <c r="J193" s="10"/>
      <c r="K193" s="10"/>
    </row>
    <row r="194" spans="3:11" x14ac:dyDescent="0.25">
      <c r="C194" s="10"/>
      <c r="D194" s="10"/>
      <c r="E194" s="10"/>
      <c r="F194" s="10"/>
      <c r="G194" s="10"/>
      <c r="H194" s="10"/>
      <c r="I194" s="10"/>
      <c r="J194" s="10"/>
      <c r="K194" s="10"/>
    </row>
    <row r="195" spans="3:11" x14ac:dyDescent="0.25">
      <c r="C195" s="10"/>
      <c r="D195" s="10"/>
      <c r="E195" s="10"/>
      <c r="F195" s="10"/>
      <c r="G195" s="10"/>
      <c r="H195" s="10"/>
      <c r="I195" s="10"/>
      <c r="J195" s="10"/>
      <c r="K195" s="10"/>
    </row>
    <row r="196" spans="3:11" x14ac:dyDescent="0.25">
      <c r="C196" s="10"/>
      <c r="D196" s="10"/>
      <c r="E196" s="10"/>
      <c r="F196" s="10"/>
      <c r="G196" s="10"/>
      <c r="H196" s="10"/>
      <c r="I196" s="10"/>
      <c r="J196" s="10"/>
      <c r="K196" s="10"/>
    </row>
    <row r="197" spans="3:11" x14ac:dyDescent="0.25">
      <c r="C197" s="10"/>
      <c r="D197" s="10"/>
      <c r="E197" s="10"/>
      <c r="F197" s="10"/>
      <c r="G197" s="10"/>
      <c r="H197" s="10"/>
      <c r="I197" s="10"/>
      <c r="J197" s="10"/>
      <c r="K197" s="10"/>
    </row>
    <row r="198" spans="3:11" x14ac:dyDescent="0.25">
      <c r="C198" s="10"/>
      <c r="D198" s="10"/>
      <c r="E198" s="10"/>
      <c r="F198" s="10"/>
      <c r="G198" s="10"/>
      <c r="H198" s="10"/>
      <c r="I198" s="10"/>
      <c r="J198" s="10"/>
      <c r="K198" s="10"/>
    </row>
    <row r="199" spans="3:11" x14ac:dyDescent="0.25">
      <c r="C199" s="10"/>
      <c r="D199" s="10"/>
      <c r="E199" s="10"/>
      <c r="F199" s="10"/>
      <c r="G199" s="10"/>
      <c r="H199" s="10"/>
      <c r="I199" s="10"/>
      <c r="J199" s="10"/>
      <c r="K199" s="10"/>
    </row>
    <row r="200" spans="3:11" x14ac:dyDescent="0.25">
      <c r="C200" s="10"/>
      <c r="D200" s="10"/>
      <c r="E200" s="10"/>
      <c r="F200" s="10"/>
      <c r="G200" s="10"/>
      <c r="H200" s="10"/>
      <c r="I200" s="10"/>
      <c r="J200" s="10"/>
      <c r="K200" s="10"/>
    </row>
    <row r="201" spans="3:11" x14ac:dyDescent="0.25">
      <c r="C201" s="10"/>
      <c r="D201" s="10"/>
      <c r="E201" s="10"/>
      <c r="F201" s="10"/>
      <c r="G201" s="10"/>
      <c r="H201" s="10"/>
      <c r="I201" s="10"/>
      <c r="J201" s="10"/>
      <c r="K201" s="10"/>
    </row>
    <row r="202" spans="3:11" x14ac:dyDescent="0.25">
      <c r="C202" s="10"/>
      <c r="D202" s="10"/>
      <c r="E202" s="10"/>
      <c r="F202" s="10"/>
      <c r="G202" s="10"/>
      <c r="H202" s="10"/>
      <c r="I202" s="10"/>
      <c r="J202" s="10"/>
      <c r="K202" s="10"/>
    </row>
    <row r="203" spans="3:11" x14ac:dyDescent="0.25">
      <c r="C203" s="10"/>
      <c r="D203" s="10"/>
      <c r="E203" s="10"/>
      <c r="F203" s="10"/>
      <c r="G203" s="10"/>
      <c r="H203" s="10"/>
      <c r="I203" s="10"/>
      <c r="J203" s="10"/>
      <c r="K203" s="10"/>
    </row>
    <row r="204" spans="3:11" x14ac:dyDescent="0.25">
      <c r="C204" s="10"/>
      <c r="D204" s="10"/>
      <c r="E204" s="10"/>
      <c r="F204" s="10"/>
      <c r="G204" s="10"/>
      <c r="H204" s="10"/>
      <c r="I204" s="10"/>
      <c r="J204" s="10"/>
      <c r="K204" s="10"/>
    </row>
    <row r="205" spans="3:11" x14ac:dyDescent="0.25">
      <c r="C205" s="10"/>
      <c r="D205" s="10"/>
      <c r="E205" s="10"/>
      <c r="F205" s="10"/>
      <c r="G205" s="10"/>
      <c r="H205" s="10"/>
      <c r="I205" s="10"/>
      <c r="J205" s="10"/>
      <c r="K205" s="10"/>
    </row>
    <row r="206" spans="3:11" x14ac:dyDescent="0.25">
      <c r="C206" s="10"/>
      <c r="D206" s="10"/>
      <c r="E206" s="10"/>
      <c r="F206" s="10"/>
      <c r="G206" s="10"/>
      <c r="H206" s="10"/>
      <c r="I206" s="10"/>
      <c r="J206" s="10"/>
      <c r="K206" s="10"/>
    </row>
    <row r="207" spans="3:11" x14ac:dyDescent="0.25">
      <c r="C207" s="10"/>
      <c r="D207" s="10"/>
      <c r="E207" s="10"/>
      <c r="F207" s="10"/>
      <c r="G207" s="10"/>
      <c r="H207" s="10"/>
      <c r="I207" s="10"/>
      <c r="J207" s="10"/>
      <c r="K207" s="10"/>
    </row>
    <row r="208" spans="3:11" x14ac:dyDescent="0.25">
      <c r="C208" s="10"/>
      <c r="D208" s="10"/>
      <c r="E208" s="10"/>
      <c r="F208" s="10"/>
      <c r="G208" s="10"/>
      <c r="H208" s="10"/>
      <c r="I208" s="10"/>
      <c r="J208" s="10"/>
      <c r="K208" s="10"/>
    </row>
    <row r="209" spans="3:11" x14ac:dyDescent="0.25">
      <c r="C209" s="10"/>
      <c r="D209" s="10"/>
      <c r="E209" s="10"/>
      <c r="F209" s="10"/>
      <c r="G209" s="10"/>
      <c r="H209" s="10"/>
      <c r="I209" s="10"/>
      <c r="J209" s="10"/>
      <c r="K209" s="10"/>
    </row>
    <row r="210" spans="3:11" x14ac:dyDescent="0.25">
      <c r="C210" s="10"/>
      <c r="D210" s="10"/>
      <c r="E210" s="10"/>
      <c r="F210" s="10"/>
      <c r="G210" s="10"/>
      <c r="H210" s="10"/>
      <c r="I210" s="10"/>
      <c r="J210" s="10"/>
      <c r="K210" s="10"/>
    </row>
    <row r="211" spans="3:11" x14ac:dyDescent="0.25">
      <c r="C211" s="10"/>
      <c r="D211" s="10"/>
      <c r="E211" s="10"/>
      <c r="F211" s="10"/>
      <c r="G211" s="10"/>
      <c r="H211" s="10"/>
      <c r="I211" s="10"/>
      <c r="J211" s="10"/>
      <c r="K211" s="10"/>
    </row>
    <row r="212" spans="3:11" x14ac:dyDescent="0.25">
      <c r="C212" s="10"/>
      <c r="D212" s="10"/>
      <c r="E212" s="10"/>
      <c r="F212" s="10"/>
      <c r="G212" s="10"/>
      <c r="H212" s="10"/>
      <c r="I212" s="10"/>
      <c r="J212" s="10"/>
      <c r="K212" s="10"/>
    </row>
    <row r="213" spans="3:11" x14ac:dyDescent="0.25">
      <c r="C213" s="10"/>
      <c r="D213" s="10"/>
      <c r="E213" s="10"/>
      <c r="F213" s="10"/>
      <c r="G213" s="10"/>
      <c r="H213" s="10"/>
      <c r="I213" s="10"/>
      <c r="J213" s="10"/>
      <c r="K213" s="10"/>
    </row>
    <row r="214" spans="3:11" x14ac:dyDescent="0.25">
      <c r="C214" s="10"/>
      <c r="D214" s="10"/>
      <c r="E214" s="10"/>
      <c r="F214" s="10"/>
      <c r="G214" s="10"/>
      <c r="H214" s="10"/>
      <c r="I214" s="10"/>
      <c r="J214" s="10"/>
      <c r="K214" s="10"/>
    </row>
    <row r="215" spans="3:11" x14ac:dyDescent="0.25">
      <c r="C215" s="10"/>
      <c r="D215" s="10"/>
      <c r="E215" s="10"/>
      <c r="F215" s="10"/>
      <c r="G215" s="10"/>
      <c r="H215" s="10"/>
      <c r="I215" s="10"/>
      <c r="J215" s="10"/>
      <c r="K215" s="10"/>
    </row>
    <row r="216" spans="3:11" x14ac:dyDescent="0.25">
      <c r="C216" s="10"/>
      <c r="D216" s="10"/>
      <c r="E216" s="10"/>
      <c r="F216" s="10"/>
      <c r="G216" s="10"/>
      <c r="H216" s="10"/>
      <c r="I216" s="10"/>
      <c r="J216" s="10"/>
      <c r="K216" s="10"/>
    </row>
    <row r="217" spans="3:11" x14ac:dyDescent="0.25">
      <c r="C217" s="10"/>
      <c r="D217" s="10"/>
      <c r="E217" s="10"/>
      <c r="F217" s="10"/>
      <c r="G217" s="10"/>
      <c r="H217" s="10"/>
      <c r="I217" s="10"/>
      <c r="J217" s="10"/>
      <c r="K217" s="10"/>
    </row>
    <row r="218" spans="3:11" x14ac:dyDescent="0.25">
      <c r="C218" s="10"/>
      <c r="D218" s="10"/>
      <c r="E218" s="10"/>
      <c r="F218" s="10"/>
      <c r="G218" s="10"/>
      <c r="H218" s="10"/>
      <c r="I218" s="10"/>
      <c r="J218" s="10"/>
      <c r="K218" s="10"/>
    </row>
    <row r="219" spans="3:11" x14ac:dyDescent="0.25">
      <c r="C219" s="10"/>
      <c r="D219" s="10"/>
      <c r="E219" s="10"/>
      <c r="F219" s="10"/>
      <c r="G219" s="10"/>
      <c r="H219" s="10"/>
      <c r="I219" s="10"/>
      <c r="J219" s="10"/>
      <c r="K219" s="10"/>
    </row>
    <row r="220" spans="3:11" x14ac:dyDescent="0.25">
      <c r="C220" s="10"/>
      <c r="D220" s="10"/>
      <c r="E220" s="10"/>
      <c r="F220" s="10"/>
      <c r="G220" s="10"/>
      <c r="H220" s="10"/>
      <c r="I220" s="10"/>
      <c r="J220" s="10"/>
      <c r="K220" s="10"/>
    </row>
    <row r="221" spans="3:11" x14ac:dyDescent="0.25">
      <c r="C221" s="10"/>
      <c r="D221" s="10"/>
      <c r="E221" s="10"/>
      <c r="F221" s="10"/>
      <c r="G221" s="10"/>
      <c r="H221" s="10"/>
      <c r="I221" s="10"/>
      <c r="J221" s="10"/>
      <c r="K221" s="10"/>
    </row>
    <row r="222" spans="3:11" x14ac:dyDescent="0.25">
      <c r="C222" s="10"/>
      <c r="D222" s="10"/>
      <c r="E222" s="10"/>
      <c r="F222" s="10"/>
      <c r="G222" s="10"/>
      <c r="H222" s="10"/>
      <c r="I222" s="10"/>
      <c r="J222" s="10"/>
      <c r="K222" s="10"/>
    </row>
    <row r="223" spans="3:11" x14ac:dyDescent="0.25">
      <c r="C223" s="10"/>
      <c r="D223" s="10"/>
      <c r="E223" s="10"/>
      <c r="F223" s="10"/>
      <c r="G223" s="10"/>
      <c r="H223" s="10"/>
      <c r="I223" s="10"/>
      <c r="J223" s="10"/>
      <c r="K223" s="10"/>
    </row>
    <row r="224" spans="3:11" x14ac:dyDescent="0.25">
      <c r="C224" s="10"/>
      <c r="D224" s="10"/>
      <c r="E224" s="10"/>
      <c r="F224" s="10"/>
      <c r="G224" s="10"/>
      <c r="H224" s="10"/>
      <c r="I224" s="10"/>
      <c r="J224" s="10"/>
      <c r="K224" s="10"/>
    </row>
    <row r="225" spans="3:11" x14ac:dyDescent="0.25">
      <c r="C225" s="10"/>
      <c r="D225" s="10"/>
      <c r="E225" s="10"/>
      <c r="F225" s="10"/>
      <c r="G225" s="10"/>
      <c r="H225" s="10"/>
      <c r="I225" s="10"/>
      <c r="J225" s="10"/>
      <c r="K225" s="10"/>
    </row>
    <row r="226" spans="3:11" x14ac:dyDescent="0.25">
      <c r="C226" s="10"/>
      <c r="D226" s="10"/>
      <c r="E226" s="10"/>
      <c r="F226" s="10"/>
      <c r="G226" s="10"/>
      <c r="H226" s="10"/>
      <c r="I226" s="10"/>
      <c r="J226" s="10"/>
      <c r="K226" s="10"/>
    </row>
    <row r="227" spans="3:11" x14ac:dyDescent="0.25">
      <c r="C227" s="10"/>
      <c r="D227" s="10"/>
      <c r="E227" s="10"/>
      <c r="F227" s="10"/>
      <c r="G227" s="10"/>
      <c r="H227" s="10"/>
      <c r="I227" s="10"/>
      <c r="J227" s="10"/>
      <c r="K227" s="10"/>
    </row>
    <row r="228" spans="3:11" x14ac:dyDescent="0.25">
      <c r="C228" s="10"/>
      <c r="D228" s="10"/>
      <c r="E228" s="10"/>
      <c r="F228" s="10"/>
      <c r="G228" s="10"/>
      <c r="H228" s="10"/>
      <c r="I228" s="10"/>
      <c r="J228" s="10"/>
      <c r="K228" s="10"/>
    </row>
    <row r="229" spans="3:11" x14ac:dyDescent="0.25">
      <c r="C229" s="10"/>
      <c r="D229" s="10"/>
      <c r="E229" s="10"/>
      <c r="F229" s="10"/>
      <c r="G229" s="10"/>
      <c r="H229" s="10"/>
      <c r="I229" s="10"/>
      <c r="J229" s="10"/>
      <c r="K229" s="10"/>
    </row>
    <row r="230" spans="3:11" x14ac:dyDescent="0.25">
      <c r="C230" s="10"/>
      <c r="D230" s="10"/>
      <c r="E230" s="10"/>
      <c r="F230" s="10"/>
      <c r="G230" s="10"/>
      <c r="H230" s="10"/>
      <c r="I230" s="10"/>
      <c r="J230" s="10"/>
      <c r="K230" s="10"/>
    </row>
    <row r="231" spans="3:11" x14ac:dyDescent="0.25">
      <c r="C231" s="10"/>
      <c r="D231" s="10"/>
      <c r="E231" s="10"/>
      <c r="F231" s="10"/>
      <c r="G231" s="10"/>
      <c r="H231" s="10"/>
      <c r="I231" s="10"/>
      <c r="J231" s="10"/>
      <c r="K231" s="10"/>
    </row>
    <row r="232" spans="3:11" x14ac:dyDescent="0.25">
      <c r="C232" s="10"/>
      <c r="D232" s="10"/>
      <c r="E232" s="10"/>
      <c r="F232" s="10"/>
      <c r="G232" s="10"/>
      <c r="H232" s="10"/>
      <c r="I232" s="10"/>
      <c r="J232" s="10"/>
      <c r="K232" s="10"/>
    </row>
    <row r="233" spans="3:11" x14ac:dyDescent="0.25">
      <c r="C233" s="10"/>
      <c r="D233" s="10"/>
      <c r="E233" s="10"/>
      <c r="F233" s="10"/>
      <c r="G233" s="10"/>
      <c r="H233" s="10"/>
      <c r="I233" s="10"/>
      <c r="J233" s="10"/>
      <c r="K233" s="10"/>
    </row>
    <row r="234" spans="3:11" x14ac:dyDescent="0.25">
      <c r="C234" s="10"/>
      <c r="D234" s="10"/>
      <c r="E234" s="10"/>
      <c r="F234" s="10"/>
      <c r="G234" s="10"/>
      <c r="H234" s="10"/>
      <c r="I234" s="10"/>
      <c r="J234" s="10"/>
      <c r="K234" s="10"/>
    </row>
    <row r="235" spans="3:11" x14ac:dyDescent="0.25">
      <c r="C235" s="10"/>
      <c r="D235" s="10"/>
      <c r="E235" s="10"/>
      <c r="F235" s="10"/>
      <c r="G235" s="10"/>
      <c r="H235" s="10"/>
      <c r="I235" s="10"/>
      <c r="J235" s="10"/>
      <c r="K235" s="10"/>
    </row>
    <row r="236" spans="3:11" x14ac:dyDescent="0.25">
      <c r="C236" s="10"/>
      <c r="D236" s="10"/>
      <c r="E236" s="10"/>
      <c r="F236" s="10"/>
      <c r="G236" s="10"/>
      <c r="H236" s="10"/>
      <c r="I236" s="10"/>
      <c r="J236" s="10"/>
      <c r="K236" s="10"/>
    </row>
    <row r="237" spans="3:11" x14ac:dyDescent="0.25">
      <c r="C237" s="10"/>
      <c r="D237" s="10"/>
      <c r="E237" s="10"/>
      <c r="F237" s="10"/>
      <c r="G237" s="10"/>
      <c r="H237" s="10"/>
      <c r="I237" s="10"/>
      <c r="J237" s="10"/>
      <c r="K237" s="10"/>
    </row>
    <row r="238" spans="3:11" x14ac:dyDescent="0.25">
      <c r="C238" s="10"/>
      <c r="D238" s="10"/>
      <c r="E238" s="10"/>
      <c r="F238" s="10"/>
      <c r="G238" s="10"/>
      <c r="H238" s="10"/>
      <c r="I238" s="10"/>
      <c r="J238" s="10"/>
      <c r="K238" s="10"/>
    </row>
    <row r="239" spans="3:11" x14ac:dyDescent="0.25">
      <c r="C239" s="10"/>
      <c r="D239" s="10"/>
      <c r="E239" s="10"/>
      <c r="F239" s="10"/>
      <c r="G239" s="10"/>
      <c r="H239" s="10"/>
      <c r="I239" s="10"/>
      <c r="J239" s="10"/>
      <c r="K239" s="10"/>
    </row>
    <row r="240" spans="3:11" x14ac:dyDescent="0.25">
      <c r="C240" s="10"/>
      <c r="D240" s="10"/>
      <c r="E240" s="10"/>
      <c r="F240" s="10"/>
      <c r="G240" s="10"/>
      <c r="H240" s="10"/>
      <c r="I240" s="10"/>
      <c r="J240" s="10"/>
      <c r="K240" s="10"/>
    </row>
    <row r="241" spans="3:11" x14ac:dyDescent="0.25">
      <c r="C241" s="10"/>
      <c r="D241" s="10"/>
      <c r="E241" s="10"/>
      <c r="F241" s="10"/>
      <c r="G241" s="10"/>
      <c r="H241" s="10"/>
      <c r="I241" s="10"/>
      <c r="J241" s="10"/>
      <c r="K241" s="10"/>
    </row>
    <row r="242" spans="3:11" x14ac:dyDescent="0.25">
      <c r="C242" s="10"/>
      <c r="D242" s="10"/>
      <c r="E242" s="10"/>
      <c r="F242" s="10"/>
      <c r="G242" s="10"/>
      <c r="H242" s="10"/>
      <c r="I242" s="10"/>
      <c r="J242" s="10"/>
      <c r="K242" s="10"/>
    </row>
    <row r="243" spans="3:11" x14ac:dyDescent="0.25">
      <c r="C243" s="10"/>
      <c r="D243" s="10"/>
      <c r="E243" s="10"/>
      <c r="F243" s="10"/>
      <c r="G243" s="10"/>
      <c r="H243" s="10"/>
      <c r="I243" s="10"/>
      <c r="J243" s="10"/>
      <c r="K243" s="10"/>
    </row>
    <row r="244" spans="3:11" x14ac:dyDescent="0.25">
      <c r="C244" s="10"/>
      <c r="D244" s="10"/>
      <c r="E244" s="10"/>
      <c r="F244" s="10"/>
      <c r="G244" s="10"/>
      <c r="H244" s="10"/>
      <c r="I244" s="10"/>
      <c r="J244" s="10"/>
      <c r="K244" s="10"/>
    </row>
    <row r="245" spans="3:11" x14ac:dyDescent="0.25">
      <c r="C245" s="10"/>
      <c r="D245" s="10"/>
      <c r="E245" s="10"/>
      <c r="F245" s="10"/>
      <c r="G245" s="10"/>
      <c r="H245" s="10"/>
      <c r="I245" s="10"/>
      <c r="J245" s="10"/>
      <c r="K245" s="10"/>
    </row>
    <row r="246" spans="3:11" x14ac:dyDescent="0.25">
      <c r="C246" s="10"/>
      <c r="D246" s="10"/>
      <c r="E246" s="10"/>
      <c r="F246" s="10"/>
      <c r="G246" s="10"/>
      <c r="H246" s="10"/>
      <c r="I246" s="10"/>
      <c r="J246" s="10"/>
      <c r="K246" s="10"/>
    </row>
    <row r="247" spans="3:11" x14ac:dyDescent="0.25">
      <c r="C247" s="10"/>
      <c r="D247" s="10"/>
      <c r="E247" s="10"/>
      <c r="F247" s="10"/>
      <c r="G247" s="10"/>
      <c r="H247" s="10"/>
      <c r="I247" s="10"/>
      <c r="J247" s="10"/>
      <c r="K247" s="10"/>
    </row>
    <row r="248" spans="3:11" x14ac:dyDescent="0.25">
      <c r="C248" s="10"/>
      <c r="D248" s="10"/>
      <c r="E248" s="10"/>
      <c r="F248" s="10"/>
      <c r="G248" s="10"/>
      <c r="H248" s="10"/>
      <c r="I248" s="10"/>
      <c r="J248" s="10"/>
      <c r="K248" s="10"/>
    </row>
    <row r="249" spans="3:11" x14ac:dyDescent="0.25">
      <c r="C249" s="10"/>
      <c r="D249" s="10"/>
      <c r="E249" s="10"/>
      <c r="F249" s="10"/>
      <c r="G249" s="10"/>
      <c r="H249" s="10"/>
      <c r="I249" s="10"/>
      <c r="J249" s="10"/>
      <c r="K249" s="10"/>
    </row>
    <row r="250" spans="3:11" x14ac:dyDescent="0.25">
      <c r="C250" s="10"/>
      <c r="D250" s="10"/>
      <c r="E250" s="10"/>
      <c r="F250" s="10"/>
      <c r="G250" s="10"/>
      <c r="H250" s="10"/>
      <c r="I250" s="10"/>
      <c r="J250" s="10"/>
      <c r="K250" s="10"/>
    </row>
    <row r="251" spans="3:11" x14ac:dyDescent="0.25">
      <c r="C251" s="10"/>
      <c r="D251" s="10"/>
      <c r="E251" s="10"/>
      <c r="F251" s="10"/>
      <c r="G251" s="10"/>
      <c r="H251" s="10"/>
      <c r="I251" s="10"/>
      <c r="J251" s="10"/>
      <c r="K251" s="10"/>
    </row>
    <row r="252" spans="3:11" x14ac:dyDescent="0.25">
      <c r="C252" s="10"/>
      <c r="D252" s="10"/>
      <c r="E252" s="10"/>
      <c r="F252" s="10"/>
      <c r="G252" s="10"/>
      <c r="H252" s="10"/>
      <c r="I252" s="10"/>
      <c r="J252" s="10"/>
      <c r="K252" s="10"/>
    </row>
    <row r="253" spans="3:11" x14ac:dyDescent="0.25">
      <c r="C253" s="10"/>
      <c r="D253" s="10"/>
      <c r="E253" s="10"/>
      <c r="F253" s="10"/>
      <c r="G253" s="10"/>
      <c r="H253" s="10"/>
      <c r="I253" s="10"/>
      <c r="J253" s="10"/>
      <c r="K253" s="10"/>
    </row>
    <row r="254" spans="3:11" x14ac:dyDescent="0.25">
      <c r="C254" s="10"/>
      <c r="D254" s="10"/>
      <c r="E254" s="10"/>
      <c r="F254" s="10"/>
      <c r="G254" s="10"/>
      <c r="H254" s="10"/>
      <c r="I254" s="10"/>
      <c r="J254" s="10"/>
      <c r="K254" s="10"/>
    </row>
    <row r="255" spans="3:11" x14ac:dyDescent="0.25">
      <c r="C255" s="10"/>
      <c r="D255" s="10"/>
      <c r="E255" s="10"/>
      <c r="F255" s="10"/>
      <c r="G255" s="10"/>
      <c r="H255" s="10"/>
      <c r="I255" s="10"/>
      <c r="J255" s="10"/>
      <c r="K255" s="10"/>
    </row>
    <row r="256" spans="3:11" x14ac:dyDescent="0.25">
      <c r="C256" s="10"/>
      <c r="D256" s="10"/>
      <c r="E256" s="10"/>
      <c r="F256" s="10"/>
      <c r="G256" s="10"/>
      <c r="H256" s="10"/>
      <c r="I256" s="10"/>
      <c r="J256" s="10"/>
      <c r="K256" s="10"/>
    </row>
    <row r="257" spans="3:11" x14ac:dyDescent="0.25">
      <c r="C257" s="10"/>
      <c r="D257" s="10"/>
      <c r="E257" s="10"/>
      <c r="F257" s="10"/>
      <c r="G257" s="10"/>
      <c r="H257" s="10"/>
      <c r="I257" s="10"/>
      <c r="J257" s="10"/>
      <c r="K257" s="10"/>
    </row>
    <row r="258" spans="3:11" x14ac:dyDescent="0.25">
      <c r="C258" s="10"/>
      <c r="D258" s="10"/>
      <c r="E258" s="10"/>
      <c r="F258" s="10"/>
      <c r="G258" s="10"/>
      <c r="H258" s="10"/>
      <c r="I258" s="10"/>
      <c r="J258" s="10"/>
      <c r="K258" s="10"/>
    </row>
    <row r="259" spans="3:11" x14ac:dyDescent="0.25">
      <c r="C259" s="10"/>
      <c r="D259" s="10"/>
      <c r="E259" s="10"/>
      <c r="F259" s="10"/>
      <c r="G259" s="10"/>
      <c r="H259" s="10"/>
      <c r="I259" s="10"/>
      <c r="J259" s="10"/>
      <c r="K259" s="10"/>
    </row>
    <row r="260" spans="3:11" x14ac:dyDescent="0.25">
      <c r="C260" s="10"/>
      <c r="D260" s="10"/>
      <c r="E260" s="10"/>
      <c r="F260" s="10"/>
      <c r="G260" s="10"/>
      <c r="H260" s="10"/>
      <c r="I260" s="10"/>
      <c r="J260" s="10"/>
      <c r="K260" s="10"/>
    </row>
    <row r="261" spans="3:11" x14ac:dyDescent="0.25">
      <c r="C261" s="10"/>
      <c r="D261" s="10"/>
      <c r="E261" s="10"/>
      <c r="F261" s="10"/>
      <c r="G261" s="10"/>
      <c r="H261" s="10"/>
      <c r="I261" s="10"/>
      <c r="J261" s="10"/>
      <c r="K261" s="10"/>
    </row>
    <row r="262" spans="3:11" x14ac:dyDescent="0.25">
      <c r="C262" s="10"/>
      <c r="D262" s="10"/>
      <c r="E262" s="10"/>
      <c r="F262" s="10"/>
      <c r="G262" s="10"/>
      <c r="H262" s="10"/>
      <c r="I262" s="10"/>
      <c r="J262" s="10"/>
      <c r="K262" s="10"/>
    </row>
    <row r="263" spans="3:11" x14ac:dyDescent="0.25">
      <c r="C263" s="10"/>
      <c r="D263" s="10"/>
      <c r="E263" s="10"/>
      <c r="F263" s="10"/>
      <c r="G263" s="10"/>
      <c r="H263" s="10"/>
      <c r="I263" s="10"/>
      <c r="J263" s="10"/>
      <c r="K263" s="10"/>
    </row>
    <row r="264" spans="3:11" x14ac:dyDescent="0.25">
      <c r="C264" s="10"/>
      <c r="D264" s="10"/>
      <c r="E264" s="10"/>
      <c r="F264" s="10"/>
      <c r="G264" s="10"/>
      <c r="H264" s="10"/>
      <c r="I264" s="10"/>
      <c r="J264" s="10"/>
      <c r="K264" s="10"/>
    </row>
    <row r="265" spans="3:11" x14ac:dyDescent="0.25">
      <c r="C265" s="10"/>
      <c r="D265" s="10"/>
      <c r="E265" s="10"/>
      <c r="F265" s="10"/>
      <c r="G265" s="10"/>
      <c r="H265" s="10"/>
      <c r="I265" s="10"/>
      <c r="J265" s="10"/>
      <c r="K265" s="10"/>
    </row>
    <row r="266" spans="3:11" x14ac:dyDescent="0.25">
      <c r="C266" s="10"/>
      <c r="D266" s="10"/>
      <c r="E266" s="10"/>
      <c r="F266" s="10"/>
      <c r="G266" s="10"/>
      <c r="H266" s="10"/>
      <c r="I266" s="10"/>
      <c r="J266" s="10"/>
      <c r="K266" s="10"/>
    </row>
    <row r="267" spans="3:11" x14ac:dyDescent="0.25">
      <c r="C267" s="10"/>
      <c r="D267" s="10"/>
      <c r="E267" s="10"/>
      <c r="F267" s="10"/>
      <c r="G267" s="10"/>
      <c r="H267" s="10"/>
      <c r="I267" s="10"/>
      <c r="J267" s="10"/>
      <c r="K267" s="10"/>
    </row>
    <row r="268" spans="3:11" x14ac:dyDescent="0.25">
      <c r="C268" s="10"/>
      <c r="D268" s="10"/>
      <c r="E268" s="10"/>
      <c r="F268" s="10"/>
      <c r="G268" s="10"/>
      <c r="H268" s="10"/>
      <c r="I268" s="10"/>
      <c r="J268" s="10"/>
      <c r="K268" s="10"/>
    </row>
    <row r="269" spans="3:11" x14ac:dyDescent="0.25">
      <c r="C269" s="10"/>
      <c r="D269" s="10"/>
      <c r="E269" s="10"/>
      <c r="F269" s="10"/>
      <c r="G269" s="10"/>
      <c r="H269" s="10"/>
      <c r="I269" s="10"/>
      <c r="J269" s="10"/>
      <c r="K269" s="10"/>
    </row>
    <row r="270" spans="3:11" x14ac:dyDescent="0.25">
      <c r="C270" s="10"/>
      <c r="D270" s="10"/>
      <c r="E270" s="10"/>
      <c r="F270" s="10"/>
      <c r="G270" s="10"/>
      <c r="H270" s="10"/>
      <c r="I270" s="10"/>
      <c r="J270" s="10"/>
      <c r="K270" s="10"/>
    </row>
    <row r="271" spans="3:11" x14ac:dyDescent="0.25">
      <c r="C271" s="10"/>
      <c r="D271" s="10"/>
      <c r="E271" s="10"/>
      <c r="F271" s="10"/>
      <c r="G271" s="10"/>
      <c r="H271" s="10"/>
      <c r="I271" s="10"/>
      <c r="J271" s="10"/>
      <c r="K271" s="10"/>
    </row>
    <row r="272" spans="3:11" x14ac:dyDescent="0.25">
      <c r="C272" s="10"/>
      <c r="D272" s="10"/>
      <c r="E272" s="10"/>
      <c r="F272" s="10"/>
      <c r="G272" s="10"/>
      <c r="H272" s="10"/>
      <c r="I272" s="10"/>
      <c r="J272" s="10"/>
      <c r="K272" s="10"/>
    </row>
    <row r="273" spans="3:11" x14ac:dyDescent="0.25">
      <c r="C273" s="10"/>
      <c r="D273" s="10"/>
      <c r="E273" s="10"/>
      <c r="F273" s="10"/>
      <c r="G273" s="10"/>
      <c r="H273" s="10"/>
      <c r="I273" s="10"/>
      <c r="J273" s="10"/>
      <c r="K273" s="10"/>
    </row>
    <row r="274" spans="3:11" x14ac:dyDescent="0.25">
      <c r="C274" s="10"/>
      <c r="D274" s="10"/>
      <c r="E274" s="10"/>
      <c r="F274" s="10"/>
      <c r="G274" s="10"/>
      <c r="H274" s="10"/>
      <c r="I274" s="10"/>
      <c r="J274" s="10"/>
      <c r="K274" s="10"/>
    </row>
    <row r="275" spans="3:11" x14ac:dyDescent="0.25">
      <c r="C275" s="10"/>
      <c r="D275" s="10"/>
      <c r="E275" s="10"/>
      <c r="F275" s="10"/>
      <c r="G275" s="10"/>
      <c r="H275" s="10"/>
      <c r="I275" s="10"/>
      <c r="J275" s="10"/>
      <c r="K275" s="10"/>
    </row>
    <row r="276" spans="3:11" x14ac:dyDescent="0.25">
      <c r="C276" s="10"/>
      <c r="D276" s="10"/>
      <c r="E276" s="10"/>
      <c r="F276" s="10"/>
      <c r="G276" s="10"/>
      <c r="H276" s="10"/>
      <c r="I276" s="10"/>
      <c r="J276" s="10"/>
      <c r="K276" s="10"/>
    </row>
    <row r="277" spans="3:11" x14ac:dyDescent="0.25">
      <c r="C277" s="10"/>
      <c r="D277" s="10"/>
      <c r="E277" s="10"/>
      <c r="F277" s="10"/>
      <c r="G277" s="10"/>
      <c r="H277" s="10"/>
      <c r="I277" s="10"/>
      <c r="J277" s="10"/>
      <c r="K277" s="10"/>
    </row>
    <row r="278" spans="3:11" x14ac:dyDescent="0.25">
      <c r="C278" s="10"/>
      <c r="D278" s="10"/>
      <c r="E278" s="10"/>
      <c r="F278" s="10"/>
      <c r="G278" s="10"/>
      <c r="H278" s="10"/>
      <c r="I278" s="10"/>
      <c r="J278" s="10"/>
      <c r="K278" s="10"/>
    </row>
    <row r="279" spans="3:11" x14ac:dyDescent="0.25">
      <c r="C279" s="10"/>
      <c r="D279" s="10"/>
      <c r="E279" s="10"/>
      <c r="F279" s="10"/>
      <c r="G279" s="10"/>
      <c r="H279" s="10"/>
      <c r="I279" s="10"/>
      <c r="J279" s="10"/>
      <c r="K279" s="10"/>
    </row>
    <row r="280" spans="3:11" x14ac:dyDescent="0.25">
      <c r="C280" s="10"/>
      <c r="D280" s="10"/>
      <c r="E280" s="10"/>
      <c r="F280" s="10"/>
      <c r="G280" s="10"/>
      <c r="H280" s="10"/>
      <c r="I280" s="10"/>
      <c r="J280" s="10"/>
      <c r="K280" s="10"/>
    </row>
    <row r="281" spans="3:11" x14ac:dyDescent="0.25">
      <c r="C281" s="10"/>
      <c r="D281" s="10"/>
      <c r="E281" s="10"/>
      <c r="F281" s="10"/>
      <c r="G281" s="10"/>
      <c r="H281" s="10"/>
      <c r="I281" s="10"/>
      <c r="J281" s="10"/>
      <c r="K281" s="10"/>
    </row>
    <row r="282" spans="3:11" x14ac:dyDescent="0.25">
      <c r="C282" s="10"/>
      <c r="D282" s="10"/>
      <c r="E282" s="10"/>
      <c r="F282" s="10"/>
      <c r="G282" s="10"/>
      <c r="H282" s="10"/>
      <c r="I282" s="10"/>
      <c r="J282" s="10"/>
      <c r="K282" s="10"/>
    </row>
    <row r="283" spans="3:11" x14ac:dyDescent="0.25">
      <c r="C283" s="10"/>
      <c r="D283" s="10"/>
      <c r="E283" s="10"/>
      <c r="F283" s="10"/>
      <c r="G283" s="10"/>
      <c r="H283" s="10"/>
      <c r="I283" s="10"/>
      <c r="J283" s="10"/>
      <c r="K283" s="10"/>
    </row>
    <row r="284" spans="3:11" x14ac:dyDescent="0.25">
      <c r="C284" s="10"/>
      <c r="D284" s="10"/>
      <c r="E284" s="10"/>
      <c r="F284" s="10"/>
      <c r="G284" s="10"/>
      <c r="H284" s="10"/>
      <c r="I284" s="10"/>
      <c r="J284" s="10"/>
      <c r="K284" s="10"/>
    </row>
    <row r="285" spans="3:11" x14ac:dyDescent="0.25">
      <c r="C285" s="10"/>
      <c r="D285" s="10"/>
      <c r="E285" s="10"/>
      <c r="F285" s="10"/>
      <c r="G285" s="10"/>
      <c r="H285" s="10"/>
      <c r="I285" s="10"/>
      <c r="J285" s="10"/>
      <c r="K285" s="10"/>
    </row>
    <row r="286" spans="3:11" x14ac:dyDescent="0.25">
      <c r="C286" s="10"/>
      <c r="D286" s="10"/>
      <c r="E286" s="10"/>
      <c r="F286" s="10"/>
      <c r="G286" s="10"/>
      <c r="H286" s="10"/>
      <c r="I286" s="10"/>
      <c r="J286" s="10"/>
      <c r="K286" s="10"/>
    </row>
    <row r="287" spans="3:11" x14ac:dyDescent="0.25">
      <c r="C287" s="10"/>
      <c r="D287" s="10"/>
      <c r="E287" s="10"/>
      <c r="F287" s="10"/>
      <c r="G287" s="10"/>
      <c r="H287" s="10"/>
      <c r="I287" s="10"/>
      <c r="J287" s="10"/>
      <c r="K287" s="10"/>
    </row>
    <row r="288" spans="3:11" x14ac:dyDescent="0.25">
      <c r="C288" s="10"/>
      <c r="D288" s="10"/>
      <c r="E288" s="10"/>
      <c r="F288" s="10"/>
      <c r="G288" s="10"/>
      <c r="H288" s="10"/>
      <c r="I288" s="10"/>
      <c r="J288" s="10"/>
      <c r="K288" s="10"/>
    </row>
    <row r="289" spans="3:11" x14ac:dyDescent="0.25">
      <c r="C289" s="10"/>
      <c r="D289" s="10"/>
      <c r="E289" s="10"/>
      <c r="F289" s="10"/>
      <c r="G289" s="10"/>
      <c r="H289" s="10"/>
      <c r="I289" s="10"/>
      <c r="J289" s="10"/>
      <c r="K289" s="10"/>
    </row>
    <row r="290" spans="3:11" x14ac:dyDescent="0.25">
      <c r="C290" s="10"/>
      <c r="D290" s="10"/>
      <c r="E290" s="10"/>
      <c r="F290" s="10"/>
      <c r="G290" s="10"/>
      <c r="H290" s="10"/>
      <c r="I290" s="10"/>
      <c r="J290" s="10"/>
      <c r="K290" s="10"/>
    </row>
    <row r="291" spans="3:11" x14ac:dyDescent="0.25">
      <c r="C291" s="10"/>
      <c r="D291" s="10"/>
      <c r="E291" s="10"/>
      <c r="F291" s="10"/>
      <c r="G291" s="10"/>
      <c r="H291" s="10"/>
      <c r="I291" s="10"/>
      <c r="J291" s="10"/>
      <c r="K291" s="10"/>
    </row>
    <row r="292" spans="3:11" x14ac:dyDescent="0.25">
      <c r="C292" s="10"/>
      <c r="D292" s="10"/>
      <c r="E292" s="10"/>
      <c r="F292" s="10"/>
      <c r="G292" s="10"/>
      <c r="H292" s="10"/>
      <c r="I292" s="10"/>
      <c r="J292" s="10"/>
      <c r="K292" s="10"/>
    </row>
    <row r="293" spans="3:11" x14ac:dyDescent="0.25">
      <c r="C293" s="10"/>
      <c r="D293" s="10"/>
      <c r="E293" s="10"/>
      <c r="F293" s="10"/>
      <c r="G293" s="10"/>
      <c r="H293" s="10"/>
      <c r="I293" s="10"/>
      <c r="J293" s="10"/>
      <c r="K293" s="10"/>
    </row>
    <row r="294" spans="3:11" x14ac:dyDescent="0.25">
      <c r="C294" s="10"/>
      <c r="D294" s="10"/>
      <c r="E294" s="10"/>
      <c r="F294" s="10"/>
      <c r="G294" s="10"/>
      <c r="H294" s="10"/>
      <c r="I294" s="10"/>
      <c r="J294" s="10"/>
      <c r="K294" s="10"/>
    </row>
    <row r="295" spans="3:11" x14ac:dyDescent="0.25">
      <c r="C295" s="10"/>
      <c r="D295" s="10"/>
      <c r="E295" s="10"/>
      <c r="F295" s="10"/>
      <c r="G295" s="10"/>
      <c r="H295" s="10"/>
      <c r="I295" s="10"/>
      <c r="J295" s="10"/>
      <c r="K295" s="10"/>
    </row>
    <row r="296" spans="3:11" x14ac:dyDescent="0.25">
      <c r="C296" s="10"/>
      <c r="D296" s="10"/>
      <c r="E296" s="10"/>
      <c r="F296" s="10"/>
      <c r="G296" s="10"/>
      <c r="H296" s="10"/>
      <c r="I296" s="10"/>
      <c r="J296" s="10"/>
      <c r="K296" s="10"/>
    </row>
    <row r="297" spans="3:11" x14ac:dyDescent="0.25">
      <c r="C297" s="10"/>
      <c r="D297" s="10"/>
      <c r="E297" s="10"/>
      <c r="F297" s="10"/>
      <c r="G297" s="10"/>
      <c r="H297" s="10"/>
      <c r="I297" s="10"/>
      <c r="J297" s="10"/>
      <c r="K297" s="10"/>
    </row>
    <row r="298" spans="3:11" x14ac:dyDescent="0.25">
      <c r="C298" s="10"/>
      <c r="D298" s="10"/>
      <c r="E298" s="10"/>
      <c r="F298" s="10"/>
      <c r="G298" s="10"/>
      <c r="H298" s="10"/>
      <c r="I298" s="10"/>
      <c r="J298" s="10"/>
      <c r="K298" s="10"/>
    </row>
    <row r="299" spans="3:11" x14ac:dyDescent="0.25">
      <c r="C299" s="10"/>
      <c r="D299" s="10"/>
      <c r="E299" s="10"/>
      <c r="F299" s="10"/>
      <c r="G299" s="10"/>
      <c r="H299" s="10"/>
      <c r="I299" s="10"/>
      <c r="J299" s="10"/>
      <c r="K299" s="10"/>
    </row>
    <row r="300" spans="3:11" x14ac:dyDescent="0.25">
      <c r="C300" s="10"/>
      <c r="D300" s="10"/>
      <c r="E300" s="10"/>
      <c r="F300" s="10"/>
      <c r="G300" s="10"/>
      <c r="H300" s="10"/>
      <c r="I300" s="10"/>
      <c r="J300" s="10"/>
      <c r="K300" s="10"/>
    </row>
    <row r="301" spans="3:11" x14ac:dyDescent="0.25">
      <c r="C301" s="10"/>
      <c r="D301" s="10"/>
      <c r="E301" s="10"/>
      <c r="F301" s="10"/>
      <c r="G301" s="10"/>
      <c r="H301" s="10"/>
      <c r="I301" s="10"/>
      <c r="J301" s="10"/>
      <c r="K301" s="10"/>
    </row>
    <row r="302" spans="3:11" x14ac:dyDescent="0.25">
      <c r="C302" s="10"/>
      <c r="D302" s="10"/>
      <c r="E302" s="10"/>
      <c r="F302" s="10"/>
      <c r="G302" s="10"/>
      <c r="H302" s="10"/>
      <c r="I302" s="10"/>
      <c r="J302" s="10"/>
      <c r="K302" s="10"/>
    </row>
    <row r="303" spans="3:11" x14ac:dyDescent="0.25">
      <c r="C303" s="10"/>
      <c r="D303" s="10"/>
      <c r="E303" s="10"/>
      <c r="F303" s="10"/>
      <c r="G303" s="10"/>
      <c r="H303" s="10"/>
      <c r="I303" s="10"/>
      <c r="J303" s="10"/>
      <c r="K303" s="10"/>
    </row>
    <row r="304" spans="3:11" x14ac:dyDescent="0.25">
      <c r="C304" s="10"/>
      <c r="D304" s="10"/>
      <c r="E304" s="10"/>
      <c r="F304" s="10"/>
      <c r="G304" s="10"/>
      <c r="H304" s="10"/>
      <c r="I304" s="10"/>
      <c r="J304" s="10"/>
      <c r="K304" s="10"/>
    </row>
    <row r="305" spans="3:11" x14ac:dyDescent="0.25">
      <c r="C305" s="10"/>
      <c r="D305" s="10"/>
      <c r="E305" s="10"/>
      <c r="F305" s="10"/>
      <c r="G305" s="10"/>
      <c r="H305" s="10"/>
      <c r="I305" s="10"/>
      <c r="J305" s="10"/>
      <c r="K305" s="10"/>
    </row>
    <row r="306" spans="3:11" x14ac:dyDescent="0.25">
      <c r="C306" s="10"/>
      <c r="D306" s="10"/>
      <c r="E306" s="10"/>
      <c r="F306" s="10"/>
      <c r="G306" s="10"/>
      <c r="H306" s="10"/>
      <c r="I306" s="10"/>
      <c r="J306" s="10"/>
      <c r="K306" s="10"/>
    </row>
    <row r="307" spans="3:11" x14ac:dyDescent="0.25">
      <c r="C307" s="10"/>
      <c r="D307" s="10"/>
      <c r="E307" s="10"/>
      <c r="F307" s="10"/>
      <c r="G307" s="10"/>
      <c r="H307" s="10"/>
      <c r="I307" s="10"/>
      <c r="J307" s="10"/>
      <c r="K307" s="10"/>
    </row>
    <row r="308" spans="3:11" x14ac:dyDescent="0.25">
      <c r="C308" s="10"/>
      <c r="D308" s="10"/>
      <c r="E308" s="10"/>
      <c r="F308" s="10"/>
      <c r="G308" s="10"/>
      <c r="H308" s="10"/>
      <c r="I308" s="10"/>
      <c r="J308" s="10"/>
      <c r="K308" s="10"/>
    </row>
    <row r="309" spans="3:11" x14ac:dyDescent="0.25">
      <c r="C309" s="10"/>
      <c r="D309" s="10"/>
      <c r="E309" s="10"/>
      <c r="F309" s="10"/>
      <c r="G309" s="10"/>
      <c r="H309" s="10"/>
      <c r="I309" s="10"/>
      <c r="J309" s="10"/>
      <c r="K309" s="10"/>
    </row>
    <row r="310" spans="3:11" x14ac:dyDescent="0.25">
      <c r="C310" s="10"/>
      <c r="D310" s="10"/>
      <c r="E310" s="10"/>
      <c r="F310" s="10"/>
      <c r="G310" s="10"/>
      <c r="H310" s="10"/>
      <c r="I310" s="10"/>
      <c r="J310" s="10"/>
      <c r="K310" s="10"/>
    </row>
    <row r="311" spans="3:11" x14ac:dyDescent="0.25">
      <c r="C311" s="10"/>
      <c r="D311" s="10"/>
      <c r="E311" s="10"/>
      <c r="F311" s="10"/>
      <c r="G311" s="10"/>
      <c r="H311" s="10"/>
      <c r="I311" s="10"/>
      <c r="J311" s="10"/>
      <c r="K311" s="10"/>
    </row>
    <row r="312" spans="3:11" x14ac:dyDescent="0.25">
      <c r="C312" s="10"/>
      <c r="D312" s="10"/>
      <c r="E312" s="10"/>
      <c r="F312" s="10"/>
      <c r="G312" s="10"/>
      <c r="H312" s="10"/>
      <c r="I312" s="10"/>
      <c r="J312" s="10"/>
      <c r="K312" s="10"/>
    </row>
    <row r="313" spans="3:11" x14ac:dyDescent="0.25">
      <c r="C313" s="10"/>
      <c r="D313" s="10"/>
      <c r="E313" s="10"/>
      <c r="F313" s="10"/>
      <c r="G313" s="10"/>
      <c r="H313" s="10"/>
      <c r="I313" s="10"/>
      <c r="J313" s="10"/>
      <c r="K313" s="10"/>
    </row>
    <row r="314" spans="3:11" x14ac:dyDescent="0.25">
      <c r="C314" s="10"/>
      <c r="D314" s="10"/>
      <c r="E314" s="10"/>
      <c r="F314" s="10"/>
      <c r="G314" s="10"/>
      <c r="H314" s="10"/>
      <c r="I314" s="10"/>
      <c r="J314" s="10"/>
      <c r="K314" s="10"/>
    </row>
    <row r="315" spans="3:11" x14ac:dyDescent="0.25">
      <c r="C315" s="10"/>
      <c r="D315" s="10"/>
      <c r="E315" s="10"/>
      <c r="F315" s="10"/>
      <c r="G315" s="10"/>
      <c r="H315" s="10"/>
      <c r="I315" s="10"/>
      <c r="J315" s="10"/>
      <c r="K315" s="10"/>
    </row>
    <row r="316" spans="3:11" x14ac:dyDescent="0.25">
      <c r="C316" s="10"/>
      <c r="D316" s="10"/>
      <c r="E316" s="10"/>
      <c r="F316" s="10"/>
      <c r="G316" s="10"/>
      <c r="H316" s="10"/>
      <c r="I316" s="10"/>
      <c r="J316" s="10"/>
      <c r="K316" s="10"/>
    </row>
    <row r="317" spans="3:11" x14ac:dyDescent="0.25">
      <c r="C317" s="10"/>
      <c r="D317" s="10"/>
      <c r="E317" s="10"/>
      <c r="F317" s="10"/>
      <c r="G317" s="10"/>
      <c r="H317" s="10"/>
      <c r="I317" s="10"/>
      <c r="J317" s="10"/>
      <c r="K317" s="10"/>
    </row>
    <row r="318" spans="3:11" x14ac:dyDescent="0.25">
      <c r="C318" s="10"/>
      <c r="D318" s="10"/>
      <c r="E318" s="10"/>
      <c r="F318" s="10"/>
      <c r="G318" s="10"/>
      <c r="H318" s="10"/>
      <c r="I318" s="10"/>
      <c r="J318" s="10"/>
      <c r="K318" s="10"/>
    </row>
    <row r="319" spans="3:11" x14ac:dyDescent="0.25">
      <c r="C319" s="10"/>
      <c r="D319" s="10"/>
      <c r="E319" s="10"/>
      <c r="F319" s="10"/>
      <c r="G319" s="10"/>
      <c r="H319" s="10"/>
      <c r="I319" s="10"/>
      <c r="J319" s="10"/>
      <c r="K319" s="10"/>
    </row>
    <row r="320" spans="3:11" x14ac:dyDescent="0.25">
      <c r="C320" s="10"/>
      <c r="D320" s="10"/>
      <c r="E320" s="10"/>
      <c r="F320" s="10"/>
      <c r="G320" s="10"/>
      <c r="H320" s="10"/>
      <c r="I320" s="10"/>
      <c r="J320" s="10"/>
      <c r="K320" s="10"/>
    </row>
    <row r="321" spans="3:11" x14ac:dyDescent="0.25">
      <c r="C321" s="10"/>
      <c r="D321" s="10"/>
      <c r="E321" s="10"/>
      <c r="F321" s="10"/>
      <c r="G321" s="10"/>
      <c r="H321" s="10"/>
      <c r="I321" s="10"/>
      <c r="J321" s="10"/>
      <c r="K321" s="10"/>
    </row>
    <row r="322" spans="3:11" x14ac:dyDescent="0.25">
      <c r="C322" s="10"/>
      <c r="D322" s="10"/>
      <c r="E322" s="10"/>
      <c r="F322" s="10"/>
      <c r="G322" s="10"/>
      <c r="H322" s="10"/>
      <c r="I322" s="10"/>
      <c r="J322" s="10"/>
      <c r="K322" s="10"/>
    </row>
    <row r="323" spans="3:11" x14ac:dyDescent="0.25">
      <c r="C323" s="10"/>
      <c r="D323" s="10"/>
      <c r="E323" s="10"/>
      <c r="F323" s="10"/>
      <c r="G323" s="10"/>
      <c r="H323" s="10"/>
      <c r="I323" s="10"/>
      <c r="J323" s="10"/>
      <c r="K323" s="10"/>
    </row>
    <row r="324" spans="3:11" x14ac:dyDescent="0.25">
      <c r="C324" s="10"/>
      <c r="D324" s="10"/>
      <c r="E324" s="10"/>
      <c r="F324" s="10"/>
      <c r="G324" s="10"/>
      <c r="H324" s="10"/>
      <c r="I324" s="10"/>
      <c r="J324" s="10"/>
      <c r="K324" s="10"/>
    </row>
    <row r="325" spans="3:11" x14ac:dyDescent="0.25">
      <c r="C325" s="10"/>
      <c r="D325" s="10"/>
      <c r="E325" s="10"/>
      <c r="F325" s="10"/>
      <c r="G325" s="10"/>
      <c r="H325" s="10"/>
      <c r="I325" s="10"/>
      <c r="J325" s="10"/>
      <c r="K325" s="10"/>
    </row>
    <row r="326" spans="3:11" x14ac:dyDescent="0.25">
      <c r="C326" s="10"/>
      <c r="D326" s="10"/>
      <c r="E326" s="10"/>
      <c r="F326" s="10"/>
      <c r="G326" s="10"/>
      <c r="H326" s="10"/>
      <c r="I326" s="10"/>
      <c r="J326" s="10"/>
      <c r="K326" s="10"/>
    </row>
    <row r="327" spans="3:11" x14ac:dyDescent="0.25">
      <c r="C327" s="10"/>
      <c r="D327" s="10"/>
      <c r="E327" s="10"/>
      <c r="F327" s="10"/>
      <c r="G327" s="10"/>
      <c r="H327" s="10"/>
      <c r="I327" s="10"/>
      <c r="J327" s="10"/>
      <c r="K327" s="10"/>
    </row>
    <row r="328" spans="3:11" x14ac:dyDescent="0.25">
      <c r="C328" s="10"/>
      <c r="D328" s="10"/>
      <c r="E328" s="10"/>
      <c r="F328" s="10"/>
      <c r="G328" s="10"/>
      <c r="H328" s="10"/>
      <c r="I328" s="10"/>
      <c r="J328" s="10"/>
      <c r="K328" s="10"/>
    </row>
    <row r="329" spans="3:11" x14ac:dyDescent="0.25">
      <c r="C329" s="10"/>
      <c r="D329" s="10"/>
      <c r="E329" s="10"/>
      <c r="F329" s="10"/>
      <c r="G329" s="10"/>
      <c r="H329" s="10"/>
      <c r="I329" s="10"/>
      <c r="J329" s="10"/>
      <c r="K329" s="10"/>
    </row>
    <row r="330" spans="3:11" x14ac:dyDescent="0.25">
      <c r="C330" s="10"/>
      <c r="D330" s="10"/>
      <c r="E330" s="10"/>
      <c r="F330" s="10"/>
      <c r="G330" s="10"/>
      <c r="H330" s="10"/>
      <c r="I330" s="10"/>
      <c r="J330" s="10"/>
      <c r="K330" s="10"/>
    </row>
    <row r="331" spans="3:11" x14ac:dyDescent="0.25">
      <c r="C331" s="10"/>
      <c r="D331" s="10"/>
      <c r="E331" s="10"/>
      <c r="F331" s="10"/>
      <c r="G331" s="10"/>
      <c r="H331" s="10"/>
      <c r="I331" s="10"/>
      <c r="J331" s="10"/>
      <c r="K331" s="10"/>
    </row>
    <row r="332" spans="3:11" x14ac:dyDescent="0.25">
      <c r="C332" s="10"/>
      <c r="D332" s="10"/>
      <c r="E332" s="10"/>
      <c r="F332" s="10"/>
      <c r="G332" s="10"/>
      <c r="H332" s="10"/>
      <c r="I332" s="10"/>
      <c r="J332" s="10"/>
      <c r="K332" s="10"/>
    </row>
    <row r="333" spans="3:11" x14ac:dyDescent="0.25">
      <c r="C333" s="10"/>
      <c r="D333" s="10"/>
      <c r="E333" s="10"/>
      <c r="F333" s="10"/>
      <c r="G333" s="10"/>
      <c r="H333" s="10"/>
      <c r="I333" s="10"/>
      <c r="J333" s="10"/>
      <c r="K333" s="10"/>
    </row>
    <row r="334" spans="3:11" x14ac:dyDescent="0.25">
      <c r="C334" s="10"/>
      <c r="D334" s="10"/>
      <c r="E334" s="10"/>
      <c r="F334" s="10"/>
      <c r="G334" s="10"/>
      <c r="H334" s="10"/>
      <c r="I334" s="10"/>
      <c r="J334" s="10"/>
      <c r="K334" s="10"/>
    </row>
    <row r="335" spans="3:11" x14ac:dyDescent="0.25">
      <c r="C335" s="10"/>
      <c r="D335" s="10"/>
      <c r="E335" s="10"/>
      <c r="F335" s="10"/>
      <c r="G335" s="10"/>
      <c r="H335" s="10"/>
      <c r="I335" s="10"/>
      <c r="J335" s="10"/>
      <c r="K335" s="10"/>
    </row>
    <row r="336" spans="3:11" x14ac:dyDescent="0.25">
      <c r="C336" s="10"/>
      <c r="D336" s="10"/>
      <c r="E336" s="10"/>
      <c r="F336" s="10"/>
      <c r="G336" s="10"/>
      <c r="H336" s="10"/>
      <c r="I336" s="10"/>
      <c r="J336" s="10"/>
      <c r="K336" s="10"/>
    </row>
    <row r="337" spans="3:11" x14ac:dyDescent="0.25">
      <c r="C337" s="10"/>
      <c r="D337" s="10"/>
      <c r="E337" s="10"/>
      <c r="F337" s="10"/>
      <c r="G337" s="10"/>
      <c r="H337" s="10"/>
      <c r="I337" s="10"/>
      <c r="J337" s="10"/>
      <c r="K337" s="10"/>
    </row>
    <row r="338" spans="3:11" x14ac:dyDescent="0.25">
      <c r="C338" s="10"/>
      <c r="D338" s="10"/>
      <c r="E338" s="10"/>
      <c r="F338" s="10"/>
      <c r="G338" s="10"/>
      <c r="H338" s="10"/>
      <c r="I338" s="10"/>
      <c r="J338" s="10"/>
      <c r="K338" s="10"/>
    </row>
    <row r="339" spans="3:11" x14ac:dyDescent="0.25">
      <c r="C339" s="10"/>
      <c r="D339" s="10"/>
      <c r="E339" s="10"/>
      <c r="F339" s="10"/>
      <c r="G339" s="10"/>
      <c r="H339" s="10"/>
      <c r="I339" s="10"/>
      <c r="J339" s="10"/>
      <c r="K339" s="10"/>
    </row>
    <row r="340" spans="3:11" x14ac:dyDescent="0.25">
      <c r="C340" s="10"/>
      <c r="D340" s="10"/>
      <c r="E340" s="10"/>
      <c r="F340" s="10"/>
      <c r="G340" s="10"/>
      <c r="H340" s="10"/>
      <c r="I340" s="10"/>
      <c r="J340" s="10"/>
      <c r="K340" s="10"/>
    </row>
    <row r="341" spans="3:11" x14ac:dyDescent="0.25">
      <c r="C341" s="10"/>
      <c r="D341" s="10"/>
      <c r="E341" s="10"/>
      <c r="F341" s="10"/>
      <c r="G341" s="10"/>
      <c r="H341" s="10"/>
      <c r="I341" s="10"/>
      <c r="J341" s="10"/>
      <c r="K341" s="10"/>
    </row>
    <row r="342" spans="3:11" x14ac:dyDescent="0.25">
      <c r="C342" s="10"/>
      <c r="D342" s="10"/>
      <c r="E342" s="10"/>
      <c r="F342" s="10"/>
      <c r="G342" s="10"/>
      <c r="H342" s="10"/>
      <c r="I342" s="10"/>
      <c r="J342" s="10"/>
      <c r="K342" s="10"/>
    </row>
    <row r="343" spans="3:11" x14ac:dyDescent="0.25">
      <c r="C343" s="10"/>
      <c r="D343" s="10"/>
      <c r="E343" s="10"/>
      <c r="F343" s="10"/>
      <c r="G343" s="10"/>
      <c r="H343" s="10"/>
      <c r="I343" s="10"/>
      <c r="J343" s="10"/>
      <c r="K343" s="10"/>
    </row>
    <row r="344" spans="3:11" x14ac:dyDescent="0.25">
      <c r="C344" s="10"/>
      <c r="D344" s="10"/>
      <c r="E344" s="10"/>
      <c r="F344" s="10"/>
      <c r="G344" s="10"/>
      <c r="H344" s="10"/>
      <c r="I344" s="10"/>
      <c r="J344" s="10"/>
      <c r="K344" s="10"/>
    </row>
    <row r="345" spans="3:11" x14ac:dyDescent="0.25">
      <c r="C345" s="10"/>
      <c r="D345" s="10"/>
      <c r="E345" s="10"/>
      <c r="F345" s="10"/>
      <c r="G345" s="10"/>
      <c r="H345" s="10"/>
      <c r="I345" s="10"/>
      <c r="J345" s="10"/>
      <c r="K345" s="10"/>
    </row>
    <row r="346" spans="3:11" x14ac:dyDescent="0.25">
      <c r="C346" s="10"/>
      <c r="D346" s="10"/>
      <c r="E346" s="10"/>
      <c r="F346" s="10"/>
      <c r="G346" s="10"/>
      <c r="H346" s="10"/>
      <c r="I346" s="10"/>
      <c r="J346" s="10"/>
      <c r="K346" s="10"/>
    </row>
    <row r="347" spans="3:11" x14ac:dyDescent="0.25">
      <c r="C347" s="10"/>
      <c r="D347" s="10"/>
      <c r="E347" s="10"/>
      <c r="F347" s="10"/>
      <c r="G347" s="10"/>
      <c r="H347" s="10"/>
      <c r="I347" s="10"/>
      <c r="J347" s="10"/>
      <c r="K347" s="10"/>
    </row>
    <row r="348" spans="3:11" x14ac:dyDescent="0.25">
      <c r="C348" s="10"/>
      <c r="D348" s="10"/>
      <c r="E348" s="10"/>
      <c r="F348" s="10"/>
      <c r="G348" s="10"/>
      <c r="H348" s="10"/>
      <c r="I348" s="10"/>
      <c r="J348" s="10"/>
      <c r="K348" s="10"/>
    </row>
    <row r="349" spans="3:11" x14ac:dyDescent="0.25">
      <c r="C349" s="10"/>
      <c r="D349" s="10"/>
      <c r="E349" s="10"/>
      <c r="F349" s="10"/>
      <c r="G349" s="10"/>
      <c r="H349" s="10"/>
      <c r="I349" s="10"/>
      <c r="J349" s="10"/>
      <c r="K349" s="10"/>
    </row>
    <row r="350" spans="3:11" x14ac:dyDescent="0.25">
      <c r="C350" s="10"/>
      <c r="D350" s="10"/>
      <c r="E350" s="10"/>
      <c r="F350" s="10"/>
      <c r="G350" s="10"/>
      <c r="H350" s="10"/>
      <c r="I350" s="10"/>
      <c r="J350" s="10"/>
      <c r="K350" s="10"/>
    </row>
    <row r="351" spans="3:11" x14ac:dyDescent="0.25">
      <c r="C351" s="10"/>
      <c r="D351" s="10"/>
      <c r="E351" s="10"/>
      <c r="F351" s="10"/>
      <c r="G351" s="10"/>
      <c r="H351" s="10"/>
      <c r="I351" s="10"/>
      <c r="J351" s="10"/>
      <c r="K351" s="10"/>
    </row>
    <row r="352" spans="3:11" x14ac:dyDescent="0.25">
      <c r="C352" s="10"/>
      <c r="D352" s="10"/>
      <c r="E352" s="10"/>
      <c r="F352" s="10"/>
      <c r="G352" s="10"/>
      <c r="H352" s="10"/>
      <c r="I352" s="10"/>
      <c r="J352" s="10"/>
      <c r="K352" s="10"/>
    </row>
    <row r="353" spans="3:11" x14ac:dyDescent="0.25">
      <c r="C353" s="10"/>
      <c r="D353" s="10"/>
      <c r="E353" s="10"/>
      <c r="F353" s="10"/>
      <c r="G353" s="10"/>
      <c r="H353" s="10"/>
      <c r="I353" s="10"/>
      <c r="J353" s="10"/>
      <c r="K353" s="10"/>
    </row>
    <row r="354" spans="3:11" x14ac:dyDescent="0.25">
      <c r="C354" s="10"/>
      <c r="D354" s="10"/>
      <c r="E354" s="10"/>
      <c r="F354" s="10"/>
      <c r="G354" s="10"/>
      <c r="H354" s="10"/>
      <c r="I354" s="10"/>
      <c r="J354" s="10"/>
      <c r="K354" s="10"/>
    </row>
    <row r="355" spans="3:11" x14ac:dyDescent="0.25">
      <c r="C355" s="10"/>
      <c r="D355" s="10"/>
      <c r="E355" s="10"/>
      <c r="F355" s="10"/>
      <c r="G355" s="10"/>
      <c r="H355" s="10"/>
      <c r="I355" s="10"/>
      <c r="J355" s="10"/>
      <c r="K355" s="10"/>
    </row>
    <row r="356" spans="3:11" x14ac:dyDescent="0.25">
      <c r="C356" s="10"/>
      <c r="D356" s="10"/>
      <c r="E356" s="10"/>
      <c r="F356" s="10"/>
      <c r="G356" s="10"/>
      <c r="H356" s="10"/>
      <c r="I356" s="10"/>
      <c r="J356" s="10"/>
      <c r="K356" s="10"/>
    </row>
    <row r="357" spans="3:11" x14ac:dyDescent="0.25">
      <c r="C357" s="10"/>
      <c r="D357" s="10"/>
      <c r="E357" s="10"/>
      <c r="F357" s="10"/>
      <c r="G357" s="10"/>
      <c r="H357" s="10"/>
      <c r="I357" s="10"/>
      <c r="J357" s="10"/>
      <c r="K357" s="10"/>
    </row>
    <row r="358" spans="3:11" x14ac:dyDescent="0.25">
      <c r="C358" s="10"/>
      <c r="D358" s="10"/>
      <c r="E358" s="10"/>
      <c r="F358" s="10"/>
      <c r="G358" s="10"/>
      <c r="H358" s="10"/>
      <c r="I358" s="10"/>
      <c r="J358" s="10"/>
      <c r="K358" s="10"/>
    </row>
    <row r="359" spans="3:11" x14ac:dyDescent="0.25">
      <c r="C359" s="10"/>
      <c r="D359" s="10"/>
      <c r="E359" s="10"/>
      <c r="F359" s="10"/>
      <c r="G359" s="10"/>
      <c r="H359" s="10"/>
      <c r="I359" s="10"/>
      <c r="J359" s="10"/>
      <c r="K359" s="10"/>
    </row>
    <row r="360" spans="3:11" x14ac:dyDescent="0.25">
      <c r="C360" s="10"/>
      <c r="D360" s="10"/>
      <c r="E360" s="10"/>
      <c r="F360" s="10"/>
      <c r="G360" s="10"/>
      <c r="H360" s="10"/>
      <c r="I360" s="10"/>
      <c r="J360" s="10"/>
      <c r="K360" s="10"/>
    </row>
    <row r="361" spans="3:11" x14ac:dyDescent="0.25">
      <c r="C361" s="10"/>
      <c r="D361" s="10"/>
      <c r="E361" s="10"/>
      <c r="F361" s="10"/>
      <c r="G361" s="10"/>
      <c r="H361" s="10"/>
      <c r="I361" s="10"/>
      <c r="J361" s="10"/>
      <c r="K361" s="10"/>
    </row>
    <row r="362" spans="3:11" x14ac:dyDescent="0.25">
      <c r="C362" s="10"/>
      <c r="D362" s="10"/>
      <c r="E362" s="10"/>
      <c r="F362" s="10"/>
      <c r="G362" s="10"/>
      <c r="H362" s="10"/>
      <c r="I362" s="10"/>
      <c r="J362" s="10"/>
      <c r="K362" s="10"/>
    </row>
    <row r="363" spans="3:11" x14ac:dyDescent="0.25">
      <c r="C363" s="10"/>
      <c r="D363" s="10"/>
      <c r="E363" s="10"/>
      <c r="F363" s="10"/>
      <c r="G363" s="10"/>
      <c r="H363" s="10"/>
      <c r="I363" s="10"/>
      <c r="J363" s="10"/>
      <c r="K363" s="10"/>
    </row>
    <row r="364" spans="3:11" x14ac:dyDescent="0.25">
      <c r="C364" s="10"/>
      <c r="D364" s="10"/>
      <c r="E364" s="10"/>
      <c r="F364" s="10"/>
      <c r="G364" s="10"/>
      <c r="H364" s="10"/>
      <c r="I364" s="10"/>
      <c r="J364" s="10"/>
      <c r="K364" s="10"/>
    </row>
    <row r="365" spans="3:11" x14ac:dyDescent="0.25">
      <c r="C365" s="10"/>
      <c r="D365" s="10"/>
      <c r="E365" s="10"/>
      <c r="F365" s="10"/>
      <c r="G365" s="10"/>
      <c r="H365" s="10"/>
      <c r="I365" s="10"/>
      <c r="J365" s="10"/>
      <c r="K365" s="10"/>
    </row>
    <row r="366" spans="3:11" x14ac:dyDescent="0.25">
      <c r="C366" s="10"/>
      <c r="D366" s="10"/>
      <c r="E366" s="10"/>
      <c r="F366" s="10"/>
      <c r="G366" s="10"/>
      <c r="H366" s="10"/>
      <c r="I366" s="10"/>
      <c r="J366" s="10"/>
      <c r="K366" s="10"/>
    </row>
    <row r="367" spans="3:11" x14ac:dyDescent="0.25">
      <c r="C367" s="10"/>
      <c r="D367" s="10"/>
      <c r="E367" s="10"/>
      <c r="F367" s="10"/>
      <c r="G367" s="10"/>
      <c r="H367" s="10"/>
      <c r="I367" s="10"/>
      <c r="J367" s="10"/>
      <c r="K367" s="10"/>
    </row>
    <row r="368" spans="3:11" x14ac:dyDescent="0.25">
      <c r="C368" s="10"/>
      <c r="D368" s="10"/>
      <c r="E368" s="10"/>
      <c r="F368" s="10"/>
      <c r="G368" s="10"/>
      <c r="H368" s="10"/>
      <c r="I368" s="10"/>
      <c r="J368" s="10"/>
      <c r="K368" s="10"/>
    </row>
    <row r="369" spans="3:11" x14ac:dyDescent="0.25">
      <c r="C369" s="10"/>
      <c r="D369" s="10"/>
      <c r="E369" s="10"/>
      <c r="F369" s="10"/>
      <c r="G369" s="10"/>
      <c r="H369" s="10"/>
      <c r="I369" s="10"/>
      <c r="J369" s="10"/>
      <c r="K369" s="10"/>
    </row>
    <row r="370" spans="3:11" x14ac:dyDescent="0.25">
      <c r="C370" s="10"/>
      <c r="D370" s="10"/>
      <c r="E370" s="10"/>
      <c r="F370" s="10"/>
      <c r="G370" s="10"/>
      <c r="H370" s="10"/>
      <c r="I370" s="10"/>
      <c r="J370" s="10"/>
      <c r="K370" s="10"/>
    </row>
    <row r="371" spans="3:11" x14ac:dyDescent="0.25">
      <c r="C371" s="10"/>
      <c r="D371" s="10"/>
      <c r="E371" s="10"/>
      <c r="F371" s="10"/>
      <c r="G371" s="10"/>
      <c r="H371" s="10"/>
      <c r="I371" s="10"/>
      <c r="J371" s="10"/>
      <c r="K371" s="10"/>
    </row>
    <row r="372" spans="3:11" x14ac:dyDescent="0.25">
      <c r="C372" s="10"/>
      <c r="D372" s="10"/>
      <c r="E372" s="10"/>
      <c r="F372" s="10"/>
      <c r="G372" s="10"/>
      <c r="H372" s="10"/>
      <c r="I372" s="10"/>
      <c r="J372" s="10"/>
      <c r="K372" s="10"/>
    </row>
    <row r="373" spans="3:11" x14ac:dyDescent="0.25">
      <c r="C373" s="10"/>
      <c r="D373" s="10"/>
      <c r="E373" s="10"/>
      <c r="F373" s="10"/>
      <c r="G373" s="10"/>
      <c r="H373" s="10"/>
      <c r="I373" s="10"/>
      <c r="J373" s="10"/>
      <c r="K373" s="10"/>
    </row>
    <row r="374" spans="3:11" x14ac:dyDescent="0.25">
      <c r="C374" s="10"/>
      <c r="D374" s="10"/>
      <c r="E374" s="10"/>
      <c r="F374" s="10"/>
      <c r="G374" s="10"/>
      <c r="H374" s="10"/>
      <c r="I374" s="10"/>
      <c r="J374" s="10"/>
      <c r="K374" s="10"/>
    </row>
    <row r="375" spans="3:11" x14ac:dyDescent="0.25">
      <c r="C375" s="10"/>
      <c r="D375" s="10"/>
      <c r="E375" s="10"/>
      <c r="F375" s="10"/>
      <c r="G375" s="10"/>
      <c r="H375" s="10"/>
      <c r="I375" s="10"/>
      <c r="J375" s="10"/>
      <c r="K375" s="10"/>
    </row>
    <row r="376" spans="3:11" x14ac:dyDescent="0.25">
      <c r="C376" s="10"/>
      <c r="D376" s="10"/>
      <c r="E376" s="10"/>
      <c r="F376" s="10"/>
      <c r="G376" s="10"/>
      <c r="H376" s="10"/>
      <c r="I376" s="10"/>
      <c r="J376" s="10"/>
      <c r="K376" s="10"/>
    </row>
    <row r="377" spans="3:11" x14ac:dyDescent="0.25">
      <c r="C377" s="10"/>
      <c r="D377" s="10"/>
      <c r="E377" s="10"/>
      <c r="F377" s="10"/>
      <c r="G377" s="10"/>
      <c r="H377" s="10"/>
      <c r="I377" s="10"/>
      <c r="J377" s="10"/>
      <c r="K377" s="10"/>
    </row>
    <row r="378" spans="3:11" x14ac:dyDescent="0.25">
      <c r="C378" s="10"/>
      <c r="D378" s="10"/>
      <c r="E378" s="10"/>
      <c r="F378" s="10"/>
      <c r="G378" s="10"/>
      <c r="H378" s="10"/>
      <c r="I378" s="10"/>
      <c r="J378" s="10"/>
      <c r="K378" s="10"/>
    </row>
    <row r="379" spans="3:11" x14ac:dyDescent="0.25">
      <c r="C379" s="10"/>
      <c r="D379" s="10"/>
      <c r="E379" s="10"/>
      <c r="F379" s="10"/>
      <c r="G379" s="10"/>
      <c r="H379" s="10"/>
      <c r="I379" s="10"/>
      <c r="J379" s="10"/>
      <c r="K379" s="10"/>
    </row>
    <row r="380" spans="3:11" x14ac:dyDescent="0.25">
      <c r="C380" s="10"/>
      <c r="D380" s="10"/>
      <c r="E380" s="10"/>
      <c r="F380" s="10"/>
      <c r="G380" s="10"/>
      <c r="H380" s="10"/>
      <c r="I380" s="10"/>
      <c r="J380" s="10"/>
      <c r="K380" s="10"/>
    </row>
    <row r="381" spans="3:11" x14ac:dyDescent="0.25">
      <c r="C381" s="10"/>
      <c r="D381" s="10"/>
      <c r="E381" s="10"/>
      <c r="F381" s="10"/>
      <c r="G381" s="10"/>
      <c r="H381" s="10"/>
      <c r="I381" s="10"/>
      <c r="J381" s="10"/>
      <c r="K381" s="10"/>
    </row>
    <row r="382" spans="3:11" x14ac:dyDescent="0.25">
      <c r="C382" s="10"/>
      <c r="D382" s="10"/>
      <c r="E382" s="10"/>
      <c r="F382" s="10"/>
      <c r="G382" s="10"/>
      <c r="H382" s="10"/>
      <c r="I382" s="10"/>
      <c r="J382" s="10"/>
      <c r="K382" s="10"/>
    </row>
    <row r="383" spans="3:11" x14ac:dyDescent="0.25">
      <c r="C383" s="10"/>
      <c r="D383" s="10"/>
      <c r="E383" s="10"/>
      <c r="F383" s="10"/>
      <c r="G383" s="10"/>
      <c r="H383" s="10"/>
      <c r="I383" s="10"/>
      <c r="J383" s="10"/>
      <c r="K383" s="10"/>
    </row>
    <row r="384" spans="3:11" x14ac:dyDescent="0.25">
      <c r="C384" s="10"/>
      <c r="D384" s="10"/>
      <c r="E384" s="10"/>
      <c r="F384" s="10"/>
      <c r="G384" s="10"/>
      <c r="H384" s="10"/>
      <c r="I384" s="10"/>
      <c r="J384" s="10"/>
      <c r="K384" s="10"/>
    </row>
    <row r="385" spans="3:11" x14ac:dyDescent="0.25">
      <c r="C385" s="10"/>
      <c r="D385" s="10"/>
      <c r="E385" s="10"/>
      <c r="F385" s="10"/>
      <c r="G385" s="10"/>
      <c r="H385" s="10"/>
      <c r="I385" s="10"/>
      <c r="J385" s="10"/>
      <c r="K385" s="10"/>
    </row>
    <row r="386" spans="3:11" x14ac:dyDescent="0.25">
      <c r="C386" s="10"/>
      <c r="D386" s="10"/>
      <c r="E386" s="10"/>
      <c r="F386" s="10"/>
      <c r="G386" s="10"/>
      <c r="H386" s="10"/>
      <c r="I386" s="10"/>
      <c r="J386" s="10"/>
      <c r="K386" s="10"/>
    </row>
    <row r="387" spans="3:11" x14ac:dyDescent="0.25">
      <c r="C387" s="10"/>
      <c r="D387" s="10"/>
      <c r="E387" s="10"/>
      <c r="F387" s="10"/>
      <c r="G387" s="10"/>
      <c r="H387" s="10"/>
      <c r="I387" s="10"/>
      <c r="J387" s="10"/>
      <c r="K387" s="10"/>
    </row>
    <row r="388" spans="3:11" x14ac:dyDescent="0.25">
      <c r="C388" s="10"/>
      <c r="D388" s="10"/>
      <c r="E388" s="10"/>
      <c r="F388" s="10"/>
      <c r="G388" s="10"/>
      <c r="H388" s="10"/>
      <c r="I388" s="10"/>
      <c r="J388" s="10"/>
      <c r="K388" s="10"/>
    </row>
    <row r="389" spans="3:11" x14ac:dyDescent="0.25">
      <c r="C389" s="10"/>
      <c r="D389" s="10"/>
      <c r="E389" s="10"/>
      <c r="F389" s="10"/>
      <c r="G389" s="10"/>
      <c r="H389" s="10"/>
      <c r="I389" s="10"/>
      <c r="J389" s="10"/>
      <c r="K389" s="10"/>
    </row>
    <row r="390" spans="3:11" x14ac:dyDescent="0.25">
      <c r="C390" s="10"/>
      <c r="D390" s="10"/>
      <c r="E390" s="10"/>
      <c r="F390" s="10"/>
      <c r="G390" s="10"/>
      <c r="H390" s="10"/>
      <c r="I390" s="10"/>
      <c r="J390" s="10"/>
      <c r="K390" s="10"/>
    </row>
    <row r="391" spans="3:11" x14ac:dyDescent="0.25">
      <c r="C391" s="10"/>
      <c r="D391" s="10"/>
      <c r="E391" s="10"/>
      <c r="F391" s="10"/>
      <c r="G391" s="10"/>
      <c r="H391" s="10"/>
      <c r="I391" s="10"/>
      <c r="J391" s="10"/>
      <c r="K391" s="10"/>
    </row>
    <row r="392" spans="3:11" x14ac:dyDescent="0.25">
      <c r="C392" s="10"/>
      <c r="D392" s="10"/>
      <c r="E392" s="10"/>
      <c r="F392" s="10"/>
      <c r="G392" s="10"/>
      <c r="H392" s="10"/>
      <c r="I392" s="10"/>
      <c r="J392" s="10"/>
      <c r="K392" s="10"/>
    </row>
    <row r="393" spans="3:11" x14ac:dyDescent="0.25">
      <c r="C393" s="10"/>
      <c r="D393" s="10"/>
      <c r="E393" s="10"/>
      <c r="F393" s="10"/>
      <c r="G393" s="10"/>
      <c r="H393" s="10"/>
      <c r="I393" s="10"/>
      <c r="J393" s="10"/>
      <c r="K393" s="10"/>
    </row>
    <row r="394" spans="3:11" x14ac:dyDescent="0.25">
      <c r="C394" s="10"/>
      <c r="D394" s="10"/>
      <c r="E394" s="10"/>
      <c r="F394" s="10"/>
      <c r="G394" s="10"/>
      <c r="H394" s="10"/>
      <c r="I394" s="10"/>
      <c r="J394" s="10"/>
      <c r="K394" s="10"/>
    </row>
    <row r="395" spans="3:11" x14ac:dyDescent="0.25">
      <c r="C395" s="10"/>
      <c r="D395" s="10"/>
      <c r="E395" s="10"/>
      <c r="F395" s="10"/>
      <c r="G395" s="10"/>
      <c r="H395" s="10"/>
      <c r="I395" s="10"/>
      <c r="J395" s="10"/>
      <c r="K395" s="10"/>
    </row>
    <row r="396" spans="3:11" x14ac:dyDescent="0.25">
      <c r="C396" s="10"/>
      <c r="D396" s="10"/>
      <c r="E396" s="10"/>
      <c r="F396" s="10"/>
      <c r="G396" s="10"/>
      <c r="H396" s="10"/>
      <c r="I396" s="10"/>
      <c r="J396" s="10"/>
      <c r="K396" s="10"/>
    </row>
    <row r="397" spans="3:11" x14ac:dyDescent="0.25">
      <c r="C397" s="10"/>
      <c r="D397" s="10"/>
      <c r="E397" s="10"/>
      <c r="F397" s="10"/>
      <c r="G397" s="10"/>
      <c r="H397" s="10"/>
      <c r="I397" s="10"/>
      <c r="J397" s="10"/>
      <c r="K397" s="10"/>
    </row>
    <row r="398" spans="3:11" x14ac:dyDescent="0.25">
      <c r="C398" s="10"/>
      <c r="D398" s="10"/>
      <c r="E398" s="10"/>
      <c r="F398" s="10"/>
      <c r="G398" s="10"/>
      <c r="H398" s="10"/>
      <c r="I398" s="10"/>
      <c r="J398" s="10"/>
      <c r="K398" s="10"/>
    </row>
    <row r="399" spans="3:11" x14ac:dyDescent="0.25">
      <c r="C399" s="10"/>
      <c r="D399" s="10"/>
      <c r="E399" s="10"/>
      <c r="F399" s="10"/>
      <c r="G399" s="10"/>
      <c r="H399" s="10"/>
      <c r="I399" s="10"/>
      <c r="J399" s="10"/>
      <c r="K399" s="10"/>
    </row>
    <row r="400" spans="3:11" x14ac:dyDescent="0.25">
      <c r="C400" s="10"/>
      <c r="D400" s="10"/>
      <c r="E400" s="10"/>
      <c r="F400" s="10"/>
      <c r="G400" s="10"/>
      <c r="H400" s="10"/>
      <c r="I400" s="10"/>
      <c r="J400" s="10"/>
      <c r="K400" s="10"/>
    </row>
    <row r="401" spans="3:11" x14ac:dyDescent="0.25">
      <c r="C401" s="10"/>
      <c r="D401" s="10"/>
      <c r="E401" s="10"/>
      <c r="F401" s="10"/>
      <c r="G401" s="10"/>
      <c r="H401" s="10"/>
      <c r="I401" s="10"/>
      <c r="J401" s="10"/>
      <c r="K401" s="10"/>
    </row>
    <row r="402" spans="3:11" x14ac:dyDescent="0.25">
      <c r="C402" s="10"/>
      <c r="D402" s="10"/>
      <c r="E402" s="10"/>
      <c r="F402" s="10"/>
      <c r="G402" s="10"/>
      <c r="H402" s="10"/>
      <c r="I402" s="10"/>
      <c r="J402" s="10"/>
      <c r="K402" s="10"/>
    </row>
    <row r="403" spans="3:11" x14ac:dyDescent="0.25">
      <c r="C403" s="10"/>
      <c r="D403" s="10"/>
      <c r="E403" s="10"/>
      <c r="F403" s="10"/>
      <c r="G403" s="10"/>
      <c r="H403" s="10"/>
      <c r="I403" s="10"/>
      <c r="J403" s="10"/>
      <c r="K403" s="10"/>
    </row>
    <row r="404" spans="3:11" x14ac:dyDescent="0.25">
      <c r="C404" s="10"/>
      <c r="D404" s="10"/>
      <c r="E404" s="10"/>
      <c r="F404" s="10"/>
      <c r="G404" s="10"/>
      <c r="H404" s="10"/>
      <c r="I404" s="10"/>
      <c r="J404" s="10"/>
      <c r="K404" s="10"/>
    </row>
    <row r="405" spans="3:11" x14ac:dyDescent="0.25">
      <c r="C405" s="10"/>
      <c r="D405" s="10"/>
      <c r="E405" s="10"/>
      <c r="F405" s="10"/>
      <c r="G405" s="10"/>
      <c r="H405" s="10"/>
      <c r="I405" s="10"/>
      <c r="J405" s="10"/>
      <c r="K405" s="10"/>
    </row>
    <row r="406" spans="3:11" x14ac:dyDescent="0.25">
      <c r="C406" s="10"/>
      <c r="D406" s="10"/>
      <c r="E406" s="10"/>
      <c r="F406" s="10"/>
      <c r="G406" s="10"/>
      <c r="H406" s="10"/>
      <c r="I406" s="10"/>
      <c r="J406" s="10"/>
      <c r="K406" s="10"/>
    </row>
    <row r="407" spans="3:11" x14ac:dyDescent="0.25">
      <c r="C407" s="10"/>
      <c r="D407" s="10"/>
      <c r="E407" s="10"/>
      <c r="F407" s="10"/>
      <c r="G407" s="10"/>
      <c r="H407" s="10"/>
      <c r="I407" s="10"/>
      <c r="J407" s="10"/>
      <c r="K407" s="10"/>
    </row>
    <row r="408" spans="3:11" x14ac:dyDescent="0.25">
      <c r="C408" s="10"/>
      <c r="D408" s="10"/>
      <c r="E408" s="10"/>
      <c r="F408" s="10"/>
      <c r="G408" s="10"/>
      <c r="H408" s="10"/>
      <c r="I408" s="10"/>
      <c r="J408" s="10"/>
      <c r="K408" s="10"/>
    </row>
    <row r="409" spans="3:11" x14ac:dyDescent="0.25">
      <c r="C409" s="10"/>
      <c r="D409" s="10"/>
      <c r="E409" s="10"/>
      <c r="F409" s="10"/>
      <c r="G409" s="10"/>
      <c r="H409" s="10"/>
      <c r="I409" s="10"/>
      <c r="J409" s="10"/>
      <c r="K409" s="10"/>
    </row>
    <row r="410" spans="3:11" x14ac:dyDescent="0.25">
      <c r="C410" s="10"/>
      <c r="D410" s="10"/>
      <c r="E410" s="10"/>
      <c r="F410" s="10"/>
      <c r="G410" s="10"/>
      <c r="H410" s="10"/>
      <c r="I410" s="10"/>
      <c r="J410" s="10"/>
      <c r="K410" s="10"/>
    </row>
    <row r="411" spans="3:11" x14ac:dyDescent="0.25">
      <c r="C411" s="10"/>
      <c r="D411" s="10"/>
      <c r="E411" s="10"/>
      <c r="F411" s="10"/>
      <c r="G411" s="10"/>
      <c r="H411" s="10"/>
      <c r="I411" s="10"/>
      <c r="J411" s="10"/>
      <c r="K411" s="10"/>
    </row>
    <row r="412" spans="3:11" x14ac:dyDescent="0.25">
      <c r="C412" s="10"/>
      <c r="D412" s="10"/>
      <c r="E412" s="10"/>
      <c r="F412" s="10"/>
      <c r="G412" s="10"/>
      <c r="H412" s="10"/>
      <c r="I412" s="10"/>
      <c r="J412" s="10"/>
      <c r="K412" s="10"/>
    </row>
    <row r="413" spans="3:11" x14ac:dyDescent="0.25">
      <c r="C413" s="10"/>
      <c r="D413" s="10"/>
      <c r="E413" s="10"/>
      <c r="F413" s="10"/>
      <c r="G413" s="10"/>
      <c r="H413" s="10"/>
      <c r="I413" s="10"/>
      <c r="J413" s="10"/>
      <c r="K413" s="10"/>
    </row>
    <row r="414" spans="3:11" x14ac:dyDescent="0.25">
      <c r="C414" s="10"/>
      <c r="D414" s="10"/>
      <c r="E414" s="10"/>
      <c r="F414" s="10"/>
      <c r="G414" s="10"/>
      <c r="H414" s="10"/>
      <c r="I414" s="10"/>
      <c r="J414" s="10"/>
      <c r="K414" s="10"/>
    </row>
    <row r="415" spans="3:11" x14ac:dyDescent="0.25">
      <c r="C415" s="10"/>
      <c r="D415" s="10"/>
      <c r="E415" s="10"/>
      <c r="F415" s="10"/>
      <c r="G415" s="10"/>
      <c r="H415" s="10"/>
      <c r="I415" s="10"/>
      <c r="J415" s="10"/>
      <c r="K415" s="10"/>
    </row>
    <row r="416" spans="3:11" x14ac:dyDescent="0.25">
      <c r="C416" s="10"/>
      <c r="D416" s="10"/>
      <c r="E416" s="10"/>
      <c r="F416" s="10"/>
      <c r="G416" s="10"/>
      <c r="H416" s="10"/>
      <c r="I416" s="10"/>
      <c r="J416" s="10"/>
      <c r="K416" s="10"/>
    </row>
    <row r="417" spans="3:11" x14ac:dyDescent="0.25">
      <c r="C417" s="10"/>
      <c r="D417" s="10"/>
      <c r="E417" s="10"/>
      <c r="F417" s="10"/>
      <c r="G417" s="10"/>
      <c r="H417" s="10"/>
      <c r="I417" s="10"/>
      <c r="J417" s="10"/>
      <c r="K417" s="10"/>
    </row>
    <row r="418" spans="3:11" x14ac:dyDescent="0.25">
      <c r="C418" s="10"/>
      <c r="D418" s="10"/>
      <c r="E418" s="10"/>
      <c r="F418" s="10"/>
      <c r="G418" s="10"/>
      <c r="H418" s="10"/>
      <c r="I418" s="10"/>
      <c r="J418" s="10"/>
      <c r="K418" s="10"/>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2018 DMAS Data Book &amp;A&amp;R&amp;9Page &amp;P</oddFooter>
  </headerFooter>
  <rowBreaks count="1" manualBreakCount="1">
    <brk id="6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418"/>
  <sheetViews>
    <sheetView zoomScaleNormal="100" zoomScaleSheetLayoutView="100" workbookViewId="0">
      <pane xSplit="6" ySplit="1" topLeftCell="G2" activePane="bottomRight" state="frozen"/>
      <selection activeCell="H12" sqref="H12"/>
      <selection pane="topRight" activeCell="H12" sqref="H12"/>
      <selection pane="bottomLeft" activeCell="H12" sqref="H12"/>
      <selection pane="bottomRight" activeCell="H12" sqref="H12"/>
    </sheetView>
  </sheetViews>
  <sheetFormatPr defaultRowHeight="15" x14ac:dyDescent="0.25"/>
  <cols>
    <col min="1" max="1" width="11.7109375" customWidth="1"/>
    <col min="2" max="2" width="38.7109375" customWidth="1"/>
    <col min="3" max="6" width="18.7109375" hidden="1" customWidth="1"/>
    <col min="7" max="7" width="18.7109375" customWidth="1"/>
    <col min="8" max="11" width="18.7109375" style="55" customWidth="1"/>
  </cols>
  <sheetData>
    <row r="1" spans="1:12" ht="33" customHeight="1" x14ac:dyDescent="0.25">
      <c r="A1" s="204" t="s">
        <v>118</v>
      </c>
      <c r="B1" s="205"/>
      <c r="C1" s="104" t="s">
        <v>87</v>
      </c>
      <c r="D1" s="104" t="s">
        <v>88</v>
      </c>
      <c r="E1" s="104" t="s">
        <v>89</v>
      </c>
      <c r="F1" s="104" t="s">
        <v>90</v>
      </c>
      <c r="G1" s="104" t="s">
        <v>91</v>
      </c>
      <c r="H1" s="104" t="s">
        <v>617</v>
      </c>
      <c r="I1" s="104" t="s">
        <v>664</v>
      </c>
      <c r="J1" s="104" t="s">
        <v>670</v>
      </c>
      <c r="K1" s="104" t="s">
        <v>687</v>
      </c>
    </row>
    <row r="2" spans="1:12" x14ac:dyDescent="0.25">
      <c r="A2" s="2" t="s">
        <v>86</v>
      </c>
      <c r="B2" s="2"/>
      <c r="C2" s="3">
        <v>5990790670.081769</v>
      </c>
      <c r="D2" s="3">
        <v>6615527185.3218651</v>
      </c>
      <c r="E2" s="3">
        <v>6362712708.2785177</v>
      </c>
      <c r="F2" s="3">
        <v>7415571407.8555861</v>
      </c>
      <c r="G2" s="3">
        <v>7861558035.7228899</v>
      </c>
      <c r="H2" s="3">
        <v>8201128463.1704054</v>
      </c>
      <c r="I2" s="3">
        <v>8670438789.748724</v>
      </c>
      <c r="J2" s="3">
        <v>9218133404.3094463</v>
      </c>
      <c r="K2" s="3">
        <v>9764709584.5343208</v>
      </c>
      <c r="L2" s="20"/>
    </row>
    <row r="3" spans="1:12" x14ac:dyDescent="0.25">
      <c r="A3" s="8" t="s">
        <v>67</v>
      </c>
      <c r="B3" s="8"/>
      <c r="C3" s="9">
        <v>1042457840.6654302</v>
      </c>
      <c r="D3" s="9">
        <v>1090445700.6351628</v>
      </c>
      <c r="E3" s="9">
        <v>1096355568.9951203</v>
      </c>
      <c r="F3" s="9">
        <v>1339319935.45661</v>
      </c>
      <c r="G3" s="9">
        <v>1410486008.7542338</v>
      </c>
      <c r="H3" s="9">
        <v>1490476902.7424536</v>
      </c>
      <c r="I3" s="9">
        <v>1564978817.229919</v>
      </c>
      <c r="J3" s="9">
        <v>1787074306.0170069</v>
      </c>
      <c r="K3" s="9">
        <v>1996987182.5591965</v>
      </c>
      <c r="L3" s="20"/>
    </row>
    <row r="4" spans="1:12" x14ac:dyDescent="0.25">
      <c r="A4" s="23" t="s">
        <v>67</v>
      </c>
      <c r="B4" s="105" t="s">
        <v>71</v>
      </c>
      <c r="C4" s="143">
        <v>210978085.95406312</v>
      </c>
      <c r="D4" s="143">
        <v>221975284.56898555</v>
      </c>
      <c r="E4" s="143">
        <v>219850529.73898804</v>
      </c>
      <c r="F4" s="143">
        <v>258733641.20093313</v>
      </c>
      <c r="G4" s="143">
        <v>265386041.31192234</v>
      </c>
      <c r="H4" s="143">
        <v>272364104.18580043</v>
      </c>
      <c r="I4" s="143">
        <v>283470057.97633523</v>
      </c>
      <c r="J4" s="143">
        <v>326222950.06420064</v>
      </c>
      <c r="K4" s="143">
        <v>386382567.27969271</v>
      </c>
      <c r="L4" s="20"/>
    </row>
    <row r="5" spans="1:12" x14ac:dyDescent="0.25">
      <c r="A5" s="23" t="s">
        <v>67</v>
      </c>
      <c r="B5" s="105" t="s">
        <v>72</v>
      </c>
      <c r="C5" s="143">
        <v>201725372.22411373</v>
      </c>
      <c r="D5" s="143">
        <v>208403395.0190433</v>
      </c>
      <c r="E5" s="143">
        <v>211787423.83907607</v>
      </c>
      <c r="F5" s="143">
        <v>248160904.55848774</v>
      </c>
      <c r="G5" s="143">
        <v>254999643.80301517</v>
      </c>
      <c r="H5" s="143">
        <v>266568572.20610821</v>
      </c>
      <c r="I5" s="143">
        <v>271916411.17198938</v>
      </c>
      <c r="J5" s="143">
        <v>313384675.08271474</v>
      </c>
      <c r="K5" s="143">
        <v>359173664.50872946</v>
      </c>
      <c r="L5" s="20"/>
    </row>
    <row r="6" spans="1:12" x14ac:dyDescent="0.25">
      <c r="A6" s="23" t="s">
        <v>67</v>
      </c>
      <c r="B6" s="105" t="s">
        <v>73</v>
      </c>
      <c r="C6" s="143">
        <v>189854022.4890731</v>
      </c>
      <c r="D6" s="143">
        <v>201531829.43906596</v>
      </c>
      <c r="E6" s="143">
        <v>210786698.69900629</v>
      </c>
      <c r="F6" s="143">
        <v>292432095.69285536</v>
      </c>
      <c r="G6" s="143">
        <v>316392515.20581049</v>
      </c>
      <c r="H6" s="143">
        <v>348579512.88096499</v>
      </c>
      <c r="I6" s="143">
        <v>381423321.98499435</v>
      </c>
      <c r="J6" s="143">
        <v>450046674.67699987</v>
      </c>
      <c r="K6" s="143">
        <v>496101591.15408117</v>
      </c>
      <c r="L6" s="20"/>
    </row>
    <row r="7" spans="1:12" x14ac:dyDescent="0.25">
      <c r="A7" s="23" t="s">
        <v>67</v>
      </c>
      <c r="B7" s="105" t="s">
        <v>74</v>
      </c>
      <c r="C7" s="143">
        <v>28546453.519873697</v>
      </c>
      <c r="D7" s="143">
        <v>31731778.569844577</v>
      </c>
      <c r="E7" s="143">
        <v>31010405.509854134</v>
      </c>
      <c r="F7" s="143">
        <v>38247692.825518079</v>
      </c>
      <c r="G7" s="143">
        <v>40784176.15643245</v>
      </c>
      <c r="H7" s="143">
        <v>42076572.202818394</v>
      </c>
      <c r="I7" s="143">
        <v>40925742.467991509</v>
      </c>
      <c r="J7" s="143">
        <v>45908221.24438978</v>
      </c>
      <c r="K7" s="143">
        <v>53531013.959278665</v>
      </c>
      <c r="L7" s="20"/>
    </row>
    <row r="8" spans="1:12" x14ac:dyDescent="0.25">
      <c r="A8" s="23" t="s">
        <v>67</v>
      </c>
      <c r="B8" s="105" t="s">
        <v>75</v>
      </c>
      <c r="C8" s="143">
        <v>125484042.80950741</v>
      </c>
      <c r="D8" s="143">
        <v>131378184.12946799</v>
      </c>
      <c r="E8" s="143">
        <v>133313283.9494596</v>
      </c>
      <c r="F8" s="143">
        <v>158548770.4780044</v>
      </c>
      <c r="G8" s="143">
        <v>171364990.62447563</v>
      </c>
      <c r="H8" s="143">
        <v>179177974.12848929</v>
      </c>
      <c r="I8" s="143">
        <v>185443191.53302717</v>
      </c>
      <c r="J8" s="143">
        <v>199945197.3959274</v>
      </c>
      <c r="K8" s="143">
        <v>223373262.77670097</v>
      </c>
      <c r="L8" s="20"/>
    </row>
    <row r="9" spans="1:12" x14ac:dyDescent="0.25">
      <c r="A9" s="23" t="s">
        <v>67</v>
      </c>
      <c r="B9" s="105" t="s">
        <v>76</v>
      </c>
      <c r="C9" s="143">
        <v>137386132.62943083</v>
      </c>
      <c r="D9" s="143">
        <v>141106040.45941344</v>
      </c>
      <c r="E9" s="143">
        <v>139465419.2294184</v>
      </c>
      <c r="F9" s="143">
        <v>162105200.91831064</v>
      </c>
      <c r="G9" s="143">
        <v>169071033.49684492</v>
      </c>
      <c r="H9" s="143">
        <v>177007311.30459365</v>
      </c>
      <c r="I9" s="143">
        <v>184758855.52964443</v>
      </c>
      <c r="J9" s="143">
        <v>207708856.3100192</v>
      </c>
      <c r="K9" s="143">
        <v>209657249.97358936</v>
      </c>
      <c r="L9" s="20"/>
    </row>
    <row r="10" spans="1:12" x14ac:dyDescent="0.25">
      <c r="A10" s="23" t="s">
        <v>67</v>
      </c>
      <c r="B10" s="105" t="s">
        <v>77</v>
      </c>
      <c r="C10" s="143">
        <v>66674131.829707228</v>
      </c>
      <c r="D10" s="143">
        <v>70434512.149681464</v>
      </c>
      <c r="E10" s="143">
        <v>67676525.319667712</v>
      </c>
      <c r="F10" s="143">
        <v>80338085.916895509</v>
      </c>
      <c r="G10" s="143">
        <v>84085286.858359396</v>
      </c>
      <c r="H10" s="143">
        <v>89256360.000491634</v>
      </c>
      <c r="I10" s="143">
        <v>96154608.617977858</v>
      </c>
      <c r="J10" s="143">
        <v>108116851.82037137</v>
      </c>
      <c r="K10" s="143">
        <v>118678866.26346551</v>
      </c>
      <c r="L10" s="20"/>
    </row>
    <row r="11" spans="1:12" x14ac:dyDescent="0.25">
      <c r="A11" s="23" t="s">
        <v>67</v>
      </c>
      <c r="B11" s="105" t="s">
        <v>78</v>
      </c>
      <c r="C11" s="143">
        <v>81809599.209645748</v>
      </c>
      <c r="D11" s="143">
        <v>83884676.29964371</v>
      </c>
      <c r="E11" s="143">
        <v>82465282.709617704</v>
      </c>
      <c r="F11" s="143">
        <v>100753543.8674068</v>
      </c>
      <c r="G11" s="143">
        <v>108402321.29753672</v>
      </c>
      <c r="H11" s="143">
        <v>115446495.43334301</v>
      </c>
      <c r="I11" s="143">
        <v>120886627.95004225</v>
      </c>
      <c r="J11" s="143">
        <v>135740879.42380893</v>
      </c>
      <c r="K11" s="143">
        <v>150088966.64332229</v>
      </c>
      <c r="L11" s="20"/>
    </row>
    <row r="12" spans="1:12" x14ac:dyDescent="0.25">
      <c r="A12" s="8" t="s">
        <v>68</v>
      </c>
      <c r="B12" s="8" t="s">
        <v>0</v>
      </c>
      <c r="C12" s="9">
        <v>2618639560.4350586</v>
      </c>
      <c r="D12" s="9">
        <v>2890690124.6384797</v>
      </c>
      <c r="E12" s="9">
        <v>2895625344.4682631</v>
      </c>
      <c r="F12" s="9">
        <v>3334677963.0729265</v>
      </c>
      <c r="G12" s="9">
        <v>3541592105.4814143</v>
      </c>
      <c r="H12" s="9">
        <v>3762036248.2394671</v>
      </c>
      <c r="I12" s="9">
        <v>4016855474.7040772</v>
      </c>
      <c r="J12" s="9">
        <v>4185073807.8789496</v>
      </c>
      <c r="K12" s="9">
        <v>4311668417.9760571</v>
      </c>
      <c r="L12" s="20"/>
    </row>
    <row r="13" spans="1:12" x14ac:dyDescent="0.25">
      <c r="A13" s="23" t="s">
        <v>68</v>
      </c>
      <c r="B13" s="105" t="s">
        <v>71</v>
      </c>
      <c r="C13" s="143">
        <v>617769110.44763494</v>
      </c>
      <c r="D13" s="143">
        <v>688817563.18210924</v>
      </c>
      <c r="E13" s="143">
        <v>694047988.32726526</v>
      </c>
      <c r="F13" s="143">
        <v>805986709.80505443</v>
      </c>
      <c r="G13" s="143">
        <v>831032009.46066368</v>
      </c>
      <c r="H13" s="143">
        <v>868633361.32876372</v>
      </c>
      <c r="I13" s="143">
        <v>929789679.10056305</v>
      </c>
      <c r="J13" s="143">
        <v>979460259.10884547</v>
      </c>
      <c r="K13" s="143">
        <v>1005827841.3541077</v>
      </c>
      <c r="L13" s="20"/>
    </row>
    <row r="14" spans="1:12" x14ac:dyDescent="0.25">
      <c r="A14" s="23" t="s">
        <v>68</v>
      </c>
      <c r="B14" s="105" t="s">
        <v>72</v>
      </c>
      <c r="C14" s="143">
        <v>587274902.12252843</v>
      </c>
      <c r="D14" s="143">
        <v>657401952.87465405</v>
      </c>
      <c r="E14" s="143">
        <v>661164140.59725749</v>
      </c>
      <c r="F14" s="143">
        <v>762459516.42640889</v>
      </c>
      <c r="G14" s="143">
        <v>823558617.43294728</v>
      </c>
      <c r="H14" s="143">
        <v>879593371.32264197</v>
      </c>
      <c r="I14" s="143">
        <v>935082028.54905069</v>
      </c>
      <c r="J14" s="143">
        <v>969776790.13887048</v>
      </c>
      <c r="K14" s="143">
        <v>1002141521.9312606</v>
      </c>
      <c r="L14" s="20"/>
    </row>
    <row r="15" spans="1:12" x14ac:dyDescent="0.25">
      <c r="A15" s="23" t="s">
        <v>68</v>
      </c>
      <c r="B15" s="105" t="s">
        <v>73</v>
      </c>
      <c r="C15" s="143">
        <v>419215040.85315442</v>
      </c>
      <c r="D15" s="143">
        <v>461164393.17557919</v>
      </c>
      <c r="E15" s="143">
        <v>462390046.37785065</v>
      </c>
      <c r="F15" s="143">
        <v>516677457.37769169</v>
      </c>
      <c r="G15" s="143">
        <v>558743376.88417435</v>
      </c>
      <c r="H15" s="143">
        <v>635651027.67922592</v>
      </c>
      <c r="I15" s="143">
        <v>685301351.85763872</v>
      </c>
      <c r="J15" s="143">
        <v>738272423.51638103</v>
      </c>
      <c r="K15" s="143">
        <v>751301815.17744052</v>
      </c>
      <c r="L15" s="20"/>
    </row>
    <row r="16" spans="1:12" x14ac:dyDescent="0.25">
      <c r="A16" s="23" t="s">
        <v>68</v>
      </c>
      <c r="B16" s="105" t="s">
        <v>74</v>
      </c>
      <c r="C16" s="143">
        <v>53616842.659787342</v>
      </c>
      <c r="D16" s="143">
        <v>62309301.159741446</v>
      </c>
      <c r="E16" s="143">
        <v>61988283.769745559</v>
      </c>
      <c r="F16" s="143">
        <v>70876097.328826547</v>
      </c>
      <c r="G16" s="143">
        <v>75317563.873946741</v>
      </c>
      <c r="H16" s="143">
        <v>79519964.108760685</v>
      </c>
      <c r="I16" s="143">
        <v>88218779.408438653</v>
      </c>
      <c r="J16" s="143">
        <v>86911512.118123993</v>
      </c>
      <c r="K16" s="143">
        <v>94848931.732532144</v>
      </c>
      <c r="L16" s="20"/>
    </row>
    <row r="17" spans="1:12" x14ac:dyDescent="0.25">
      <c r="A17" s="23" t="s">
        <v>68</v>
      </c>
      <c r="B17" s="105" t="s">
        <v>75</v>
      </c>
      <c r="C17" s="143">
        <v>195357145.86417028</v>
      </c>
      <c r="D17" s="143">
        <v>224514993.66910738</v>
      </c>
      <c r="E17" s="143">
        <v>224577583.38901773</v>
      </c>
      <c r="F17" s="143">
        <v>271904465.53412098</v>
      </c>
      <c r="G17" s="143">
        <v>297135670.10134983</v>
      </c>
      <c r="H17" s="143">
        <v>314322219.7764731</v>
      </c>
      <c r="I17" s="143">
        <v>337128025.97211611</v>
      </c>
      <c r="J17" s="143">
        <v>356902288.65237141</v>
      </c>
      <c r="K17" s="143">
        <v>368525427.11148649</v>
      </c>
      <c r="L17" s="20"/>
    </row>
    <row r="18" spans="1:12" x14ac:dyDescent="0.25">
      <c r="A18" s="23" t="s">
        <v>68</v>
      </c>
      <c r="B18" s="105" t="s">
        <v>76</v>
      </c>
      <c r="C18" s="143">
        <v>349414332.9288249</v>
      </c>
      <c r="D18" s="143">
        <v>374690295.55870885</v>
      </c>
      <c r="E18" s="143">
        <v>368946723.338669</v>
      </c>
      <c r="F18" s="143">
        <v>421693382.21089703</v>
      </c>
      <c r="G18" s="143">
        <v>442968185.08389771</v>
      </c>
      <c r="H18" s="143">
        <v>454382545.35293216</v>
      </c>
      <c r="I18" s="143">
        <v>480776794.95244163</v>
      </c>
      <c r="J18" s="143">
        <v>480094067.21216929</v>
      </c>
      <c r="K18" s="143">
        <v>488303474.6980074</v>
      </c>
      <c r="L18" s="20"/>
    </row>
    <row r="19" spans="1:12" x14ac:dyDescent="0.25">
      <c r="A19" s="23" t="s">
        <v>68</v>
      </c>
      <c r="B19" s="105" t="s">
        <v>77</v>
      </c>
      <c r="C19" s="143">
        <v>144133768.38438785</v>
      </c>
      <c r="D19" s="143">
        <v>161892210.02934954</v>
      </c>
      <c r="E19" s="143">
        <v>162244624.77928323</v>
      </c>
      <c r="F19" s="143">
        <v>184578128.0116992</v>
      </c>
      <c r="G19" s="143">
        <v>200524462.50802302</v>
      </c>
      <c r="H19" s="143">
        <v>207703220.94737867</v>
      </c>
      <c r="I19" s="143">
        <v>228565341.1583524</v>
      </c>
      <c r="J19" s="143">
        <v>237286038.22886246</v>
      </c>
      <c r="K19" s="143">
        <v>250483113.18112421</v>
      </c>
      <c r="L19" s="20"/>
    </row>
    <row r="20" spans="1:12" x14ac:dyDescent="0.25">
      <c r="A20" s="23" t="s">
        <v>68</v>
      </c>
      <c r="B20" s="105" t="s">
        <v>78</v>
      </c>
      <c r="C20" s="143">
        <v>251858417.17401153</v>
      </c>
      <c r="D20" s="143">
        <v>259899414.98898172</v>
      </c>
      <c r="E20" s="143">
        <v>260265953.88885102</v>
      </c>
      <c r="F20" s="143">
        <v>300502206.37272418</v>
      </c>
      <c r="G20" s="143">
        <v>312312220.12886983</v>
      </c>
      <c r="H20" s="143">
        <v>322230537.71523565</v>
      </c>
      <c r="I20" s="143">
        <v>331993473.71230555</v>
      </c>
      <c r="J20" s="143">
        <v>336370428.90756822</v>
      </c>
      <c r="K20" s="143">
        <v>350236292.78608078</v>
      </c>
      <c r="L20" s="20"/>
    </row>
    <row r="21" spans="1:12" x14ac:dyDescent="0.25">
      <c r="A21" s="8" t="s">
        <v>690</v>
      </c>
      <c r="B21" s="8" t="s">
        <v>0</v>
      </c>
      <c r="C21" s="9">
        <v>13504032.469934013</v>
      </c>
      <c r="D21" s="9">
        <v>15079132.369924076</v>
      </c>
      <c r="E21" s="9">
        <v>16304964.199921317</v>
      </c>
      <c r="F21" s="9">
        <v>18732197.139910035</v>
      </c>
      <c r="G21" s="9">
        <v>22665865.629691839</v>
      </c>
      <c r="H21" s="9">
        <v>24933608.327402793</v>
      </c>
      <c r="I21" s="9">
        <v>23343797.135378141</v>
      </c>
      <c r="J21" s="9">
        <v>23698764.036992963</v>
      </c>
      <c r="K21" s="9">
        <v>19115842.447589088</v>
      </c>
      <c r="L21" s="20"/>
    </row>
    <row r="22" spans="1:12" x14ac:dyDescent="0.25">
      <c r="A22" s="23" t="s">
        <v>690</v>
      </c>
      <c r="B22" s="105" t="s">
        <v>71</v>
      </c>
      <c r="C22" s="143">
        <v>1368882.839993024</v>
      </c>
      <c r="D22" s="143">
        <v>1815353.529990088</v>
      </c>
      <c r="E22" s="143">
        <v>1991005.249990416</v>
      </c>
      <c r="F22" s="143">
        <v>2160362.059990176</v>
      </c>
      <c r="G22" s="143">
        <v>2760803.712580448</v>
      </c>
      <c r="H22" s="143">
        <v>3701328.3581094951</v>
      </c>
      <c r="I22" s="143">
        <v>4315642.5578940967</v>
      </c>
      <c r="J22" s="143">
        <v>4673675.3104202878</v>
      </c>
      <c r="K22" s="143">
        <v>3617185.2167827948</v>
      </c>
      <c r="L22" s="20"/>
    </row>
    <row r="23" spans="1:12" x14ac:dyDescent="0.25">
      <c r="A23" s="23" t="s">
        <v>690</v>
      </c>
      <c r="B23" s="105" t="s">
        <v>72</v>
      </c>
      <c r="C23" s="143">
        <v>4734904.719977214</v>
      </c>
      <c r="D23" s="143">
        <v>5220836.53997334</v>
      </c>
      <c r="E23" s="143">
        <v>5833660.9099710044</v>
      </c>
      <c r="F23" s="143">
        <v>6288018.0899697356</v>
      </c>
      <c r="G23" s="143">
        <v>8414914.8373937383</v>
      </c>
      <c r="H23" s="143">
        <v>10064199.713706356</v>
      </c>
      <c r="I23" s="143">
        <v>9742060.2275813371</v>
      </c>
      <c r="J23" s="143">
        <v>8070228.6959384121</v>
      </c>
      <c r="K23" s="143">
        <v>5876591.195389539</v>
      </c>
      <c r="L23" s="20"/>
    </row>
    <row r="24" spans="1:12" x14ac:dyDescent="0.25">
      <c r="A24" s="23" t="s">
        <v>690</v>
      </c>
      <c r="B24" s="105" t="s">
        <v>73</v>
      </c>
      <c r="C24" s="143">
        <v>606998.53999690304</v>
      </c>
      <c r="D24" s="143">
        <v>1022744.699995372</v>
      </c>
      <c r="E24" s="143">
        <v>1382423.2699936109</v>
      </c>
      <c r="F24" s="143">
        <v>1956194.439989785</v>
      </c>
      <c r="G24" s="143">
        <v>1481956.539992563</v>
      </c>
      <c r="H24" s="143">
        <v>1258948.3903774419</v>
      </c>
      <c r="I24" s="143">
        <v>1239429.656413909</v>
      </c>
      <c r="J24" s="143">
        <v>1547062.857492316</v>
      </c>
      <c r="K24" s="143">
        <v>1282956.7163938</v>
      </c>
      <c r="L24" s="20"/>
    </row>
    <row r="25" spans="1:12" x14ac:dyDescent="0.25">
      <c r="A25" s="23" t="s">
        <v>690</v>
      </c>
      <c r="B25" s="105" t="s">
        <v>74</v>
      </c>
      <c r="C25" s="143">
        <v>430088.029997768</v>
      </c>
      <c r="D25" s="143">
        <v>367295.21999794903</v>
      </c>
      <c r="E25" s="143">
        <v>669757.33999691298</v>
      </c>
      <c r="F25" s="143">
        <v>788997.77999610803</v>
      </c>
      <c r="G25" s="143">
        <v>1011400.9799945171</v>
      </c>
      <c r="H25" s="143">
        <v>981967.46731354296</v>
      </c>
      <c r="I25" s="143">
        <v>852522.60902516905</v>
      </c>
      <c r="J25" s="143">
        <v>488365.85249756201</v>
      </c>
      <c r="K25" s="143">
        <v>676592.84819688299</v>
      </c>
      <c r="L25" s="20"/>
    </row>
    <row r="26" spans="1:12" x14ac:dyDescent="0.25">
      <c r="A26" s="23" t="s">
        <v>690</v>
      </c>
      <c r="B26" s="105" t="s">
        <v>75</v>
      </c>
      <c r="C26" s="143">
        <v>1451987.6699927079</v>
      </c>
      <c r="D26" s="143">
        <v>1798786.06999119</v>
      </c>
      <c r="E26" s="143">
        <v>1713449.829992075</v>
      </c>
      <c r="F26" s="143">
        <v>2000718.359989905</v>
      </c>
      <c r="G26" s="143">
        <v>2309961.92998796</v>
      </c>
      <c r="H26" s="143">
        <v>2346407.205617853</v>
      </c>
      <c r="I26" s="143">
        <v>2103352.5351319159</v>
      </c>
      <c r="J26" s="143">
        <v>2638034.9598360802</v>
      </c>
      <c r="K26" s="143">
        <v>2056352.516838945</v>
      </c>
    </row>
    <row r="27" spans="1:12" x14ac:dyDescent="0.25">
      <c r="A27" s="23" t="s">
        <v>690</v>
      </c>
      <c r="B27" s="105" t="s">
        <v>76</v>
      </c>
      <c r="C27" s="143">
        <v>1937663.8099905781</v>
      </c>
      <c r="D27" s="143">
        <v>1728229.229991765</v>
      </c>
      <c r="E27" s="143">
        <v>1631026.2699921259</v>
      </c>
      <c r="F27" s="143">
        <v>2523328.9299881472</v>
      </c>
      <c r="G27" s="143">
        <v>2780592.4398028189</v>
      </c>
      <c r="H27" s="143">
        <v>2793143.8606145438</v>
      </c>
      <c r="I27" s="143">
        <v>1767595.213923756</v>
      </c>
      <c r="J27" s="143">
        <v>2480905.824606094</v>
      </c>
      <c r="K27" s="143">
        <v>2233372.3882559869</v>
      </c>
    </row>
    <row r="28" spans="1:12" x14ac:dyDescent="0.25">
      <c r="A28" s="23" t="s">
        <v>690</v>
      </c>
      <c r="B28" s="105" t="s">
        <v>77</v>
      </c>
      <c r="C28" s="143">
        <v>1037526.759995163</v>
      </c>
      <c r="D28" s="143">
        <v>1120423.9699943559</v>
      </c>
      <c r="E28" s="143">
        <v>1201723.4299943729</v>
      </c>
      <c r="F28" s="143">
        <v>1240853.07999419</v>
      </c>
      <c r="G28" s="143">
        <v>1256901.47999382</v>
      </c>
      <c r="H28" s="143">
        <v>1271747.734993207</v>
      </c>
      <c r="I28" s="143">
        <v>1479575.247717479</v>
      </c>
      <c r="J28" s="143">
        <v>1328389.397493368</v>
      </c>
      <c r="K28" s="143">
        <v>1471347.088791175</v>
      </c>
    </row>
    <row r="29" spans="1:12" x14ac:dyDescent="0.25">
      <c r="A29" s="23" t="s">
        <v>690</v>
      </c>
      <c r="B29" s="105" t="s">
        <v>78</v>
      </c>
      <c r="C29" s="143">
        <v>1935980.0999906431</v>
      </c>
      <c r="D29" s="143">
        <v>2005463.1099900149</v>
      </c>
      <c r="E29" s="143">
        <v>1881917.899990801</v>
      </c>
      <c r="F29" s="143">
        <v>1773724.3999920359</v>
      </c>
      <c r="G29" s="143">
        <v>2649333.7099456722</v>
      </c>
      <c r="H29" s="143">
        <v>2515865.5966702919</v>
      </c>
      <c r="I29" s="143">
        <v>1843619.0876907641</v>
      </c>
      <c r="J29" s="143">
        <v>2472101.1387086338</v>
      </c>
      <c r="K29" s="143">
        <v>1901444.4769400661</v>
      </c>
    </row>
    <row r="30" spans="1:12" x14ac:dyDescent="0.25">
      <c r="A30" s="8" t="s">
        <v>693</v>
      </c>
      <c r="B30" s="8" t="s">
        <v>0</v>
      </c>
      <c r="C30" s="9">
        <v>15332972.069929466</v>
      </c>
      <c r="D30" s="9">
        <v>18661958.689919803</v>
      </c>
      <c r="E30" s="9">
        <v>20202546.119912811</v>
      </c>
      <c r="F30" s="9">
        <v>24073646.97988537</v>
      </c>
      <c r="G30" s="9">
        <v>23325654.609901041</v>
      </c>
      <c r="H30" s="9">
        <v>26523155.999884419</v>
      </c>
      <c r="I30" s="9">
        <v>25967727.209890943</v>
      </c>
      <c r="J30" s="9">
        <v>31920586.399857394</v>
      </c>
      <c r="K30" s="9">
        <v>36370117.289838128</v>
      </c>
    </row>
    <row r="31" spans="1:12" x14ac:dyDescent="0.25">
      <c r="A31" s="23" t="s">
        <v>693</v>
      </c>
      <c r="B31" s="105" t="s">
        <v>71</v>
      </c>
      <c r="C31" s="143">
        <v>814501.84999638295</v>
      </c>
      <c r="D31" s="143">
        <v>1129741.5199949639</v>
      </c>
      <c r="E31" s="143">
        <v>1560728.429993768</v>
      </c>
      <c r="F31" s="143">
        <v>2737948.7199844108</v>
      </c>
      <c r="G31" s="143">
        <v>2925386.5399877871</v>
      </c>
      <c r="H31" s="143">
        <v>2652971.469988144</v>
      </c>
      <c r="I31" s="143">
        <v>3066445.4499840471</v>
      </c>
      <c r="J31" s="143">
        <v>3825880.819980233</v>
      </c>
      <c r="K31" s="143">
        <v>5542983.4599688798</v>
      </c>
    </row>
    <row r="32" spans="1:12" x14ac:dyDescent="0.25">
      <c r="A32" s="23" t="s">
        <v>693</v>
      </c>
      <c r="B32" s="105" t="s">
        <v>72</v>
      </c>
      <c r="C32" s="143">
        <v>304751.879998744</v>
      </c>
      <c r="D32" s="143">
        <v>1095053.569994723</v>
      </c>
      <c r="E32" s="143">
        <v>871885.00999623095</v>
      </c>
      <c r="F32" s="143">
        <v>1252405.2699950719</v>
      </c>
      <c r="G32" s="143">
        <v>1136363.4999953939</v>
      </c>
      <c r="H32" s="143">
        <v>1110719.169994599</v>
      </c>
      <c r="I32" s="143">
        <v>1300936.269995363</v>
      </c>
      <c r="J32" s="143">
        <v>1208103.4199959119</v>
      </c>
      <c r="K32" s="143">
        <v>1213737.6499943731</v>
      </c>
    </row>
    <row r="33" spans="1:11" x14ac:dyDescent="0.25">
      <c r="A33" s="23" t="s">
        <v>693</v>
      </c>
      <c r="B33" s="105" t="s">
        <v>73</v>
      </c>
      <c r="C33" s="143">
        <v>12634592.879940474</v>
      </c>
      <c r="D33" s="143">
        <v>14659779.009935737</v>
      </c>
      <c r="E33" s="143">
        <v>16241758.939927582</v>
      </c>
      <c r="F33" s="143">
        <v>17866580.819915943</v>
      </c>
      <c r="G33" s="143">
        <v>17064435.649927158</v>
      </c>
      <c r="H33" s="143">
        <v>19272035.349917609</v>
      </c>
      <c r="I33" s="143">
        <v>19240367.099920198</v>
      </c>
      <c r="J33" s="143">
        <v>23458120.699897669</v>
      </c>
      <c r="K33" s="143">
        <v>25790649.469891917</v>
      </c>
    </row>
    <row r="34" spans="1:11" x14ac:dyDescent="0.25">
      <c r="A34" s="23" t="s">
        <v>693</v>
      </c>
      <c r="B34" s="105" t="s">
        <v>74</v>
      </c>
      <c r="C34" s="143">
        <v>325726.82999860699</v>
      </c>
      <c r="D34" s="143">
        <v>143474.22999961101</v>
      </c>
      <c r="E34" s="143">
        <v>124267.439999512</v>
      </c>
      <c r="F34" s="143">
        <v>163564.91999950499</v>
      </c>
      <c r="G34" s="143">
        <v>246737.91999890699</v>
      </c>
      <c r="H34" s="143">
        <v>241008.04999858799</v>
      </c>
      <c r="I34" s="143">
        <v>194857.85999930601</v>
      </c>
      <c r="J34" s="143">
        <v>449684.729997569</v>
      </c>
      <c r="K34" s="143">
        <v>271980.58999915601</v>
      </c>
    </row>
    <row r="35" spans="1:11" x14ac:dyDescent="0.25">
      <c r="A35" s="23" t="s">
        <v>693</v>
      </c>
      <c r="B35" s="105" t="s">
        <v>75</v>
      </c>
      <c r="C35" s="143">
        <v>171080.34999926301</v>
      </c>
      <c r="D35" s="143">
        <v>268434.11999905301</v>
      </c>
      <c r="E35" s="143">
        <v>172954.41999963799</v>
      </c>
      <c r="F35" s="143">
        <v>235305.32999889899</v>
      </c>
      <c r="G35" s="143">
        <v>223381.89999916399</v>
      </c>
      <c r="H35" s="143">
        <v>331930.91999891098</v>
      </c>
      <c r="I35" s="143">
        <v>102957.179999785</v>
      </c>
      <c r="J35" s="143">
        <v>377037.99999878299</v>
      </c>
      <c r="K35" s="143">
        <v>620976.72999753396</v>
      </c>
    </row>
    <row r="36" spans="1:11" x14ac:dyDescent="0.25">
      <c r="A36" s="23" t="s">
        <v>693</v>
      </c>
      <c r="B36" s="105" t="s">
        <v>76</v>
      </c>
      <c r="C36" s="143">
        <v>482683.949998233</v>
      </c>
      <c r="D36" s="143">
        <v>578587.44999804394</v>
      </c>
      <c r="E36" s="143">
        <v>496849.36999869603</v>
      </c>
      <c r="F36" s="143">
        <v>706648.25999667798</v>
      </c>
      <c r="G36" s="143">
        <v>569158.08999762801</v>
      </c>
      <c r="H36" s="143">
        <v>980539.799995646</v>
      </c>
      <c r="I36" s="143">
        <v>564479.16999804205</v>
      </c>
      <c r="J36" s="143">
        <v>977811.20999551599</v>
      </c>
      <c r="K36" s="143">
        <v>1152911.9599943131</v>
      </c>
    </row>
    <row r="37" spans="1:11" x14ac:dyDescent="0.25">
      <c r="A37" s="23" t="s">
        <v>693</v>
      </c>
      <c r="B37" s="105" t="s">
        <v>77</v>
      </c>
      <c r="C37" s="143">
        <v>474428.26999830198</v>
      </c>
      <c r="D37" s="143">
        <v>519671.09999830503</v>
      </c>
      <c r="E37" s="143">
        <v>623677.59999786003</v>
      </c>
      <c r="F37" s="143">
        <v>904996.79999597406</v>
      </c>
      <c r="G37" s="143">
        <v>950196.659995978</v>
      </c>
      <c r="H37" s="143">
        <v>1795905.399991248</v>
      </c>
      <c r="I37" s="143">
        <v>1256798.4599947061</v>
      </c>
      <c r="J37" s="143">
        <v>1281313.899992896</v>
      </c>
      <c r="K37" s="143">
        <v>1548664.379992872</v>
      </c>
    </row>
    <row r="38" spans="1:11" x14ac:dyDescent="0.25">
      <c r="A38" s="23" t="s">
        <v>693</v>
      </c>
      <c r="B38" s="105" t="s">
        <v>78</v>
      </c>
      <c r="C38" s="143">
        <v>125206.05999947101</v>
      </c>
      <c r="D38" s="143">
        <v>267217.68999937002</v>
      </c>
      <c r="E38" s="143">
        <v>110424.90999952699</v>
      </c>
      <c r="F38" s="143">
        <v>206196.85999890399</v>
      </c>
      <c r="G38" s="143">
        <v>209994.34999903999</v>
      </c>
      <c r="H38" s="143">
        <v>138045.83999969999</v>
      </c>
      <c r="I38" s="143">
        <v>240885.719999461</v>
      </c>
      <c r="J38" s="143">
        <v>342633.61999875802</v>
      </c>
      <c r="K38" s="143">
        <v>228213.04999913101</v>
      </c>
    </row>
    <row r="39" spans="1:11" x14ac:dyDescent="0.25">
      <c r="A39" s="8" t="s">
        <v>70</v>
      </c>
      <c r="B39" s="8" t="s">
        <v>0</v>
      </c>
      <c r="C39" s="9">
        <v>18182337.099929713</v>
      </c>
      <c r="D39" s="9">
        <v>18086290.519928422</v>
      </c>
      <c r="E39" s="9">
        <v>16559134.609928908</v>
      </c>
      <c r="F39" s="9">
        <v>97443232.489829972</v>
      </c>
      <c r="G39" s="9">
        <v>101448501.67766374</v>
      </c>
      <c r="H39" s="9">
        <v>104052878.20731458</v>
      </c>
      <c r="I39" s="9">
        <v>109710712.61297807</v>
      </c>
      <c r="J39" s="9">
        <v>118973379.52657348</v>
      </c>
      <c r="K39" s="9">
        <v>121660501.05465136</v>
      </c>
    </row>
    <row r="40" spans="1:11" x14ac:dyDescent="0.25">
      <c r="A40" s="23" t="s">
        <v>70</v>
      </c>
      <c r="B40" s="105" t="s">
        <v>71</v>
      </c>
      <c r="C40" s="143">
        <v>3686168.9599853172</v>
      </c>
      <c r="D40" s="143">
        <v>3695449.4099853332</v>
      </c>
      <c r="E40" s="143">
        <v>3501755.6599852201</v>
      </c>
      <c r="F40" s="143">
        <v>18386149.979985353</v>
      </c>
      <c r="G40" s="143">
        <v>18699185.439984318</v>
      </c>
      <c r="H40" s="143">
        <v>19208611.304985315</v>
      </c>
      <c r="I40" s="143">
        <v>20146925.762448847</v>
      </c>
      <c r="J40" s="143">
        <v>21865338.84998231</v>
      </c>
      <c r="K40" s="143">
        <v>22865731.247832801</v>
      </c>
    </row>
    <row r="41" spans="1:11" x14ac:dyDescent="0.25">
      <c r="A41" s="23" t="s">
        <v>70</v>
      </c>
      <c r="B41" s="105" t="s">
        <v>72</v>
      </c>
      <c r="C41" s="143">
        <v>3256833.4599872772</v>
      </c>
      <c r="D41" s="143">
        <v>3251450.1099863909</v>
      </c>
      <c r="E41" s="143">
        <v>3127418.0699859639</v>
      </c>
      <c r="F41" s="143">
        <v>16231840.949983565</v>
      </c>
      <c r="G41" s="143">
        <v>17196132.509982612</v>
      </c>
      <c r="H41" s="143">
        <v>18026657.94498134</v>
      </c>
      <c r="I41" s="143">
        <v>18621941.167711224</v>
      </c>
      <c r="J41" s="143">
        <v>19865145.719982546</v>
      </c>
      <c r="K41" s="143">
        <v>20273669.4895841</v>
      </c>
    </row>
    <row r="42" spans="1:11" x14ac:dyDescent="0.25">
      <c r="A42" s="23" t="s">
        <v>70</v>
      </c>
      <c r="B42" s="105" t="s">
        <v>73</v>
      </c>
      <c r="C42" s="143">
        <v>1616588.7999935951</v>
      </c>
      <c r="D42" s="143">
        <v>1826032.399992811</v>
      </c>
      <c r="E42" s="143">
        <v>1632079.879992832</v>
      </c>
      <c r="F42" s="143">
        <v>10301437.899990682</v>
      </c>
      <c r="G42" s="143">
        <v>10728699.774989568</v>
      </c>
      <c r="H42" s="143">
        <v>11107841.384989701</v>
      </c>
      <c r="I42" s="143">
        <v>12405034.858046422</v>
      </c>
      <c r="J42" s="143">
        <v>13737656.736655407</v>
      </c>
      <c r="K42" s="143">
        <v>13953344.614324022</v>
      </c>
    </row>
    <row r="43" spans="1:11" x14ac:dyDescent="0.25">
      <c r="A43" s="23" t="s">
        <v>70</v>
      </c>
      <c r="B43" s="105" t="s">
        <v>74</v>
      </c>
      <c r="C43" s="143">
        <v>665399.69999723497</v>
      </c>
      <c r="D43" s="143">
        <v>636685.71999712498</v>
      </c>
      <c r="E43" s="143">
        <v>583820.99999751698</v>
      </c>
      <c r="F43" s="143">
        <v>3185856.4599969052</v>
      </c>
      <c r="G43" s="143">
        <v>3335536.8199963779</v>
      </c>
      <c r="H43" s="143">
        <v>3312668.4699967881</v>
      </c>
      <c r="I43" s="143">
        <v>3529063.7449970571</v>
      </c>
      <c r="J43" s="143">
        <v>3867918.3999971142</v>
      </c>
      <c r="K43" s="143">
        <v>3988160.2411471978</v>
      </c>
    </row>
    <row r="44" spans="1:11" x14ac:dyDescent="0.25">
      <c r="A44" s="23" t="s">
        <v>70</v>
      </c>
      <c r="B44" s="105" t="s">
        <v>75</v>
      </c>
      <c r="C44" s="143">
        <v>2216075.8899917179</v>
      </c>
      <c r="D44" s="143">
        <v>2167479.4599919328</v>
      </c>
      <c r="E44" s="143">
        <v>1800842.909992049</v>
      </c>
      <c r="F44" s="143">
        <v>12797835.019991746</v>
      </c>
      <c r="G44" s="143">
        <v>13227509.122847373</v>
      </c>
      <c r="H44" s="143">
        <v>13381384.914991245</v>
      </c>
      <c r="I44" s="143">
        <v>14097039.163344331</v>
      </c>
      <c r="J44" s="143">
        <v>15317915.359988945</v>
      </c>
      <c r="K44" s="143">
        <v>15566984.011389898</v>
      </c>
    </row>
    <row r="45" spans="1:11" x14ac:dyDescent="0.25">
      <c r="A45" s="23" t="s">
        <v>70</v>
      </c>
      <c r="B45" s="105" t="s">
        <v>76</v>
      </c>
      <c r="C45" s="143">
        <v>2560295.0199903469</v>
      </c>
      <c r="D45" s="143">
        <v>2438105.689990764</v>
      </c>
      <c r="E45" s="143">
        <v>2292288.5099905771</v>
      </c>
      <c r="F45" s="143">
        <v>13659412.809989488</v>
      </c>
      <c r="G45" s="143">
        <v>14300299.899987811</v>
      </c>
      <c r="H45" s="143">
        <v>14675837.062488792</v>
      </c>
      <c r="I45" s="143">
        <v>15435721.873221654</v>
      </c>
      <c r="J45" s="143">
        <v>16782749.13998745</v>
      </c>
      <c r="K45" s="143">
        <v>16997040.776588783</v>
      </c>
    </row>
    <row r="46" spans="1:11" x14ac:dyDescent="0.25">
      <c r="A46" s="23" t="s">
        <v>70</v>
      </c>
      <c r="B46" s="105" t="s">
        <v>77</v>
      </c>
      <c r="C46" s="143">
        <v>1569369.299993797</v>
      </c>
      <c r="D46" s="143">
        <v>1546308.9799937841</v>
      </c>
      <c r="E46" s="143">
        <v>1442813.279993688</v>
      </c>
      <c r="F46" s="143">
        <v>8070564.589992471</v>
      </c>
      <c r="G46" s="143">
        <v>8652938.7799908947</v>
      </c>
      <c r="H46" s="143">
        <v>8748087.4299920425</v>
      </c>
      <c r="I46" s="143">
        <v>9115167.4918918665</v>
      </c>
      <c r="J46" s="143">
        <v>9817504.1299926601</v>
      </c>
      <c r="K46" s="143">
        <v>10080836.759593416</v>
      </c>
    </row>
    <row r="47" spans="1:11" x14ac:dyDescent="0.25">
      <c r="A47" s="23" t="s">
        <v>70</v>
      </c>
      <c r="B47" s="105" t="s">
        <v>78</v>
      </c>
      <c r="C47" s="143">
        <v>2611605.9699902372</v>
      </c>
      <c r="D47" s="143">
        <v>2524778.7499903608</v>
      </c>
      <c r="E47" s="143">
        <v>2178115.2999910219</v>
      </c>
      <c r="F47" s="143">
        <v>14810134.779990094</v>
      </c>
      <c r="G47" s="143">
        <v>15308199.32998931</v>
      </c>
      <c r="H47" s="143">
        <v>15591789.69498992</v>
      </c>
      <c r="I47" s="143">
        <v>16359818.551411875</v>
      </c>
      <c r="J47" s="143">
        <v>17719151.189988915</v>
      </c>
      <c r="K47" s="143">
        <v>17934733.914190348</v>
      </c>
    </row>
    <row r="48" spans="1:11" x14ac:dyDescent="0.25">
      <c r="A48" s="8" t="s">
        <v>60</v>
      </c>
      <c r="B48" s="8" t="s">
        <v>0</v>
      </c>
      <c r="C48" s="9">
        <v>1330790360.0555477</v>
      </c>
      <c r="D48" s="9">
        <v>1453215921.7465796</v>
      </c>
      <c r="E48" s="9">
        <v>1292634913.3748205</v>
      </c>
      <c r="F48" s="9">
        <v>1426047562.0937092</v>
      </c>
      <c r="G48" s="9">
        <v>1520564348.1572585</v>
      </c>
      <c r="H48" s="9">
        <v>1514211427.1891949</v>
      </c>
      <c r="I48" s="9">
        <v>1524840205.1856561</v>
      </c>
      <c r="J48" s="9">
        <v>1610118100.0038693</v>
      </c>
      <c r="K48" s="9">
        <v>1647058459.0717201</v>
      </c>
    </row>
    <row r="49" spans="1:11" x14ac:dyDescent="0.25">
      <c r="A49" s="23" t="s">
        <v>60</v>
      </c>
      <c r="B49" s="105" t="s">
        <v>71</v>
      </c>
      <c r="C49" s="143">
        <v>330745793.0236547</v>
      </c>
      <c r="D49" s="143">
        <v>344647002.45874655</v>
      </c>
      <c r="E49" s="143">
        <v>296893023.67872918</v>
      </c>
      <c r="F49" s="143">
        <v>321255912.580109</v>
      </c>
      <c r="G49" s="143">
        <v>345296185.06841785</v>
      </c>
      <c r="H49" s="143">
        <v>357685117.88504678</v>
      </c>
      <c r="I49" s="143">
        <v>354419412.70176572</v>
      </c>
      <c r="J49" s="143">
        <v>375125897.80460435</v>
      </c>
      <c r="K49" s="143">
        <v>378906179.55482697</v>
      </c>
    </row>
    <row r="50" spans="1:11" x14ac:dyDescent="0.25">
      <c r="A50" s="23" t="s">
        <v>60</v>
      </c>
      <c r="B50" s="105" t="s">
        <v>72</v>
      </c>
      <c r="C50" s="143">
        <v>297640444.33401823</v>
      </c>
      <c r="D50" s="143">
        <v>322087950.81112587</v>
      </c>
      <c r="E50" s="143">
        <v>286131108.58893216</v>
      </c>
      <c r="F50" s="143">
        <v>313840141.12212569</v>
      </c>
      <c r="G50" s="143">
        <v>340357299.10714263</v>
      </c>
      <c r="H50" s="143">
        <v>337505290.42766583</v>
      </c>
      <c r="I50" s="143">
        <v>344236566.93629217</v>
      </c>
      <c r="J50" s="143">
        <v>363326168.53495401</v>
      </c>
      <c r="K50" s="143">
        <v>379681656.17584383</v>
      </c>
    </row>
    <row r="51" spans="1:11" x14ac:dyDescent="0.25">
      <c r="A51" s="23" t="s">
        <v>60</v>
      </c>
      <c r="B51" s="105" t="s">
        <v>73</v>
      </c>
      <c r="C51" s="143">
        <v>287836602.07878762</v>
      </c>
      <c r="D51" s="143">
        <v>334416893.81892437</v>
      </c>
      <c r="E51" s="143">
        <v>304571746.768861</v>
      </c>
      <c r="F51" s="143">
        <v>346480310.57519686</v>
      </c>
      <c r="G51" s="143">
        <v>359008875.70815569</v>
      </c>
      <c r="H51" s="143">
        <v>330063381.76688647</v>
      </c>
      <c r="I51" s="143">
        <v>320826074.04436761</v>
      </c>
      <c r="J51" s="143">
        <v>337193973.00195253</v>
      </c>
      <c r="K51" s="143">
        <v>345851979.66040021</v>
      </c>
    </row>
    <row r="52" spans="1:11" x14ac:dyDescent="0.25">
      <c r="A52" s="23" t="s">
        <v>60</v>
      </c>
      <c r="B52" s="105" t="s">
        <v>74</v>
      </c>
      <c r="C52" s="143">
        <v>29721037.659879297</v>
      </c>
      <c r="D52" s="143">
        <v>34934859.739835389</v>
      </c>
      <c r="E52" s="143">
        <v>30406793.869886767</v>
      </c>
      <c r="F52" s="143">
        <v>34706624.291949637</v>
      </c>
      <c r="G52" s="143">
        <v>37009222.169831164</v>
      </c>
      <c r="H52" s="143">
        <v>38891080.257332399</v>
      </c>
      <c r="I52" s="143">
        <v>39180528.600664534</v>
      </c>
      <c r="J52" s="143">
        <v>38139922.886498958</v>
      </c>
      <c r="K52" s="143">
        <v>39367782.411403485</v>
      </c>
    </row>
    <row r="53" spans="1:11" x14ac:dyDescent="0.25">
      <c r="A53" s="23" t="s">
        <v>60</v>
      </c>
      <c r="B53" s="105" t="s">
        <v>75</v>
      </c>
      <c r="C53" s="143">
        <v>89145372.1596535</v>
      </c>
      <c r="D53" s="143">
        <v>95973177.249579161</v>
      </c>
      <c r="E53" s="143">
        <v>82820220.709664568</v>
      </c>
      <c r="F53" s="143">
        <v>89692388.159490108</v>
      </c>
      <c r="G53" s="143">
        <v>97593799.052755907</v>
      </c>
      <c r="H53" s="143">
        <v>104220283.79291916</v>
      </c>
      <c r="I53" s="143">
        <v>106639477.71150954</v>
      </c>
      <c r="J53" s="143">
        <v>109885134.53761858</v>
      </c>
      <c r="K53" s="143">
        <v>115739650.53739959</v>
      </c>
    </row>
    <row r="54" spans="1:11" x14ac:dyDescent="0.25">
      <c r="A54" s="23" t="s">
        <v>60</v>
      </c>
      <c r="B54" s="105" t="s">
        <v>76</v>
      </c>
      <c r="C54" s="143">
        <v>131624840.93962249</v>
      </c>
      <c r="D54" s="143">
        <v>143255415.78938761</v>
      </c>
      <c r="E54" s="143">
        <v>125103013.56954873</v>
      </c>
      <c r="F54" s="143">
        <v>135227903.08033335</v>
      </c>
      <c r="G54" s="143">
        <v>148061841.61991543</v>
      </c>
      <c r="H54" s="143">
        <v>146734018.20541546</v>
      </c>
      <c r="I54" s="143">
        <v>151411967.84249246</v>
      </c>
      <c r="J54" s="143">
        <v>160428081.88503608</v>
      </c>
      <c r="K54" s="143">
        <v>162474258.57870707</v>
      </c>
    </row>
    <row r="55" spans="1:11" x14ac:dyDescent="0.25">
      <c r="A55" s="23" t="s">
        <v>60</v>
      </c>
      <c r="B55" s="105" t="s">
        <v>77</v>
      </c>
      <c r="C55" s="143">
        <v>74179327.219721183</v>
      </c>
      <c r="D55" s="143">
        <v>81461164.979639232</v>
      </c>
      <c r="E55" s="143">
        <v>74708581.21970126</v>
      </c>
      <c r="F55" s="143">
        <v>84793874.567938134</v>
      </c>
      <c r="G55" s="143">
        <v>87292983.93885684</v>
      </c>
      <c r="H55" s="143">
        <v>90312071.044561505</v>
      </c>
      <c r="I55" s="143">
        <v>91861111.339830533</v>
      </c>
      <c r="J55" s="143">
        <v>100618332.08741805</v>
      </c>
      <c r="K55" s="143">
        <v>99726055.025020629</v>
      </c>
    </row>
    <row r="56" spans="1:11" x14ac:dyDescent="0.25">
      <c r="A56" s="23" t="s">
        <v>60</v>
      </c>
      <c r="B56" s="105" t="s">
        <v>78</v>
      </c>
      <c r="C56" s="143">
        <v>89896942.639587119</v>
      </c>
      <c r="D56" s="143">
        <v>96439456.899581447</v>
      </c>
      <c r="E56" s="143">
        <v>92000424.969612554</v>
      </c>
      <c r="F56" s="143">
        <v>100050407.71679014</v>
      </c>
      <c r="G56" s="143">
        <v>105944141.48700191</v>
      </c>
      <c r="H56" s="143">
        <v>108800183.80551296</v>
      </c>
      <c r="I56" s="143">
        <v>116265066.00789562</v>
      </c>
      <c r="J56" s="143">
        <v>125400589.26623847</v>
      </c>
      <c r="K56" s="143">
        <v>125310897.12623729</v>
      </c>
    </row>
    <row r="57" spans="1:11" x14ac:dyDescent="0.25">
      <c r="A57" s="8" t="s">
        <v>63</v>
      </c>
      <c r="B57" s="8" t="s">
        <v>0</v>
      </c>
      <c r="C57" s="9">
        <v>122222562.40953477</v>
      </c>
      <c r="D57" s="9">
        <v>113772169.53956826</v>
      </c>
      <c r="E57" s="9">
        <v>110332202.46963057</v>
      </c>
      <c r="F57" s="9">
        <v>110285920.63850841</v>
      </c>
      <c r="G57" s="9">
        <v>93089848.814834729</v>
      </c>
      <c r="H57" s="9">
        <v>103405526.3669741</v>
      </c>
      <c r="I57" s="9">
        <v>106873138.55488828</v>
      </c>
      <c r="J57" s="9">
        <v>110226609.65803581</v>
      </c>
      <c r="K57" s="9">
        <v>94814294.025172889</v>
      </c>
    </row>
    <row r="58" spans="1:11" x14ac:dyDescent="0.25">
      <c r="A58" s="23" t="s">
        <v>63</v>
      </c>
      <c r="B58" s="105" t="s">
        <v>71</v>
      </c>
      <c r="C58" s="143">
        <v>32212088.039872743</v>
      </c>
      <c r="D58" s="143">
        <v>26951882.969895415</v>
      </c>
      <c r="E58" s="143">
        <v>24398644.159921169</v>
      </c>
      <c r="F58" s="143">
        <v>26263282.838547826</v>
      </c>
      <c r="G58" s="143">
        <v>28502096.944243267</v>
      </c>
      <c r="H58" s="143">
        <v>33066201.190144956</v>
      </c>
      <c r="I58" s="143">
        <v>34244973.382041343</v>
      </c>
      <c r="J58" s="143">
        <v>33685259.358263493</v>
      </c>
      <c r="K58" s="143">
        <v>28751976.879046552</v>
      </c>
    </row>
    <row r="59" spans="1:11" x14ac:dyDescent="0.25">
      <c r="A59" s="23" t="s">
        <v>63</v>
      </c>
      <c r="B59" s="105" t="s">
        <v>72</v>
      </c>
      <c r="C59" s="143">
        <v>25134673.064905949</v>
      </c>
      <c r="D59" s="143">
        <v>24337840.629914664</v>
      </c>
      <c r="E59" s="143">
        <v>24020891.519920584</v>
      </c>
      <c r="F59" s="143">
        <v>22849112.41140753</v>
      </c>
      <c r="G59" s="143">
        <v>17159664.033228591</v>
      </c>
      <c r="H59" s="143">
        <v>17462695.87451924</v>
      </c>
      <c r="I59" s="143">
        <v>18907733.928520229</v>
      </c>
      <c r="J59" s="143">
        <v>19524657.496172998</v>
      </c>
      <c r="K59" s="143">
        <v>16396006.599585406</v>
      </c>
    </row>
    <row r="60" spans="1:11" x14ac:dyDescent="0.25">
      <c r="A60" s="23" t="s">
        <v>63</v>
      </c>
      <c r="B60" s="105" t="s">
        <v>73</v>
      </c>
      <c r="C60" s="143">
        <v>17899074.53993402</v>
      </c>
      <c r="D60" s="143">
        <v>16369499.299938317</v>
      </c>
      <c r="E60" s="143">
        <v>16769761.139950898</v>
      </c>
      <c r="F60" s="143">
        <v>17825826.645642914</v>
      </c>
      <c r="G60" s="143">
        <v>12708658.689500079</v>
      </c>
      <c r="H60" s="143">
        <v>14284351.510327198</v>
      </c>
      <c r="I60" s="143">
        <v>15383840.414261686</v>
      </c>
      <c r="J60" s="143">
        <v>15480954.799973149</v>
      </c>
      <c r="K60" s="143">
        <v>13066191.43275653</v>
      </c>
    </row>
    <row r="61" spans="1:11" x14ac:dyDescent="0.25">
      <c r="A61" s="23" t="s">
        <v>63</v>
      </c>
      <c r="B61" s="105" t="s">
        <v>74</v>
      </c>
      <c r="C61" s="143">
        <v>3300269.5299871368</v>
      </c>
      <c r="D61" s="143">
        <v>3863991.2399843321</v>
      </c>
      <c r="E61" s="143">
        <v>3515194.4799920679</v>
      </c>
      <c r="F61" s="143">
        <v>2739648.7799932272</v>
      </c>
      <c r="G61" s="143">
        <v>945001.52999806497</v>
      </c>
      <c r="H61" s="143">
        <v>1131494.986277608</v>
      </c>
      <c r="I61" s="143">
        <v>1407315.5488581371</v>
      </c>
      <c r="J61" s="143">
        <v>1356251.768710617</v>
      </c>
      <c r="K61" s="143">
        <v>958883.11948658305</v>
      </c>
    </row>
    <row r="62" spans="1:11" x14ac:dyDescent="0.25">
      <c r="A62" s="23" t="s">
        <v>63</v>
      </c>
      <c r="B62" s="105" t="s">
        <v>75</v>
      </c>
      <c r="C62" s="143">
        <v>6986710.3299731994</v>
      </c>
      <c r="D62" s="143">
        <v>5875689.1099768216</v>
      </c>
      <c r="E62" s="143">
        <v>5960517.8399765883</v>
      </c>
      <c r="F62" s="143">
        <v>7032285.8928338373</v>
      </c>
      <c r="G62" s="143">
        <v>5783667.4730749959</v>
      </c>
      <c r="H62" s="143">
        <v>6229382.087484993</v>
      </c>
      <c r="I62" s="143">
        <v>6253926.3294899222</v>
      </c>
      <c r="J62" s="143">
        <v>7209096.344985608</v>
      </c>
      <c r="K62" s="143">
        <v>7455833.2900815476</v>
      </c>
    </row>
    <row r="63" spans="1:11" x14ac:dyDescent="0.25">
      <c r="A63" s="23" t="s">
        <v>63</v>
      </c>
      <c r="B63" s="105" t="s">
        <v>76</v>
      </c>
      <c r="C63" s="143">
        <v>19876053.999926649</v>
      </c>
      <c r="D63" s="143">
        <v>19254346.3699269</v>
      </c>
      <c r="E63" s="143">
        <v>18465948.839935634</v>
      </c>
      <c r="F63" s="143">
        <v>17037055.325900774</v>
      </c>
      <c r="G63" s="143">
        <v>13161647.164922591</v>
      </c>
      <c r="H63" s="143">
        <v>13631804.627810471</v>
      </c>
      <c r="I63" s="143">
        <v>12987250.589374591</v>
      </c>
      <c r="J63" s="143">
        <v>13276593.849971773</v>
      </c>
      <c r="K63" s="143">
        <v>11718971.283748485</v>
      </c>
    </row>
    <row r="64" spans="1:11" x14ac:dyDescent="0.25">
      <c r="A64" s="23" t="s">
        <v>63</v>
      </c>
      <c r="B64" s="105" t="s">
        <v>77</v>
      </c>
      <c r="C64" s="143">
        <v>6968238.0799721992</v>
      </c>
      <c r="D64" s="143">
        <v>5808114.9799774867</v>
      </c>
      <c r="E64" s="143">
        <v>5497597.0999807883</v>
      </c>
      <c r="F64" s="143">
        <v>5795485.5561601063</v>
      </c>
      <c r="G64" s="143">
        <v>6475309.14998376</v>
      </c>
      <c r="H64" s="143">
        <v>8615030.0762519836</v>
      </c>
      <c r="I64" s="143">
        <v>7965331.4444730962</v>
      </c>
      <c r="J64" s="143">
        <v>8941737.3224824592</v>
      </c>
      <c r="K64" s="143">
        <v>7491077.9047739878</v>
      </c>
    </row>
    <row r="65" spans="1:11" x14ac:dyDescent="0.25">
      <c r="A65" s="23" t="s">
        <v>63</v>
      </c>
      <c r="B65" s="105" t="s">
        <v>78</v>
      </c>
      <c r="C65" s="143">
        <v>9845454.8249612749</v>
      </c>
      <c r="D65" s="143">
        <v>11310804.939955983</v>
      </c>
      <c r="E65" s="143">
        <v>11703647.389956359</v>
      </c>
      <c r="F65" s="143">
        <v>10743223.188020246</v>
      </c>
      <c r="G65" s="143">
        <v>8353803.8298877599</v>
      </c>
      <c r="H65" s="143">
        <v>8984566.0141566694</v>
      </c>
      <c r="I65" s="143">
        <v>9722766.917870678</v>
      </c>
      <c r="J65" s="143">
        <v>10752058.717478244</v>
      </c>
      <c r="K65" s="143">
        <v>8975353.5157037228</v>
      </c>
    </row>
    <row r="66" spans="1:11" x14ac:dyDescent="0.25">
      <c r="A66" s="8" t="s">
        <v>691</v>
      </c>
      <c r="B66" s="8"/>
      <c r="C66" s="9">
        <v>7379485.3899711082</v>
      </c>
      <c r="D66" s="9">
        <v>8809152.149967093</v>
      </c>
      <c r="E66" s="9">
        <v>9765484.6399607845</v>
      </c>
      <c r="F66" s="9">
        <v>25735661.918117162</v>
      </c>
      <c r="G66" s="9">
        <v>59590527.01883129</v>
      </c>
      <c r="H66" s="9">
        <v>64970481.492195591</v>
      </c>
      <c r="I66" s="9">
        <v>69140589.814423054</v>
      </c>
      <c r="J66" s="9">
        <v>69272010.291861832</v>
      </c>
      <c r="K66" s="9">
        <v>68553345.859954327</v>
      </c>
    </row>
    <row r="67" spans="1:11" x14ac:dyDescent="0.25">
      <c r="A67" s="23" t="s">
        <v>691</v>
      </c>
      <c r="B67" s="105" t="s">
        <v>71</v>
      </c>
      <c r="C67" s="143">
        <v>2206752.479992622</v>
      </c>
      <c r="D67" s="143">
        <v>2450113.579991044</v>
      </c>
      <c r="E67" s="143">
        <v>2629393.2399900891</v>
      </c>
      <c r="F67" s="143">
        <v>6560177.0878607277</v>
      </c>
      <c r="G67" s="143">
        <v>13930624.442713119</v>
      </c>
      <c r="H67" s="143">
        <v>13939394.664794516</v>
      </c>
      <c r="I67" s="143">
        <v>14842891.18922919</v>
      </c>
      <c r="J67" s="143">
        <v>14060161.210667601</v>
      </c>
      <c r="K67" s="143">
        <v>13825549.15088794</v>
      </c>
    </row>
    <row r="68" spans="1:11" x14ac:dyDescent="0.25">
      <c r="A68" s="23" t="s">
        <v>691</v>
      </c>
      <c r="B68" s="105" t="s">
        <v>72</v>
      </c>
      <c r="C68" s="143">
        <v>1887585.7999927271</v>
      </c>
      <c r="D68" s="143">
        <v>2707887.8199902461</v>
      </c>
      <c r="E68" s="143">
        <v>3040303.3899872042</v>
      </c>
      <c r="F68" s="143">
        <v>5546875.2549858131</v>
      </c>
      <c r="G68" s="143">
        <v>12966903.424429635</v>
      </c>
      <c r="H68" s="143">
        <v>13191457.370912911</v>
      </c>
      <c r="I68" s="143">
        <v>14934586.93609947</v>
      </c>
      <c r="J68" s="143">
        <v>14020805.739237707</v>
      </c>
      <c r="K68" s="143">
        <v>14589909.451220313</v>
      </c>
    </row>
    <row r="69" spans="1:11" x14ac:dyDescent="0.25">
      <c r="A69" s="23" t="s">
        <v>691</v>
      </c>
      <c r="B69" s="105" t="s">
        <v>73</v>
      </c>
      <c r="C69" s="143">
        <v>893648.07999618503</v>
      </c>
      <c r="D69" s="143">
        <v>1038104.779996204</v>
      </c>
      <c r="E69" s="143">
        <v>1433075.4399950921</v>
      </c>
      <c r="F69" s="143">
        <v>3394805.157434138</v>
      </c>
      <c r="G69" s="143">
        <v>9211348.973665094</v>
      </c>
      <c r="H69" s="143">
        <v>10103968.275402177</v>
      </c>
      <c r="I69" s="143">
        <v>10575937.659483572</v>
      </c>
      <c r="J69" s="143">
        <v>11503701.962004136</v>
      </c>
      <c r="K69" s="143">
        <v>10552165.004205801</v>
      </c>
    </row>
    <row r="70" spans="1:11" x14ac:dyDescent="0.25">
      <c r="A70" s="23" t="s">
        <v>691</v>
      </c>
      <c r="B70" s="105" t="s">
        <v>74</v>
      </c>
      <c r="C70" s="143">
        <v>17100.269999927001</v>
      </c>
      <c r="D70" s="143">
        <v>61511.859999797001</v>
      </c>
      <c r="E70" s="143">
        <v>75482.099999640996</v>
      </c>
      <c r="F70" s="143">
        <v>519539.26999843598</v>
      </c>
      <c r="G70" s="143">
        <v>1268390.959997084</v>
      </c>
      <c r="H70" s="143">
        <v>1190754.9899959399</v>
      </c>
      <c r="I70" s="143">
        <v>1115890.9238296321</v>
      </c>
      <c r="J70" s="143">
        <v>1101822.395130872</v>
      </c>
      <c r="K70" s="143">
        <v>1104246.780041388</v>
      </c>
    </row>
    <row r="71" spans="1:11" x14ac:dyDescent="0.25">
      <c r="A71" s="23" t="s">
        <v>691</v>
      </c>
      <c r="B71" s="105" t="s">
        <v>75</v>
      </c>
      <c r="C71" s="143">
        <v>160042.50999928001</v>
      </c>
      <c r="D71" s="143">
        <v>156730.47999935399</v>
      </c>
      <c r="E71" s="143">
        <v>182801.279999602</v>
      </c>
      <c r="F71" s="143">
        <v>752609.894159797</v>
      </c>
      <c r="G71" s="143">
        <v>2862196.2752981992</v>
      </c>
      <c r="H71" s="143">
        <v>4215271.4200043343</v>
      </c>
      <c r="I71" s="143">
        <v>3619274.0297203511</v>
      </c>
      <c r="J71" s="143">
        <v>3432818.1307579689</v>
      </c>
      <c r="K71" s="143">
        <v>3090232.2478502751</v>
      </c>
    </row>
    <row r="72" spans="1:11" x14ac:dyDescent="0.25">
      <c r="A72" s="23" t="s">
        <v>691</v>
      </c>
      <c r="B72" s="105" t="s">
        <v>76</v>
      </c>
      <c r="C72" s="143">
        <v>851844.72999612498</v>
      </c>
      <c r="D72" s="143">
        <v>1022152.4299954741</v>
      </c>
      <c r="E72" s="143">
        <v>1328275.2099938709</v>
      </c>
      <c r="F72" s="143">
        <v>5097801.6707826545</v>
      </c>
      <c r="G72" s="143">
        <v>9319076.0353589859</v>
      </c>
      <c r="H72" s="143">
        <v>10089802.414788187</v>
      </c>
      <c r="I72" s="143">
        <v>10764454.434288692</v>
      </c>
      <c r="J72" s="143">
        <v>11446502.711044801</v>
      </c>
      <c r="K72" s="143">
        <v>11614759.322976653</v>
      </c>
    </row>
    <row r="73" spans="1:11" x14ac:dyDescent="0.25">
      <c r="A73" s="23" t="s">
        <v>691</v>
      </c>
      <c r="B73" s="105" t="s">
        <v>77</v>
      </c>
      <c r="C73" s="143">
        <v>980180.59999579703</v>
      </c>
      <c r="D73" s="143">
        <v>873776.44999704999</v>
      </c>
      <c r="E73" s="143">
        <v>549040.75999752805</v>
      </c>
      <c r="F73" s="143">
        <v>1276708.98272997</v>
      </c>
      <c r="G73" s="143">
        <v>3679090.2831048118</v>
      </c>
      <c r="H73" s="143">
        <v>5684180.677499881</v>
      </c>
      <c r="I73" s="143">
        <v>6121442.4336273326</v>
      </c>
      <c r="J73" s="143">
        <v>6478244.8697914397</v>
      </c>
      <c r="K73" s="143">
        <v>6350869.3370891362</v>
      </c>
    </row>
    <row r="74" spans="1:11" x14ac:dyDescent="0.25">
      <c r="A74" s="23" t="s">
        <v>691</v>
      </c>
      <c r="B74" s="105" t="s">
        <v>78</v>
      </c>
      <c r="C74" s="143">
        <v>382330.91999841802</v>
      </c>
      <c r="D74" s="143">
        <v>498874.749997926</v>
      </c>
      <c r="E74" s="143">
        <v>527113.21999775805</v>
      </c>
      <c r="F74" s="143">
        <v>2587144.600164826</v>
      </c>
      <c r="G74" s="143">
        <v>6352896.624266224</v>
      </c>
      <c r="H74" s="143">
        <v>6555651.6787990481</v>
      </c>
      <c r="I74" s="143">
        <v>7166112.2081450233</v>
      </c>
      <c r="J74" s="143">
        <v>7227953.2732237503</v>
      </c>
      <c r="K74" s="143">
        <v>7425614.5656881491</v>
      </c>
    </row>
    <row r="75" spans="1:11" x14ac:dyDescent="0.25">
      <c r="A75" s="8" t="s">
        <v>61</v>
      </c>
      <c r="B75" s="8"/>
      <c r="C75" s="9">
        <v>440345561.8380695</v>
      </c>
      <c r="D75" s="9">
        <v>590216594.28705812</v>
      </c>
      <c r="E75" s="9">
        <v>516540424.36788809</v>
      </c>
      <c r="F75" s="9">
        <v>611631686.56534791</v>
      </c>
      <c r="G75" s="9">
        <v>649319359.79665458</v>
      </c>
      <c r="H75" s="9">
        <v>675084413.05727386</v>
      </c>
      <c r="I75" s="9">
        <v>759454372.81039274</v>
      </c>
      <c r="J75" s="9">
        <v>767472069.63371015</v>
      </c>
      <c r="K75" s="9">
        <v>868005208.18230653</v>
      </c>
    </row>
    <row r="76" spans="1:11" x14ac:dyDescent="0.25">
      <c r="A76" s="23" t="s">
        <v>61</v>
      </c>
      <c r="B76" s="105" t="s">
        <v>71</v>
      </c>
      <c r="C76" s="143">
        <v>105701465.63962699</v>
      </c>
      <c r="D76" s="143">
        <v>146045955.80904379</v>
      </c>
      <c r="E76" s="143">
        <v>130099374.46938525</v>
      </c>
      <c r="F76" s="143">
        <v>155383559.78294685</v>
      </c>
      <c r="G76" s="143">
        <v>165304928.65791696</v>
      </c>
      <c r="H76" s="143">
        <v>174754348.62817937</v>
      </c>
      <c r="I76" s="143">
        <v>190746281.09966946</v>
      </c>
      <c r="J76" s="143">
        <v>192560666.98337817</v>
      </c>
      <c r="K76" s="143">
        <v>218364071.86400545</v>
      </c>
    </row>
    <row r="77" spans="1:11" x14ac:dyDescent="0.25">
      <c r="A77" s="23" t="s">
        <v>61</v>
      </c>
      <c r="B77" s="105" t="s">
        <v>72</v>
      </c>
      <c r="C77" s="143">
        <v>102937141.00965038</v>
      </c>
      <c r="D77" s="143">
        <v>142807109.8994354</v>
      </c>
      <c r="E77" s="143">
        <v>127483168.66955607</v>
      </c>
      <c r="F77" s="143">
        <v>153130205.34842724</v>
      </c>
      <c r="G77" s="143">
        <v>163778850.22928649</v>
      </c>
      <c r="H77" s="143">
        <v>164322847.84752145</v>
      </c>
      <c r="I77" s="143">
        <v>184655158.12211907</v>
      </c>
      <c r="J77" s="143">
        <v>188815809.01952133</v>
      </c>
      <c r="K77" s="143">
        <v>216565185.83037239</v>
      </c>
    </row>
    <row r="78" spans="1:11" x14ac:dyDescent="0.25">
      <c r="A78" s="23" t="s">
        <v>61</v>
      </c>
      <c r="B78" s="105" t="s">
        <v>73</v>
      </c>
      <c r="C78" s="143">
        <v>62088882.239709899</v>
      </c>
      <c r="D78" s="143">
        <v>88753342.419660941</v>
      </c>
      <c r="E78" s="143">
        <v>73736416.70971638</v>
      </c>
      <c r="F78" s="143">
        <v>83746662.227811664</v>
      </c>
      <c r="G78" s="143">
        <v>89396304.335292995</v>
      </c>
      <c r="H78" s="143">
        <v>108100815.14367744</v>
      </c>
      <c r="I78" s="143">
        <v>127249407.33545661</v>
      </c>
      <c r="J78" s="143">
        <v>124353944.04567158</v>
      </c>
      <c r="K78" s="143">
        <v>138683342.00361282</v>
      </c>
    </row>
    <row r="79" spans="1:11" x14ac:dyDescent="0.25">
      <c r="A79" s="23" t="s">
        <v>61</v>
      </c>
      <c r="B79" s="105" t="s">
        <v>74</v>
      </c>
      <c r="C79" s="143">
        <v>10065768.309949214</v>
      </c>
      <c r="D79" s="143">
        <v>14635745.329927666</v>
      </c>
      <c r="E79" s="143">
        <v>13272809.579949144</v>
      </c>
      <c r="F79" s="143">
        <v>14869925.744738597</v>
      </c>
      <c r="G79" s="143">
        <v>15966522.183772895</v>
      </c>
      <c r="H79" s="143">
        <v>16281938.984031584</v>
      </c>
      <c r="I79" s="143">
        <v>17139097.742225043</v>
      </c>
      <c r="J79" s="143">
        <v>17143237.936869748</v>
      </c>
      <c r="K79" s="143">
        <v>19938492.343648501</v>
      </c>
    </row>
    <row r="80" spans="1:11" x14ac:dyDescent="0.25">
      <c r="A80" s="23" t="s">
        <v>61</v>
      </c>
      <c r="B80" s="105" t="s">
        <v>75</v>
      </c>
      <c r="C80" s="143">
        <v>41123795.499763399</v>
      </c>
      <c r="D80" s="143">
        <v>52031186.609681726</v>
      </c>
      <c r="E80" s="143">
        <v>43930612.849830776</v>
      </c>
      <c r="F80" s="143">
        <v>53744039.865276687</v>
      </c>
      <c r="G80" s="143">
        <v>56814135.935930602</v>
      </c>
      <c r="H80" s="143">
        <v>53702806.917744309</v>
      </c>
      <c r="I80" s="143">
        <v>59579823.837420762</v>
      </c>
      <c r="J80" s="143">
        <v>61827512.62911097</v>
      </c>
      <c r="K80" s="143">
        <v>69473812.623318285</v>
      </c>
    </row>
    <row r="81" spans="1:11" x14ac:dyDescent="0.25">
      <c r="A81" s="23" t="s">
        <v>61</v>
      </c>
      <c r="B81" s="105" t="s">
        <v>76</v>
      </c>
      <c r="C81" s="143">
        <v>54393671.209685653</v>
      </c>
      <c r="D81" s="143">
        <v>69182995.339723945</v>
      </c>
      <c r="E81" s="143">
        <v>57835715.749779806</v>
      </c>
      <c r="F81" s="143">
        <v>67971708.533014476</v>
      </c>
      <c r="G81" s="143">
        <v>69670438.296875402</v>
      </c>
      <c r="H81" s="143">
        <v>68132759.836448997</v>
      </c>
      <c r="I81" s="143">
        <v>76698674.047764063</v>
      </c>
      <c r="J81" s="143">
        <v>78808121.437279999</v>
      </c>
      <c r="K81" s="143">
        <v>89807394.378138199</v>
      </c>
    </row>
    <row r="82" spans="1:11" x14ac:dyDescent="0.25">
      <c r="A82" s="23" t="s">
        <v>61</v>
      </c>
      <c r="B82" s="105" t="s">
        <v>77</v>
      </c>
      <c r="C82" s="143">
        <v>25288771.719846915</v>
      </c>
      <c r="D82" s="143">
        <v>35375084.449786186</v>
      </c>
      <c r="E82" s="143">
        <v>29393520.619882498</v>
      </c>
      <c r="F82" s="143">
        <v>33831531.325405471</v>
      </c>
      <c r="G82" s="143">
        <v>35049179.06695541</v>
      </c>
      <c r="H82" s="143">
        <v>35306110.486673243</v>
      </c>
      <c r="I82" s="143">
        <v>39811867.455032274</v>
      </c>
      <c r="J82" s="143">
        <v>41081983.231699631</v>
      </c>
      <c r="K82" s="143">
        <v>46376817.827130854</v>
      </c>
    </row>
    <row r="83" spans="1:11" x14ac:dyDescent="0.25">
      <c r="A83" s="23" t="s">
        <v>61</v>
      </c>
      <c r="B83" s="105" t="s">
        <v>78</v>
      </c>
      <c r="C83" s="143">
        <v>38746066.209808692</v>
      </c>
      <c r="D83" s="143">
        <v>41385174.429797977</v>
      </c>
      <c r="E83" s="143">
        <v>40788805.719805442</v>
      </c>
      <c r="F83" s="143">
        <v>48954053.737720549</v>
      </c>
      <c r="G83" s="143">
        <v>53339001.090222746</v>
      </c>
      <c r="H83" s="143">
        <v>54482785.212972075</v>
      </c>
      <c r="I83" s="143">
        <v>63574063.170924082</v>
      </c>
      <c r="J83" s="143">
        <v>62880794.350384951</v>
      </c>
      <c r="K83" s="143">
        <v>68796091.312355191</v>
      </c>
    </row>
    <row r="84" spans="1:11" x14ac:dyDescent="0.25">
      <c r="A84" s="8" t="s">
        <v>62</v>
      </c>
      <c r="B84" s="8"/>
      <c r="C84" s="9">
        <v>114376317.06948732</v>
      </c>
      <c r="D84" s="9">
        <v>123012132.12940882</v>
      </c>
      <c r="E84" s="9">
        <v>112197086.60951722</v>
      </c>
      <c r="F84" s="9">
        <v>115432106.88595417</v>
      </c>
      <c r="G84" s="9">
        <v>120776223.8001965</v>
      </c>
      <c r="H84" s="9">
        <v>129637578.44357975</v>
      </c>
      <c r="I84" s="9">
        <v>138512023.33120495</v>
      </c>
      <c r="J84" s="9">
        <v>132407050.2322759</v>
      </c>
      <c r="K84" s="9">
        <v>139612774.81567284</v>
      </c>
    </row>
    <row r="85" spans="1:11" x14ac:dyDescent="0.25">
      <c r="A85" s="23" t="s">
        <v>62</v>
      </c>
      <c r="B85" s="105" t="s">
        <v>71</v>
      </c>
      <c r="C85" s="143">
        <v>22947282.729909215</v>
      </c>
      <c r="D85" s="143">
        <v>25013022.229843572</v>
      </c>
      <c r="E85" s="143">
        <v>22313079.549888305</v>
      </c>
      <c r="F85" s="143">
        <v>23785068.944412477</v>
      </c>
      <c r="G85" s="143">
        <v>24986111.294134796</v>
      </c>
      <c r="H85" s="143">
        <v>26661585.487779003</v>
      </c>
      <c r="I85" s="143">
        <v>28927395.376764059</v>
      </c>
      <c r="J85" s="143">
        <v>28597631.594181735</v>
      </c>
      <c r="K85" s="143">
        <v>31292634.340785205</v>
      </c>
    </row>
    <row r="86" spans="1:11" x14ac:dyDescent="0.25">
      <c r="A86" s="23" t="s">
        <v>62</v>
      </c>
      <c r="B86" s="105" t="s">
        <v>72</v>
      </c>
      <c r="C86" s="143">
        <v>26471542.61989969</v>
      </c>
      <c r="D86" s="143">
        <v>27833782.96989762</v>
      </c>
      <c r="E86" s="143">
        <v>24738713.069904152</v>
      </c>
      <c r="F86" s="143">
        <v>26991056.949030895</v>
      </c>
      <c r="G86" s="143">
        <v>27667816.542702027</v>
      </c>
      <c r="H86" s="143">
        <v>30120331.989928208</v>
      </c>
      <c r="I86" s="143">
        <v>31712442.53908769</v>
      </c>
      <c r="J86" s="143">
        <v>29757660.257744391</v>
      </c>
      <c r="K86" s="143">
        <v>31178164.840482362</v>
      </c>
    </row>
    <row r="87" spans="1:11" x14ac:dyDescent="0.25">
      <c r="A87" s="23" t="s">
        <v>62</v>
      </c>
      <c r="B87" s="105" t="s">
        <v>73</v>
      </c>
      <c r="C87" s="143">
        <v>19335122.529913761</v>
      </c>
      <c r="D87" s="143">
        <v>20764055.079915717</v>
      </c>
      <c r="E87" s="143">
        <v>18279772.1099247</v>
      </c>
      <c r="F87" s="143">
        <v>24282822.934829313</v>
      </c>
      <c r="G87" s="143">
        <v>27745657.223988157</v>
      </c>
      <c r="H87" s="143">
        <v>30333117.555515151</v>
      </c>
      <c r="I87" s="143">
        <v>32920414.821330983</v>
      </c>
      <c r="J87" s="143">
        <v>31203134.470306523</v>
      </c>
      <c r="K87" s="143">
        <v>32138613.593104851</v>
      </c>
    </row>
    <row r="88" spans="1:11" x14ac:dyDescent="0.25">
      <c r="A88" s="23" t="s">
        <v>62</v>
      </c>
      <c r="B88" s="105" t="s">
        <v>74</v>
      </c>
      <c r="C88" s="143">
        <v>2554387.219986747</v>
      </c>
      <c r="D88" s="143">
        <v>3249148.9199842252</v>
      </c>
      <c r="E88" s="143">
        <v>2485999.3299898622</v>
      </c>
      <c r="F88" s="143">
        <v>2675438.5762421531</v>
      </c>
      <c r="G88" s="143">
        <v>2868651.0695151621</v>
      </c>
      <c r="H88" s="143">
        <v>3144582.1152322609</v>
      </c>
      <c r="I88" s="143">
        <v>3065913.5555127878</v>
      </c>
      <c r="J88" s="143">
        <v>2869245.182599321</v>
      </c>
      <c r="K88" s="143">
        <v>3134644.9841820579</v>
      </c>
    </row>
    <row r="89" spans="1:11" x14ac:dyDescent="0.25">
      <c r="A89" s="23" t="s">
        <v>62</v>
      </c>
      <c r="B89" s="105" t="s">
        <v>75</v>
      </c>
      <c r="C89" s="143">
        <v>7841378.539956741</v>
      </c>
      <c r="D89" s="143">
        <v>8861387.7499479894</v>
      </c>
      <c r="E89" s="143">
        <v>8119446.2899668468</v>
      </c>
      <c r="F89" s="143">
        <v>7920842.1306240391</v>
      </c>
      <c r="G89" s="143">
        <v>8053238.6219505724</v>
      </c>
      <c r="H89" s="143">
        <v>8980129.6275261045</v>
      </c>
      <c r="I89" s="143">
        <v>8656802.1443397198</v>
      </c>
      <c r="J89" s="143">
        <v>8553243.9694973864</v>
      </c>
      <c r="K89" s="143">
        <v>9152287.4950585775</v>
      </c>
    </row>
    <row r="90" spans="1:11" x14ac:dyDescent="0.25">
      <c r="A90" s="23" t="s">
        <v>62</v>
      </c>
      <c r="B90" s="105" t="s">
        <v>76</v>
      </c>
      <c r="C90" s="143">
        <v>13099382.6799316</v>
      </c>
      <c r="D90" s="143">
        <v>14427058.819933802</v>
      </c>
      <c r="E90" s="143">
        <v>14611191.799940575</v>
      </c>
      <c r="F90" s="143">
        <v>12494505.424213048</v>
      </c>
      <c r="G90" s="143">
        <v>12512474.063521881</v>
      </c>
      <c r="H90" s="143">
        <v>13128917.861995123</v>
      </c>
      <c r="I90" s="143">
        <v>14449272.035556385</v>
      </c>
      <c r="J90" s="143">
        <v>13640893.777156053</v>
      </c>
      <c r="K90" s="143">
        <v>13825114.670790764</v>
      </c>
    </row>
    <row r="91" spans="1:11" x14ac:dyDescent="0.25">
      <c r="A91" s="23" t="s">
        <v>62</v>
      </c>
      <c r="B91" s="105" t="s">
        <v>77</v>
      </c>
      <c r="C91" s="143">
        <v>7737871.3599575683</v>
      </c>
      <c r="D91" s="143">
        <v>8884999.4399490543</v>
      </c>
      <c r="E91" s="143">
        <v>7549070.0199671024</v>
      </c>
      <c r="F91" s="143">
        <v>7835582.3300009854</v>
      </c>
      <c r="G91" s="143">
        <v>8273116.9622443011</v>
      </c>
      <c r="H91" s="143">
        <v>8268416.6140773911</v>
      </c>
      <c r="I91" s="143">
        <v>9103424.4666498266</v>
      </c>
      <c r="J91" s="143">
        <v>8730785.2914165147</v>
      </c>
      <c r="K91" s="143">
        <v>9756142.0495532844</v>
      </c>
    </row>
    <row r="92" spans="1:11" x14ac:dyDescent="0.25">
      <c r="A92" s="23" t="s">
        <v>62</v>
      </c>
      <c r="B92" s="105" t="s">
        <v>78</v>
      </c>
      <c r="C92" s="143">
        <v>14389349.389936529</v>
      </c>
      <c r="D92" s="143">
        <v>13978676.919933494</v>
      </c>
      <c r="E92" s="143">
        <v>14099814.439937366</v>
      </c>
      <c r="F92" s="143">
        <v>9446789.5966046192</v>
      </c>
      <c r="G92" s="143">
        <v>8669158.0221810415</v>
      </c>
      <c r="H92" s="143">
        <v>9000497.1915296391</v>
      </c>
      <c r="I92" s="143">
        <v>9676358.3919584323</v>
      </c>
      <c r="J92" s="143">
        <v>9054455.6893645898</v>
      </c>
      <c r="K92" s="143">
        <v>9135172.8417087588</v>
      </c>
    </row>
    <row r="93" spans="1:11" x14ac:dyDescent="0.25">
      <c r="A93" s="8" t="s">
        <v>694</v>
      </c>
      <c r="B93" s="8"/>
      <c r="C93" s="9">
        <v>24979468.009872004</v>
      </c>
      <c r="D93" s="9">
        <v>26103930.959874511</v>
      </c>
      <c r="E93" s="9">
        <v>25740389.12987129</v>
      </c>
      <c r="F93" s="9">
        <v>22258229.139879085</v>
      </c>
      <c r="G93" s="9">
        <v>18199270.799899939</v>
      </c>
      <c r="H93" s="9">
        <v>20750197.399884097</v>
      </c>
      <c r="I93" s="9">
        <v>24158547.269890349</v>
      </c>
      <c r="J93" s="9">
        <v>20220485.409895331</v>
      </c>
      <c r="K93" s="9">
        <v>24142826.969879404</v>
      </c>
    </row>
    <row r="94" spans="1:11" x14ac:dyDescent="0.25">
      <c r="A94" s="23" t="s">
        <v>694</v>
      </c>
      <c r="B94" s="105" t="s">
        <v>71</v>
      </c>
      <c r="C94" s="143">
        <v>3318927.4199865982</v>
      </c>
      <c r="D94" s="143">
        <v>3858767.1099812239</v>
      </c>
      <c r="E94" s="143">
        <v>3977998.0699830879</v>
      </c>
      <c r="F94" s="143">
        <v>3541522.4099828061</v>
      </c>
      <c r="G94" s="143">
        <v>3037393.459984526</v>
      </c>
      <c r="H94" s="143">
        <v>2711150.6799853598</v>
      </c>
      <c r="I94" s="143">
        <v>3872309.2599801631</v>
      </c>
      <c r="J94" s="143">
        <v>2952530.679986923</v>
      </c>
      <c r="K94" s="143">
        <v>3494731.9299834291</v>
      </c>
    </row>
    <row r="95" spans="1:11" x14ac:dyDescent="0.25">
      <c r="A95" s="23" t="s">
        <v>694</v>
      </c>
      <c r="B95" s="105" t="s">
        <v>72</v>
      </c>
      <c r="C95" s="143">
        <v>1031176.629995821</v>
      </c>
      <c r="D95" s="143">
        <v>1186788.6699944851</v>
      </c>
      <c r="E95" s="143">
        <v>1102366.279995431</v>
      </c>
      <c r="F95" s="143">
        <v>874824.03999599896</v>
      </c>
      <c r="G95" s="143">
        <v>744213.25999556202</v>
      </c>
      <c r="H95" s="143">
        <v>824195.07999521703</v>
      </c>
      <c r="I95" s="143">
        <v>883953.97999554197</v>
      </c>
      <c r="J95" s="143">
        <v>864334.94999641704</v>
      </c>
      <c r="K95" s="143">
        <v>1135143.399994307</v>
      </c>
    </row>
    <row r="96" spans="1:11" x14ac:dyDescent="0.25">
      <c r="A96" s="23" t="s">
        <v>694</v>
      </c>
      <c r="B96" s="105" t="s">
        <v>73</v>
      </c>
      <c r="C96" s="143">
        <v>17605837.639903642</v>
      </c>
      <c r="D96" s="143">
        <v>18021249.489912711</v>
      </c>
      <c r="E96" s="143">
        <v>17759935.779905312</v>
      </c>
      <c r="F96" s="143">
        <v>15158764.13991409</v>
      </c>
      <c r="G96" s="143">
        <v>12166770.169931589</v>
      </c>
      <c r="H96" s="143">
        <v>14776088.269915922</v>
      </c>
      <c r="I96" s="143">
        <v>16475317.729927257</v>
      </c>
      <c r="J96" s="143">
        <v>14119128.949925598</v>
      </c>
      <c r="K96" s="143">
        <v>17086490.769913852</v>
      </c>
    </row>
    <row r="97" spans="1:11" x14ac:dyDescent="0.25">
      <c r="A97" s="23" t="s">
        <v>694</v>
      </c>
      <c r="B97" s="105" t="s">
        <v>74</v>
      </c>
      <c r="C97" s="143">
        <v>360225.329998545</v>
      </c>
      <c r="D97" s="143">
        <v>478542.12999811303</v>
      </c>
      <c r="E97" s="143">
        <v>323599.48999812198</v>
      </c>
      <c r="F97" s="143">
        <v>321442.00999843102</v>
      </c>
      <c r="G97" s="143">
        <v>317221.93999837298</v>
      </c>
      <c r="H97" s="143">
        <v>286068.19999869599</v>
      </c>
      <c r="I97" s="143">
        <v>237663.11999901899</v>
      </c>
      <c r="J97" s="143">
        <v>192585.86999911399</v>
      </c>
      <c r="K97" s="143">
        <v>224999.379998747</v>
      </c>
    </row>
    <row r="98" spans="1:11" x14ac:dyDescent="0.25">
      <c r="A98" s="23" t="s">
        <v>694</v>
      </c>
      <c r="B98" s="105" t="s">
        <v>75</v>
      </c>
      <c r="C98" s="143">
        <v>424820.76999811199</v>
      </c>
      <c r="D98" s="143">
        <v>401372.88999822497</v>
      </c>
      <c r="E98" s="143">
        <v>426369.87999851099</v>
      </c>
      <c r="F98" s="143">
        <v>389420.71999794402</v>
      </c>
      <c r="G98" s="143">
        <v>295839.85999876302</v>
      </c>
      <c r="H98" s="143">
        <v>383903.45999800198</v>
      </c>
      <c r="I98" s="143">
        <v>386503.66999825899</v>
      </c>
      <c r="J98" s="143">
        <v>360821.79999778402</v>
      </c>
      <c r="K98" s="143">
        <v>264318.59999873902</v>
      </c>
    </row>
    <row r="99" spans="1:11" x14ac:dyDescent="0.25">
      <c r="A99" s="23" t="s">
        <v>694</v>
      </c>
      <c r="B99" s="105" t="s">
        <v>76</v>
      </c>
      <c r="C99" s="143">
        <v>792929.45999634406</v>
      </c>
      <c r="D99" s="143">
        <v>773541.519996605</v>
      </c>
      <c r="E99" s="143">
        <v>798090.24999703397</v>
      </c>
      <c r="F99" s="143">
        <v>766858.09999557701</v>
      </c>
      <c r="G99" s="143">
        <v>763178.47999600205</v>
      </c>
      <c r="H99" s="143">
        <v>778613.40999629605</v>
      </c>
      <c r="I99" s="143">
        <v>1026651.499996015</v>
      </c>
      <c r="J99" s="143">
        <v>567636.51999604597</v>
      </c>
      <c r="K99" s="143">
        <v>793894.90999562095</v>
      </c>
    </row>
    <row r="100" spans="1:11" x14ac:dyDescent="0.25">
      <c r="A100" s="23" t="s">
        <v>694</v>
      </c>
      <c r="B100" s="105" t="s">
        <v>77</v>
      </c>
      <c r="C100" s="143">
        <v>1306381.819993678</v>
      </c>
      <c r="D100" s="143">
        <v>1204451.6899940521</v>
      </c>
      <c r="E100" s="143">
        <v>1229861.0999944389</v>
      </c>
      <c r="F100" s="143">
        <v>1056704.669995035</v>
      </c>
      <c r="G100" s="143">
        <v>771457.31999564695</v>
      </c>
      <c r="H100" s="143">
        <v>873503.28999518103</v>
      </c>
      <c r="I100" s="143">
        <v>1142979.579994706</v>
      </c>
      <c r="J100" s="143">
        <v>1054197.059994075</v>
      </c>
      <c r="K100" s="143">
        <v>1055883.3599951749</v>
      </c>
    </row>
    <row r="101" spans="1:11" x14ac:dyDescent="0.25">
      <c r="A101" s="23" t="s">
        <v>694</v>
      </c>
      <c r="B101" s="105" t="s">
        <v>78</v>
      </c>
      <c r="C101" s="143">
        <v>139168.939999241</v>
      </c>
      <c r="D101" s="143">
        <v>179217.45999914699</v>
      </c>
      <c r="E101" s="143">
        <v>122168.279999426</v>
      </c>
      <c r="F101" s="143">
        <v>148693.049999279</v>
      </c>
      <c r="G101" s="143">
        <v>103196.30999944299</v>
      </c>
      <c r="H101" s="143">
        <v>116675.00999943999</v>
      </c>
      <c r="I101" s="143">
        <v>133168.429999413</v>
      </c>
      <c r="J101" s="143">
        <v>109249.579999379</v>
      </c>
      <c r="K101" s="143">
        <v>87364.619999600996</v>
      </c>
    </row>
    <row r="102" spans="1:11" x14ac:dyDescent="0.25">
      <c r="A102" s="8" t="s">
        <v>695</v>
      </c>
      <c r="B102" s="8"/>
      <c r="C102" s="9">
        <v>2130430.329990034</v>
      </c>
      <c r="D102" s="9">
        <v>1810385.4999913019</v>
      </c>
      <c r="E102" s="9">
        <v>1485446.5399923769</v>
      </c>
      <c r="F102" s="9">
        <v>1923778.4899905049</v>
      </c>
      <c r="G102" s="9">
        <v>1839453.2996225359</v>
      </c>
      <c r="H102" s="9">
        <v>1879853.579990969</v>
      </c>
      <c r="I102" s="9">
        <v>1420047.7612210431</v>
      </c>
      <c r="J102" s="9">
        <v>1533534.737492726</v>
      </c>
      <c r="K102" s="9">
        <v>883269.42914576596</v>
      </c>
    </row>
    <row r="103" spans="1:11" x14ac:dyDescent="0.25">
      <c r="A103" s="23" t="s">
        <v>695</v>
      </c>
      <c r="B103" s="105" t="s">
        <v>71</v>
      </c>
      <c r="C103" s="143">
        <v>924976.72999533196</v>
      </c>
      <c r="D103" s="143">
        <v>766249.78999635403</v>
      </c>
      <c r="E103" s="143">
        <v>508424.43999731599</v>
      </c>
      <c r="F103" s="143">
        <v>413711.07999799098</v>
      </c>
      <c r="G103" s="143">
        <v>449641.18999775202</v>
      </c>
      <c r="H103" s="143">
        <v>530708.77749738703</v>
      </c>
      <c r="I103" s="143">
        <v>646954.61585982004</v>
      </c>
      <c r="J103" s="143">
        <v>378147.31749800901</v>
      </c>
      <c r="K103" s="143">
        <v>185638.25989906001</v>
      </c>
    </row>
    <row r="104" spans="1:11" x14ac:dyDescent="0.25">
      <c r="A104" s="23" t="s">
        <v>695</v>
      </c>
      <c r="B104" s="105" t="s">
        <v>72</v>
      </c>
      <c r="C104" s="143">
        <v>119174.459999429</v>
      </c>
      <c r="D104" s="143">
        <v>130031.589999339</v>
      </c>
      <c r="E104" s="143">
        <v>87091.139999520994</v>
      </c>
      <c r="F104" s="143">
        <v>220709.07999896599</v>
      </c>
      <c r="G104" s="143">
        <v>206708.579999048</v>
      </c>
      <c r="H104" s="143">
        <v>172871.52999911201</v>
      </c>
      <c r="I104" s="143">
        <v>86922.857274533002</v>
      </c>
      <c r="J104" s="143">
        <v>162640.10249923199</v>
      </c>
      <c r="K104" s="143">
        <v>104021.788799478</v>
      </c>
    </row>
    <row r="105" spans="1:11" x14ac:dyDescent="0.25">
      <c r="A105" s="23" t="s">
        <v>695</v>
      </c>
      <c r="B105" s="105" t="s">
        <v>73</v>
      </c>
      <c r="C105" s="143">
        <v>817270.07999645302</v>
      </c>
      <c r="D105" s="143">
        <v>634303.32999706594</v>
      </c>
      <c r="E105" s="143">
        <v>713273.63999639102</v>
      </c>
      <c r="F105" s="143">
        <v>991969.34999516001</v>
      </c>
      <c r="G105" s="143">
        <v>863234.93962728605</v>
      </c>
      <c r="H105" s="143">
        <v>936008.05749562103</v>
      </c>
      <c r="I105" s="143">
        <v>510705.28616761399</v>
      </c>
      <c r="J105" s="143">
        <v>663509.66749690694</v>
      </c>
      <c r="K105" s="143">
        <v>414836.49714807502</v>
      </c>
    </row>
    <row r="106" spans="1:11" x14ac:dyDescent="0.25">
      <c r="A106" s="23" t="s">
        <v>695</v>
      </c>
      <c r="B106" s="105" t="s">
        <v>74</v>
      </c>
      <c r="C106" s="143">
        <v>0</v>
      </c>
      <c r="D106" s="143">
        <v>0</v>
      </c>
      <c r="E106" s="143">
        <v>0</v>
      </c>
      <c r="F106" s="143">
        <v>5135.3599999859998</v>
      </c>
      <c r="G106" s="143">
        <v>806.17</v>
      </c>
      <c r="H106" s="143">
        <v>0</v>
      </c>
      <c r="I106" s="143">
        <v>2.0924999999999998</v>
      </c>
      <c r="J106" s="143">
        <v>0</v>
      </c>
      <c r="K106" s="143">
        <v>0</v>
      </c>
    </row>
    <row r="107" spans="1:11" x14ac:dyDescent="0.25">
      <c r="A107" s="23" t="s">
        <v>695</v>
      </c>
      <c r="B107" s="105" t="s">
        <v>75</v>
      </c>
      <c r="C107" s="143">
        <v>0</v>
      </c>
      <c r="D107" s="143">
        <v>0</v>
      </c>
      <c r="E107" s="143">
        <v>0</v>
      </c>
      <c r="F107" s="143">
        <v>-11.87</v>
      </c>
      <c r="G107" s="143">
        <v>12.2</v>
      </c>
      <c r="H107" s="143">
        <v>0</v>
      </c>
      <c r="I107" s="143">
        <v>0</v>
      </c>
      <c r="J107" s="143">
        <v>0</v>
      </c>
      <c r="K107" s="143">
        <v>0</v>
      </c>
    </row>
    <row r="108" spans="1:11" x14ac:dyDescent="0.25">
      <c r="A108" s="23" t="s">
        <v>695</v>
      </c>
      <c r="B108" s="105" t="s">
        <v>76</v>
      </c>
      <c r="C108" s="143">
        <v>74554.889999665</v>
      </c>
      <c r="D108" s="143">
        <v>160631.39999915901</v>
      </c>
      <c r="E108" s="143">
        <v>87415.739999618003</v>
      </c>
      <c r="F108" s="143">
        <v>65574.029999699997</v>
      </c>
      <c r="G108" s="143">
        <v>189007.67999919501</v>
      </c>
      <c r="H108" s="143">
        <v>106884.95499953401</v>
      </c>
      <c r="I108" s="143">
        <v>109149.08169694799</v>
      </c>
      <c r="J108" s="143">
        <v>109853.62499947</v>
      </c>
      <c r="K108" s="143">
        <v>44610.243099788997</v>
      </c>
    </row>
    <row r="109" spans="1:11" x14ac:dyDescent="0.25">
      <c r="A109" s="23" t="s">
        <v>695</v>
      </c>
      <c r="B109" s="105" t="s">
        <v>77</v>
      </c>
      <c r="C109" s="143">
        <v>194454.169999156</v>
      </c>
      <c r="D109" s="143">
        <v>119169.38999938</v>
      </c>
      <c r="E109" s="143">
        <v>89241.579999530004</v>
      </c>
      <c r="F109" s="143">
        <v>223505.87999870899</v>
      </c>
      <c r="G109" s="143">
        <v>130040.09999928701</v>
      </c>
      <c r="H109" s="143">
        <v>133380.259999348</v>
      </c>
      <c r="I109" s="143">
        <v>66313.827722129005</v>
      </c>
      <c r="J109" s="143">
        <v>219384.02499911099</v>
      </c>
      <c r="K109" s="143">
        <v>134162.640199366</v>
      </c>
    </row>
    <row r="110" spans="1:11" x14ac:dyDescent="0.25">
      <c r="A110" s="23" t="s">
        <v>695</v>
      </c>
      <c r="B110" s="105" t="s">
        <v>78</v>
      </c>
      <c r="C110" s="143">
        <v>0</v>
      </c>
      <c r="D110" s="143">
        <v>0</v>
      </c>
      <c r="E110" s="143">
        <v>0</v>
      </c>
      <c r="F110" s="143">
        <v>3185.57999999</v>
      </c>
      <c r="G110" s="143">
        <v>2.44</v>
      </c>
      <c r="H110" s="143">
        <v>0</v>
      </c>
      <c r="I110" s="143">
        <v>0</v>
      </c>
      <c r="J110" s="143">
        <v>0</v>
      </c>
      <c r="K110" s="143">
        <v>0</v>
      </c>
    </row>
    <row r="111" spans="1:11" x14ac:dyDescent="0.25">
      <c r="A111" s="8" t="s">
        <v>692</v>
      </c>
      <c r="B111" s="8"/>
      <c r="C111" s="9">
        <v>0</v>
      </c>
      <c r="D111" s="9">
        <v>0</v>
      </c>
      <c r="E111" s="9">
        <v>0</v>
      </c>
      <c r="F111" s="9">
        <v>0</v>
      </c>
      <c r="G111" s="9">
        <v>0</v>
      </c>
      <c r="H111" s="9">
        <v>2344827.0949868392</v>
      </c>
      <c r="I111" s="9">
        <v>5080827.4799760701</v>
      </c>
      <c r="J111" s="9">
        <v>6175607.3474653577</v>
      </c>
      <c r="K111" s="9">
        <v>6595427.0927678011</v>
      </c>
    </row>
    <row r="112" spans="1:11" x14ac:dyDescent="0.25">
      <c r="A112" s="23" t="s">
        <v>692</v>
      </c>
      <c r="B112" s="105" t="s">
        <v>71</v>
      </c>
      <c r="C112" s="143">
        <v>0</v>
      </c>
      <c r="D112" s="143">
        <v>0</v>
      </c>
      <c r="E112" s="143">
        <v>0</v>
      </c>
      <c r="F112" s="143">
        <v>0</v>
      </c>
      <c r="G112" s="143">
        <v>0</v>
      </c>
      <c r="H112" s="143">
        <v>1432508.2399914239</v>
      </c>
      <c r="I112" s="143">
        <v>3081627.8411104069</v>
      </c>
      <c r="J112" s="143">
        <v>3979751.009976706</v>
      </c>
      <c r="K112" s="143">
        <v>4922991.432777036</v>
      </c>
    </row>
    <row r="113" spans="1:11" x14ac:dyDescent="0.25">
      <c r="A113" s="23" t="s">
        <v>692</v>
      </c>
      <c r="B113" s="105" t="s">
        <v>72</v>
      </c>
      <c r="C113" s="143">
        <v>0</v>
      </c>
      <c r="D113" s="143">
        <v>0</v>
      </c>
      <c r="E113" s="143">
        <v>0</v>
      </c>
      <c r="F113" s="143">
        <v>0</v>
      </c>
      <c r="G113" s="143">
        <v>0</v>
      </c>
      <c r="H113" s="143">
        <v>367.35999999900002</v>
      </c>
      <c r="I113" s="143">
        <v>332223.07937321102</v>
      </c>
      <c r="J113" s="143">
        <v>530840.36999811605</v>
      </c>
      <c r="K113" s="143">
        <v>289651.20999843901</v>
      </c>
    </row>
    <row r="114" spans="1:11" x14ac:dyDescent="0.25">
      <c r="A114" s="23" t="s">
        <v>692</v>
      </c>
      <c r="B114" s="105" t="s">
        <v>73</v>
      </c>
      <c r="C114" s="143">
        <v>0</v>
      </c>
      <c r="D114" s="143">
        <v>0</v>
      </c>
      <c r="E114" s="143">
        <v>0</v>
      </c>
      <c r="F114" s="143">
        <v>0</v>
      </c>
      <c r="G114" s="143">
        <v>0</v>
      </c>
      <c r="H114" s="143">
        <v>0</v>
      </c>
      <c r="I114" s="143">
        <v>80451.429999611006</v>
      </c>
      <c r="J114" s="143">
        <v>96736.699999279997</v>
      </c>
      <c r="K114" s="143">
        <v>256627.36999881701</v>
      </c>
    </row>
    <row r="115" spans="1:11" x14ac:dyDescent="0.25">
      <c r="A115" s="23" t="s">
        <v>692</v>
      </c>
      <c r="B115" s="105" t="s">
        <v>74</v>
      </c>
      <c r="C115" s="143">
        <v>0</v>
      </c>
      <c r="D115" s="143">
        <v>0</v>
      </c>
      <c r="E115" s="143">
        <v>0</v>
      </c>
      <c r="F115" s="143">
        <v>0</v>
      </c>
      <c r="G115" s="143">
        <v>0</v>
      </c>
      <c r="H115" s="143">
        <v>17590.869999897001</v>
      </c>
      <c r="I115" s="143">
        <v>14018.759999948001</v>
      </c>
      <c r="J115" s="143">
        <v>1190.4099999929999</v>
      </c>
      <c r="K115" s="143">
        <v>0</v>
      </c>
    </row>
    <row r="116" spans="1:11" x14ac:dyDescent="0.25">
      <c r="A116" s="23" t="s">
        <v>692</v>
      </c>
      <c r="B116" s="105" t="s">
        <v>75</v>
      </c>
      <c r="C116" s="143">
        <v>0</v>
      </c>
      <c r="D116" s="143">
        <v>0</v>
      </c>
      <c r="E116" s="143">
        <v>0</v>
      </c>
      <c r="F116" s="143">
        <v>0</v>
      </c>
      <c r="G116" s="143">
        <v>0</v>
      </c>
      <c r="H116" s="143">
        <v>811634.26499585004</v>
      </c>
      <c r="I116" s="143">
        <v>1346719.372243545</v>
      </c>
      <c r="J116" s="143">
        <v>1165076.229993402</v>
      </c>
      <c r="K116" s="143">
        <v>603055.84999668901</v>
      </c>
    </row>
    <row r="117" spans="1:11" x14ac:dyDescent="0.25">
      <c r="A117" s="23" t="s">
        <v>692</v>
      </c>
      <c r="B117" s="105" t="s">
        <v>76</v>
      </c>
      <c r="C117" s="143">
        <v>0</v>
      </c>
      <c r="D117" s="143">
        <v>0</v>
      </c>
      <c r="E117" s="143">
        <v>0</v>
      </c>
      <c r="F117" s="143">
        <v>0</v>
      </c>
      <c r="G117" s="143">
        <v>0</v>
      </c>
      <c r="H117" s="143">
        <v>25538.089999816999</v>
      </c>
      <c r="I117" s="143">
        <v>162858.56999972201</v>
      </c>
      <c r="J117" s="143">
        <v>125044.187499308</v>
      </c>
      <c r="K117" s="143">
        <v>122947.87999919101</v>
      </c>
    </row>
    <row r="118" spans="1:11" x14ac:dyDescent="0.25">
      <c r="A118" s="23" t="s">
        <v>692</v>
      </c>
      <c r="B118" s="105" t="s">
        <v>77</v>
      </c>
      <c r="C118" s="143">
        <v>0</v>
      </c>
      <c r="D118" s="143">
        <v>0</v>
      </c>
      <c r="E118" s="143">
        <v>0</v>
      </c>
      <c r="F118" s="143">
        <v>0</v>
      </c>
      <c r="G118" s="143">
        <v>0</v>
      </c>
      <c r="H118" s="143">
        <v>0</v>
      </c>
      <c r="I118" s="143">
        <v>9915.9899999600002</v>
      </c>
      <c r="J118" s="143">
        <v>155260.38999920301</v>
      </c>
      <c r="K118" s="143">
        <v>101043.909999672</v>
      </c>
    </row>
    <row r="119" spans="1:11" x14ac:dyDescent="0.25">
      <c r="A119" s="23" t="s">
        <v>692</v>
      </c>
      <c r="B119" s="105" t="s">
        <v>78</v>
      </c>
      <c r="C119" s="143">
        <v>0</v>
      </c>
      <c r="D119" s="143">
        <v>0</v>
      </c>
      <c r="E119" s="143">
        <v>0</v>
      </c>
      <c r="F119" s="143">
        <v>0</v>
      </c>
      <c r="G119" s="143">
        <v>0</v>
      </c>
      <c r="H119" s="143">
        <v>57188.269999851</v>
      </c>
      <c r="I119" s="143">
        <v>53012.437249665003</v>
      </c>
      <c r="J119" s="143">
        <v>121708.049999347</v>
      </c>
      <c r="K119" s="143">
        <v>299109.43999795901</v>
      </c>
    </row>
    <row r="120" spans="1:11" x14ac:dyDescent="0.25">
      <c r="A120" s="8" t="s">
        <v>69</v>
      </c>
      <c r="B120" s="8" t="s">
        <v>0</v>
      </c>
      <c r="C120" s="9">
        <v>1167164.649993927</v>
      </c>
      <c r="D120" s="9">
        <v>1454205.1899936369</v>
      </c>
      <c r="E120" s="9">
        <v>2263585.5999878841</v>
      </c>
      <c r="F120" s="9">
        <v>5794134.0048954757</v>
      </c>
      <c r="G120" s="9">
        <v>6698514.342373386</v>
      </c>
      <c r="H120" s="9">
        <v>4890180.9343701852</v>
      </c>
      <c r="I120" s="9">
        <v>6731416.9731239323</v>
      </c>
      <c r="J120" s="9">
        <v>7142414.2567286808</v>
      </c>
      <c r="K120" s="9">
        <v>7239585.7970624138</v>
      </c>
    </row>
    <row r="121" spans="1:11" x14ac:dyDescent="0.25">
      <c r="A121" s="23" t="s">
        <v>69</v>
      </c>
      <c r="B121" s="105" t="s">
        <v>71</v>
      </c>
      <c r="C121" s="143">
        <v>195475.749998977</v>
      </c>
      <c r="D121" s="143">
        <v>219109.819999069</v>
      </c>
      <c r="E121" s="143">
        <v>334972.209998256</v>
      </c>
      <c r="F121" s="143">
        <v>953205.884154464</v>
      </c>
      <c r="G121" s="143">
        <v>1150211.4572001011</v>
      </c>
      <c r="H121" s="143">
        <v>959352.98116307601</v>
      </c>
      <c r="I121" s="143">
        <v>1447889.191308551</v>
      </c>
      <c r="J121" s="143">
        <v>1547374.1699941901</v>
      </c>
      <c r="K121" s="143">
        <v>1477552.7464627009</v>
      </c>
    </row>
    <row r="122" spans="1:11" x14ac:dyDescent="0.25">
      <c r="A122" s="23" t="s">
        <v>69</v>
      </c>
      <c r="B122" s="105" t="s">
        <v>72</v>
      </c>
      <c r="C122" s="143">
        <v>242171.929998782</v>
      </c>
      <c r="D122" s="143">
        <v>371612.74999843299</v>
      </c>
      <c r="E122" s="143">
        <v>596035.74999681301</v>
      </c>
      <c r="F122" s="143">
        <v>1327886.417567523</v>
      </c>
      <c r="G122" s="143">
        <v>1665835.105431505</v>
      </c>
      <c r="H122" s="143">
        <v>1386295.31963773</v>
      </c>
      <c r="I122" s="143">
        <v>1916614.3884621749</v>
      </c>
      <c r="J122" s="143">
        <v>1933726.228742657</v>
      </c>
      <c r="K122" s="143">
        <v>1994539.355624629</v>
      </c>
    </row>
    <row r="123" spans="1:11" x14ac:dyDescent="0.25">
      <c r="A123" s="23" t="s">
        <v>69</v>
      </c>
      <c r="B123" s="105" t="s">
        <v>73</v>
      </c>
      <c r="C123" s="143">
        <v>115054.69999940001</v>
      </c>
      <c r="D123" s="143">
        <v>126163.89999944701</v>
      </c>
      <c r="E123" s="143">
        <v>180350.45999891</v>
      </c>
      <c r="F123" s="143">
        <v>458927.66421666899</v>
      </c>
      <c r="G123" s="143">
        <v>565426.36137660302</v>
      </c>
      <c r="H123" s="143">
        <v>525339.62363474502</v>
      </c>
      <c r="I123" s="143">
        <v>809187.38368370896</v>
      </c>
      <c r="J123" s="143">
        <v>909537.89749682299</v>
      </c>
      <c r="K123" s="143">
        <v>933809.32509720302</v>
      </c>
    </row>
    <row r="124" spans="1:11" x14ac:dyDescent="0.25">
      <c r="A124" s="23" t="s">
        <v>69</v>
      </c>
      <c r="B124" s="105" t="s">
        <v>74</v>
      </c>
      <c r="C124" s="143">
        <v>65681.619999679999</v>
      </c>
      <c r="D124" s="143">
        <v>61831.399999718</v>
      </c>
      <c r="E124" s="143">
        <v>88519.289999550994</v>
      </c>
      <c r="F124" s="143">
        <v>171023.07345410099</v>
      </c>
      <c r="G124" s="143">
        <v>208773.28161891201</v>
      </c>
      <c r="H124" s="143">
        <v>156396.21499944601</v>
      </c>
      <c r="I124" s="143">
        <v>219097.64315412301</v>
      </c>
      <c r="J124" s="143">
        <v>257871.399999121</v>
      </c>
      <c r="K124" s="143">
        <v>254734.01104920299</v>
      </c>
    </row>
    <row r="125" spans="1:11" x14ac:dyDescent="0.25">
      <c r="A125" s="23" t="s">
        <v>69</v>
      </c>
      <c r="B125" s="105" t="s">
        <v>75</v>
      </c>
      <c r="C125" s="143">
        <v>158389.14999921201</v>
      </c>
      <c r="D125" s="143">
        <v>242463.759998997</v>
      </c>
      <c r="E125" s="143">
        <v>326937.09999839601</v>
      </c>
      <c r="F125" s="143">
        <v>863419.45176447602</v>
      </c>
      <c r="G125" s="143">
        <v>970215.44092604402</v>
      </c>
      <c r="H125" s="143">
        <v>628088.00166439801</v>
      </c>
      <c r="I125" s="143">
        <v>712224.24725225603</v>
      </c>
      <c r="J125" s="143">
        <v>705936.65606885497</v>
      </c>
      <c r="K125" s="143">
        <v>756262.23604271095</v>
      </c>
    </row>
    <row r="126" spans="1:11" x14ac:dyDescent="0.25">
      <c r="A126" s="23" t="s">
        <v>69</v>
      </c>
      <c r="B126" s="105" t="s">
        <v>76</v>
      </c>
      <c r="C126" s="143">
        <v>138386.29999928799</v>
      </c>
      <c r="D126" s="143">
        <v>206201.05999901801</v>
      </c>
      <c r="E126" s="143">
        <v>303824.42999836802</v>
      </c>
      <c r="F126" s="143">
        <v>913332.89096189302</v>
      </c>
      <c r="G126" s="143">
        <v>930059.43334028497</v>
      </c>
      <c r="H126" s="143">
        <v>556064.07977085398</v>
      </c>
      <c r="I126" s="143">
        <v>672671.51487838803</v>
      </c>
      <c r="J126" s="143">
        <v>767980.30099729402</v>
      </c>
      <c r="K126" s="143">
        <v>781962.91181414295</v>
      </c>
    </row>
    <row r="127" spans="1:11" x14ac:dyDescent="0.25">
      <c r="A127" s="23" t="s">
        <v>69</v>
      </c>
      <c r="B127" s="105" t="s">
        <v>77</v>
      </c>
      <c r="C127" s="143">
        <v>136769.87999926601</v>
      </c>
      <c r="D127" s="143">
        <v>117504.319999527</v>
      </c>
      <c r="E127" s="143">
        <v>208245.15999891399</v>
      </c>
      <c r="F127" s="143">
        <v>460511.93214702501</v>
      </c>
      <c r="G127" s="143">
        <v>572592.05575676402</v>
      </c>
      <c r="H127" s="143">
        <v>351206.75333207502</v>
      </c>
      <c r="I127" s="143">
        <v>476680.73688043701</v>
      </c>
      <c r="J127" s="143">
        <v>501876.53999798099</v>
      </c>
      <c r="K127" s="143">
        <v>519958.152548187</v>
      </c>
    </row>
    <row r="128" spans="1:11" x14ac:dyDescent="0.25">
      <c r="A128" s="23" t="s">
        <v>69</v>
      </c>
      <c r="B128" s="105" t="s">
        <v>78</v>
      </c>
      <c r="C128" s="143">
        <v>115235.31999932299</v>
      </c>
      <c r="D128" s="143">
        <v>109318.179999432</v>
      </c>
      <c r="E128" s="143">
        <v>224701.199998689</v>
      </c>
      <c r="F128" s="143">
        <v>645826.69062940904</v>
      </c>
      <c r="G128" s="143">
        <v>635401.20671749301</v>
      </c>
      <c r="H128" s="143">
        <v>327437.960165533</v>
      </c>
      <c r="I128" s="143">
        <v>477051.86750531802</v>
      </c>
      <c r="J128" s="143">
        <v>518111.06342674303</v>
      </c>
      <c r="K128" s="143">
        <v>520767.05843163002</v>
      </c>
    </row>
    <row r="129" spans="1:11" x14ac:dyDescent="0.25">
      <c r="A129" s="8" t="s">
        <v>673</v>
      </c>
      <c r="B129" s="8" t="s">
        <v>0</v>
      </c>
      <c r="C129" s="9">
        <v>0</v>
      </c>
      <c r="D129" s="9">
        <v>0</v>
      </c>
      <c r="E129" s="9">
        <v>0</v>
      </c>
      <c r="F129" s="9">
        <v>0</v>
      </c>
      <c r="G129" s="9">
        <v>0</v>
      </c>
      <c r="H129" s="9">
        <v>2483922.5799883958</v>
      </c>
      <c r="I129" s="9">
        <v>29008939.456532031</v>
      </c>
      <c r="J129" s="9">
        <v>47686217.889756866</v>
      </c>
      <c r="K129" s="9">
        <v>64722365.68470113</v>
      </c>
    </row>
    <row r="130" spans="1:11" x14ac:dyDescent="0.25">
      <c r="A130" s="23" t="s">
        <v>673</v>
      </c>
      <c r="B130" s="105" t="s">
        <v>71</v>
      </c>
      <c r="C130" s="143">
        <v>0</v>
      </c>
      <c r="D130" s="143">
        <v>0</v>
      </c>
      <c r="E130" s="143">
        <v>0</v>
      </c>
      <c r="F130" s="143">
        <v>0</v>
      </c>
      <c r="G130" s="143">
        <v>0</v>
      </c>
      <c r="H130" s="143">
        <v>352609.98499821802</v>
      </c>
      <c r="I130" s="143">
        <v>4656024.6717153378</v>
      </c>
      <c r="J130" s="143">
        <v>7835399.9699610891</v>
      </c>
      <c r="K130" s="143">
        <v>11945286.723296795</v>
      </c>
    </row>
    <row r="131" spans="1:11" x14ac:dyDescent="0.25">
      <c r="A131" s="23" t="s">
        <v>673</v>
      </c>
      <c r="B131" s="105" t="s">
        <v>72</v>
      </c>
      <c r="C131" s="143">
        <v>0</v>
      </c>
      <c r="D131" s="143">
        <v>0</v>
      </c>
      <c r="E131" s="143">
        <v>0</v>
      </c>
      <c r="F131" s="143">
        <v>0</v>
      </c>
      <c r="G131" s="143">
        <v>0</v>
      </c>
      <c r="H131" s="143">
        <v>818432.01249635196</v>
      </c>
      <c r="I131" s="143">
        <v>7693494.94049979</v>
      </c>
      <c r="J131" s="143">
        <v>10873378.939944049</v>
      </c>
      <c r="K131" s="143">
        <v>13153316.83948902</v>
      </c>
    </row>
    <row r="132" spans="1:11" x14ac:dyDescent="0.25">
      <c r="A132" s="23" t="s">
        <v>673</v>
      </c>
      <c r="B132" s="105" t="s">
        <v>73</v>
      </c>
      <c r="C132" s="143">
        <v>0</v>
      </c>
      <c r="D132" s="143">
        <v>0</v>
      </c>
      <c r="E132" s="143">
        <v>0</v>
      </c>
      <c r="F132" s="143">
        <v>0</v>
      </c>
      <c r="G132" s="143">
        <v>0</v>
      </c>
      <c r="H132" s="143">
        <v>240219.56499881501</v>
      </c>
      <c r="I132" s="143">
        <v>2609364.0033108918</v>
      </c>
      <c r="J132" s="143">
        <v>3838709.7799815978</v>
      </c>
      <c r="K132" s="143">
        <v>5098570.713126082</v>
      </c>
    </row>
    <row r="133" spans="1:11" x14ac:dyDescent="0.25">
      <c r="A133" s="23" t="s">
        <v>673</v>
      </c>
      <c r="B133" s="105" t="s">
        <v>74</v>
      </c>
      <c r="C133" s="143">
        <v>0</v>
      </c>
      <c r="D133" s="143">
        <v>0</v>
      </c>
      <c r="E133" s="143">
        <v>0</v>
      </c>
      <c r="F133" s="143">
        <v>0</v>
      </c>
      <c r="G133" s="143">
        <v>0</v>
      </c>
      <c r="H133" s="143">
        <v>47749.014999837003</v>
      </c>
      <c r="I133" s="143">
        <v>426073.46775792999</v>
      </c>
      <c r="J133" s="143">
        <v>824584.53999631701</v>
      </c>
      <c r="K133" s="143">
        <v>1142131.8580953919</v>
      </c>
    </row>
    <row r="134" spans="1:11" x14ac:dyDescent="0.25">
      <c r="A134" s="23" t="s">
        <v>673</v>
      </c>
      <c r="B134" s="105" t="s">
        <v>75</v>
      </c>
      <c r="C134" s="143">
        <v>0</v>
      </c>
      <c r="D134" s="143">
        <v>0</v>
      </c>
      <c r="E134" s="143">
        <v>0</v>
      </c>
      <c r="F134" s="143">
        <v>0</v>
      </c>
      <c r="G134" s="143">
        <v>0</v>
      </c>
      <c r="H134" s="143">
        <v>206316.309998952</v>
      </c>
      <c r="I134" s="143">
        <v>2260561.1520225159</v>
      </c>
      <c r="J134" s="143">
        <v>3066852.679983859</v>
      </c>
      <c r="K134" s="143">
        <v>3714271.306281996</v>
      </c>
    </row>
    <row r="135" spans="1:11" x14ac:dyDescent="0.25">
      <c r="A135" s="23" t="s">
        <v>673</v>
      </c>
      <c r="B135" s="105" t="s">
        <v>76</v>
      </c>
      <c r="C135" s="143">
        <v>0</v>
      </c>
      <c r="D135" s="143">
        <v>0</v>
      </c>
      <c r="E135" s="143">
        <v>0</v>
      </c>
      <c r="F135" s="143">
        <v>0</v>
      </c>
      <c r="G135" s="143">
        <v>0</v>
      </c>
      <c r="H135" s="143">
        <v>227549.55499889801</v>
      </c>
      <c r="I135" s="143">
        <v>4358098.5670576775</v>
      </c>
      <c r="J135" s="143">
        <v>8447869.7099568006</v>
      </c>
      <c r="K135" s="143">
        <v>11852340.48799818</v>
      </c>
    </row>
    <row r="136" spans="1:11" x14ac:dyDescent="0.25">
      <c r="A136" s="23" t="s">
        <v>673</v>
      </c>
      <c r="B136" s="105" t="s">
        <v>77</v>
      </c>
      <c r="C136" s="143">
        <v>0</v>
      </c>
      <c r="D136" s="143">
        <v>0</v>
      </c>
      <c r="E136" s="143">
        <v>0</v>
      </c>
      <c r="F136" s="143">
        <v>0</v>
      </c>
      <c r="G136" s="143">
        <v>0</v>
      </c>
      <c r="H136" s="143">
        <v>119580.69999945399</v>
      </c>
      <c r="I136" s="143">
        <v>1299851.4960780691</v>
      </c>
      <c r="J136" s="143">
        <v>2547561.4699867121</v>
      </c>
      <c r="K136" s="143">
        <v>3651921.315783083</v>
      </c>
    </row>
    <row r="137" spans="1:11" x14ac:dyDescent="0.25">
      <c r="A137" s="23" t="s">
        <v>673</v>
      </c>
      <c r="B137" s="105" t="s">
        <v>78</v>
      </c>
      <c r="C137" s="143">
        <v>0</v>
      </c>
      <c r="D137" s="143">
        <v>0</v>
      </c>
      <c r="E137" s="143">
        <v>0</v>
      </c>
      <c r="F137" s="143">
        <v>0</v>
      </c>
      <c r="G137" s="143">
        <v>0</v>
      </c>
      <c r="H137" s="143">
        <v>471465.43749787402</v>
      </c>
      <c r="I137" s="143">
        <v>5705471.1580901742</v>
      </c>
      <c r="J137" s="143">
        <v>10251860.799948173</v>
      </c>
      <c r="K137" s="143">
        <v>14164526.440631632</v>
      </c>
    </row>
    <row r="138" spans="1:11" x14ac:dyDescent="0.25">
      <c r="A138" s="8" t="s">
        <v>64</v>
      </c>
      <c r="B138" s="8" t="s">
        <v>0</v>
      </c>
      <c r="C138" s="9">
        <v>118064591.21950297</v>
      </c>
      <c r="D138" s="9">
        <v>126024282.40947834</v>
      </c>
      <c r="E138" s="9">
        <v>121797275.92958115</v>
      </c>
      <c r="F138" s="9">
        <v>141950485.62928095</v>
      </c>
      <c r="G138" s="9">
        <v>147381793.05508345</v>
      </c>
      <c r="H138" s="9">
        <v>141877912.5469932</v>
      </c>
      <c r="I138" s="9">
        <v>122991388.49738181</v>
      </c>
      <c r="J138" s="9">
        <v>141357428.58943391</v>
      </c>
      <c r="K138" s="9">
        <v>176822486.1766955</v>
      </c>
    </row>
    <row r="139" spans="1:11" x14ac:dyDescent="0.25">
      <c r="A139" s="23" t="s">
        <v>64</v>
      </c>
      <c r="B139" s="105" t="s">
        <v>71</v>
      </c>
      <c r="C139" s="143">
        <v>25479997.99990299</v>
      </c>
      <c r="D139" s="143">
        <v>26999500.969892144</v>
      </c>
      <c r="E139" s="143">
        <v>23644546.839913182</v>
      </c>
      <c r="F139" s="143">
        <v>27943687.629858531</v>
      </c>
      <c r="G139" s="143">
        <v>27881350.729882184</v>
      </c>
      <c r="H139" s="143">
        <v>27527621.312401284</v>
      </c>
      <c r="I139" s="143">
        <v>24971214.181587502</v>
      </c>
      <c r="J139" s="143">
        <v>29696099.34488745</v>
      </c>
      <c r="K139" s="143">
        <v>37565682.206411086</v>
      </c>
    </row>
    <row r="140" spans="1:11" x14ac:dyDescent="0.25">
      <c r="A140" s="23" t="s">
        <v>64</v>
      </c>
      <c r="B140" s="105" t="s">
        <v>72</v>
      </c>
      <c r="C140" s="143">
        <v>23368469.759910546</v>
      </c>
      <c r="D140" s="143">
        <v>23286888.799905811</v>
      </c>
      <c r="E140" s="143">
        <v>21674011.389919475</v>
      </c>
      <c r="F140" s="143">
        <v>25145397.319873363</v>
      </c>
      <c r="G140" s="143">
        <v>27032875.656552713</v>
      </c>
      <c r="H140" s="143">
        <v>24260056.109914552</v>
      </c>
      <c r="I140" s="143">
        <v>21009703.686884739</v>
      </c>
      <c r="J140" s="143">
        <v>23169922.152410291</v>
      </c>
      <c r="K140" s="143">
        <v>28739917.198060408</v>
      </c>
    </row>
    <row r="141" spans="1:11" x14ac:dyDescent="0.25">
      <c r="A141" s="23" t="s">
        <v>64</v>
      </c>
      <c r="B141" s="105" t="s">
        <v>73</v>
      </c>
      <c r="C141" s="143">
        <v>32030977.049868982</v>
      </c>
      <c r="D141" s="143">
        <v>36036522.949851803</v>
      </c>
      <c r="E141" s="143">
        <v>38415265.37986473</v>
      </c>
      <c r="F141" s="143">
        <v>46815291.239768319</v>
      </c>
      <c r="G141" s="143">
        <v>50869024.45309633</v>
      </c>
      <c r="H141" s="143">
        <v>50624775.242325723</v>
      </c>
      <c r="I141" s="143">
        <v>43102684.318532705</v>
      </c>
      <c r="J141" s="143">
        <v>48676975.079809614</v>
      </c>
      <c r="K141" s="143">
        <v>60106260.439754218</v>
      </c>
    </row>
    <row r="142" spans="1:11" x14ac:dyDescent="0.25">
      <c r="A142" s="23" t="s">
        <v>64</v>
      </c>
      <c r="B142" s="105" t="s">
        <v>74</v>
      </c>
      <c r="C142" s="143">
        <v>2558088.9399895361</v>
      </c>
      <c r="D142" s="143">
        <v>2492623.6599894692</v>
      </c>
      <c r="E142" s="143">
        <v>2620606.9799901159</v>
      </c>
      <c r="F142" s="143">
        <v>3265109.409982685</v>
      </c>
      <c r="G142" s="143">
        <v>2904825.4999881312</v>
      </c>
      <c r="H142" s="143">
        <v>2846275.3249905501</v>
      </c>
      <c r="I142" s="143">
        <v>2643362.5277467459</v>
      </c>
      <c r="J142" s="143">
        <v>3113972.5299882828</v>
      </c>
      <c r="K142" s="143">
        <v>3934242.94258752</v>
      </c>
    </row>
    <row r="143" spans="1:11" x14ac:dyDescent="0.25">
      <c r="A143" s="23" t="s">
        <v>64</v>
      </c>
      <c r="B143" s="105" t="s">
        <v>75</v>
      </c>
      <c r="C143" s="143">
        <v>6435836.4299741406</v>
      </c>
      <c r="D143" s="143">
        <v>6991057.0999713028</v>
      </c>
      <c r="E143" s="143">
        <v>6346454.3999749571</v>
      </c>
      <c r="F143" s="143">
        <v>7106574.5499626556</v>
      </c>
      <c r="G143" s="143">
        <v>7336848.8299687533</v>
      </c>
      <c r="H143" s="143">
        <v>6647674.2549763266</v>
      </c>
      <c r="I143" s="143">
        <v>5795270.6827677768</v>
      </c>
      <c r="J143" s="143">
        <v>7238163.447470855</v>
      </c>
      <c r="K143" s="143">
        <v>9288013.6816209331</v>
      </c>
    </row>
    <row r="144" spans="1:11" x14ac:dyDescent="0.25">
      <c r="A144" s="23" t="s">
        <v>64</v>
      </c>
      <c r="B144" s="105" t="s">
        <v>76</v>
      </c>
      <c r="C144" s="143">
        <v>10388403.759959456</v>
      </c>
      <c r="D144" s="143">
        <v>11502207.149952658</v>
      </c>
      <c r="E144" s="143">
        <v>10170766.739963209</v>
      </c>
      <c r="F144" s="143">
        <v>11871207.719942076</v>
      </c>
      <c r="G144" s="143">
        <v>11918177.965664661</v>
      </c>
      <c r="H144" s="143">
        <v>11241456.68496187</v>
      </c>
      <c r="I144" s="143">
        <v>9891048.0690095313</v>
      </c>
      <c r="J144" s="143">
        <v>11163759.667460218</v>
      </c>
      <c r="K144" s="143">
        <v>14461878.337080842</v>
      </c>
    </row>
    <row r="145" spans="1:11" x14ac:dyDescent="0.25">
      <c r="A145" s="23" t="s">
        <v>64</v>
      </c>
      <c r="B145" s="105" t="s">
        <v>77</v>
      </c>
      <c r="C145" s="143">
        <v>7285093.2499700636</v>
      </c>
      <c r="D145" s="143">
        <v>8188114.3699660636</v>
      </c>
      <c r="E145" s="143">
        <v>8826662.4799638279</v>
      </c>
      <c r="F145" s="143">
        <v>9859953.259951001</v>
      </c>
      <c r="G145" s="143">
        <v>9943857.6499566268</v>
      </c>
      <c r="H145" s="143">
        <v>9678029.2499664053</v>
      </c>
      <c r="I145" s="143">
        <v>8984712.4564123936</v>
      </c>
      <c r="J145" s="143">
        <v>10790907.467458265</v>
      </c>
      <c r="K145" s="143">
        <v>13345339.178006757</v>
      </c>
    </row>
    <row r="146" spans="1:11" x14ac:dyDescent="0.25">
      <c r="A146" s="23" t="s">
        <v>64</v>
      </c>
      <c r="B146" s="105" t="s">
        <v>78</v>
      </c>
      <c r="C146" s="143">
        <v>10517724.02995244</v>
      </c>
      <c r="D146" s="143">
        <v>10527367.409950776</v>
      </c>
      <c r="E146" s="143">
        <v>10098961.719954923</v>
      </c>
      <c r="F146" s="143">
        <v>9943264.4999509994</v>
      </c>
      <c r="G146" s="143">
        <v>9494832.2699614428</v>
      </c>
      <c r="H146" s="143">
        <v>9052024.3674701601</v>
      </c>
      <c r="I146" s="143">
        <v>6593392.574446422</v>
      </c>
      <c r="J146" s="143">
        <v>7507628.8999718139</v>
      </c>
      <c r="K146" s="143">
        <v>9381152.1932200398</v>
      </c>
    </row>
    <row r="147" spans="1:11" x14ac:dyDescent="0.25">
      <c r="A147" s="8" t="s">
        <v>65</v>
      </c>
      <c r="B147" s="8" t="s">
        <v>0</v>
      </c>
      <c r="C147" s="9">
        <v>12582733.399906451</v>
      </c>
      <c r="D147" s="9">
        <v>15975595.919952536</v>
      </c>
      <c r="E147" s="9">
        <v>14575943.409899244</v>
      </c>
      <c r="F147" s="9">
        <v>19094922.589872297</v>
      </c>
      <c r="G147" s="9">
        <v>16643668.56423484</v>
      </c>
      <c r="H147" s="9">
        <v>4411457.6999650532</v>
      </c>
      <c r="I147" s="9">
        <v>14380868.244625047</v>
      </c>
      <c r="J147" s="9">
        <v>15016953.162401341</v>
      </c>
      <c r="K147" s="9">
        <v>15586712.442006864</v>
      </c>
    </row>
    <row r="148" spans="1:11" x14ac:dyDescent="0.25">
      <c r="A148" s="23" t="s">
        <v>65</v>
      </c>
      <c r="B148" s="105" t="s">
        <v>71</v>
      </c>
      <c r="C148" s="143">
        <v>2733760.919979326</v>
      </c>
      <c r="D148" s="143">
        <v>3319775.529990192</v>
      </c>
      <c r="E148" s="143">
        <v>2850846.4399798391</v>
      </c>
      <c r="F148" s="143">
        <v>3444050.2299768729</v>
      </c>
      <c r="G148" s="143">
        <v>3022622.499990908</v>
      </c>
      <c r="H148" s="143">
        <v>818582.32249330205</v>
      </c>
      <c r="I148" s="143">
        <v>2866422.5335367848</v>
      </c>
      <c r="J148" s="143">
        <v>3011078.01498065</v>
      </c>
      <c r="K148" s="143">
        <v>3063237.9534268151</v>
      </c>
    </row>
    <row r="149" spans="1:11" x14ac:dyDescent="0.25">
      <c r="A149" s="23" t="s">
        <v>65</v>
      </c>
      <c r="B149" s="105" t="s">
        <v>72</v>
      </c>
      <c r="C149" s="143">
        <v>3094836.6699761301</v>
      </c>
      <c r="D149" s="143">
        <v>4018027.6599886799</v>
      </c>
      <c r="E149" s="143">
        <v>3178168.869977314</v>
      </c>
      <c r="F149" s="143">
        <v>3812344.2399743842</v>
      </c>
      <c r="G149" s="143">
        <v>3549326.7433226341</v>
      </c>
      <c r="H149" s="143">
        <v>921887.67749266303</v>
      </c>
      <c r="I149" s="143">
        <v>3070869.6850404111</v>
      </c>
      <c r="J149" s="143">
        <v>3050700.2999800551</v>
      </c>
      <c r="K149" s="143">
        <v>2995850.7194018099</v>
      </c>
    </row>
    <row r="150" spans="1:11" x14ac:dyDescent="0.25">
      <c r="A150" s="23" t="s">
        <v>65</v>
      </c>
      <c r="B150" s="105" t="s">
        <v>73</v>
      </c>
      <c r="C150" s="143">
        <v>2973561.1499772239</v>
      </c>
      <c r="D150" s="143">
        <v>4011642.3899884392</v>
      </c>
      <c r="E150" s="143">
        <v>4340411.2399695925</v>
      </c>
      <c r="F150" s="143">
        <v>6549075.2999564148</v>
      </c>
      <c r="G150" s="143">
        <v>5559877.16664939</v>
      </c>
      <c r="H150" s="143">
        <v>1542068.6174878881</v>
      </c>
      <c r="I150" s="143">
        <v>4843294.0290385596</v>
      </c>
      <c r="J150" s="143">
        <v>5214743.1924660141</v>
      </c>
      <c r="K150" s="143">
        <v>5804740.7015066082</v>
      </c>
    </row>
    <row r="151" spans="1:11" x14ac:dyDescent="0.25">
      <c r="A151" s="23" t="s">
        <v>65</v>
      </c>
      <c r="B151" s="105" t="s">
        <v>74</v>
      </c>
      <c r="C151" s="143">
        <v>314723.45999760402</v>
      </c>
      <c r="D151" s="143">
        <v>362968.259998895</v>
      </c>
      <c r="E151" s="143">
        <v>329958.24999766401</v>
      </c>
      <c r="F151" s="143">
        <v>347452.81999766198</v>
      </c>
      <c r="G151" s="143">
        <v>252948.65999923399</v>
      </c>
      <c r="H151" s="143">
        <v>54757.899999542999</v>
      </c>
      <c r="I151" s="143">
        <v>249391.683298232</v>
      </c>
      <c r="J151" s="143">
        <v>300409.93499802198</v>
      </c>
      <c r="K151" s="143">
        <v>269807.65299792797</v>
      </c>
    </row>
    <row r="152" spans="1:11" x14ac:dyDescent="0.25">
      <c r="A152" s="23" t="s">
        <v>65</v>
      </c>
      <c r="B152" s="105" t="s">
        <v>75</v>
      </c>
      <c r="C152" s="143">
        <v>679840.71999479097</v>
      </c>
      <c r="D152" s="143">
        <v>746235.00999784505</v>
      </c>
      <c r="E152" s="143">
        <v>732954.53999495797</v>
      </c>
      <c r="F152" s="143">
        <v>824416.40999441105</v>
      </c>
      <c r="G152" s="143">
        <v>883373.90999745601</v>
      </c>
      <c r="H152" s="143">
        <v>201080.70999841901</v>
      </c>
      <c r="I152" s="143">
        <v>636934.33366038604</v>
      </c>
      <c r="J152" s="143">
        <v>637722.57249573199</v>
      </c>
      <c r="K152" s="143">
        <v>654259.08031995397</v>
      </c>
    </row>
    <row r="153" spans="1:11" x14ac:dyDescent="0.25">
      <c r="A153" s="23" t="s">
        <v>65</v>
      </c>
      <c r="B153" s="105" t="s">
        <v>76</v>
      </c>
      <c r="C153" s="143">
        <v>1042247.999991921</v>
      </c>
      <c r="D153" s="143">
        <v>1455691.1599959449</v>
      </c>
      <c r="E153" s="143">
        <v>1314169.789990786</v>
      </c>
      <c r="F153" s="143">
        <v>1529934.479989693</v>
      </c>
      <c r="G153" s="143">
        <v>1444760.6442813671</v>
      </c>
      <c r="H153" s="143">
        <v>353642.65999729099</v>
      </c>
      <c r="I153" s="143">
        <v>1109158.078159536</v>
      </c>
      <c r="J153" s="143">
        <v>1125179.3599923281</v>
      </c>
      <c r="K153" s="143">
        <v>1000731.689842532</v>
      </c>
    </row>
    <row r="154" spans="1:11" x14ac:dyDescent="0.25">
      <c r="A154" s="23" t="s">
        <v>65</v>
      </c>
      <c r="B154" s="105" t="s">
        <v>77</v>
      </c>
      <c r="C154" s="143">
        <v>905205.49999345001</v>
      </c>
      <c r="D154" s="143">
        <v>1131899.59999672</v>
      </c>
      <c r="E154" s="143">
        <v>1009565.229992989</v>
      </c>
      <c r="F154" s="143">
        <v>1410491.199990463</v>
      </c>
      <c r="G154" s="143">
        <v>1103025.4899965471</v>
      </c>
      <c r="H154" s="143">
        <v>271414.13999782398</v>
      </c>
      <c r="I154" s="143">
        <v>925603.41087120795</v>
      </c>
      <c r="J154" s="143">
        <v>1019478.867493098</v>
      </c>
      <c r="K154" s="143">
        <v>1030184.047842383</v>
      </c>
    </row>
    <row r="155" spans="1:11" x14ac:dyDescent="0.25">
      <c r="A155" s="23" t="s">
        <v>65</v>
      </c>
      <c r="B155" s="105" t="s">
        <v>78</v>
      </c>
      <c r="C155" s="143">
        <v>838556.97999604803</v>
      </c>
      <c r="D155" s="143">
        <v>929356.30999578699</v>
      </c>
      <c r="E155" s="143">
        <v>819869.04999603704</v>
      </c>
      <c r="F155" s="143">
        <v>1177157.9099922599</v>
      </c>
      <c r="G155" s="143">
        <v>827733.44999749504</v>
      </c>
      <c r="H155" s="143">
        <v>248023.67249809299</v>
      </c>
      <c r="I155" s="143">
        <v>679194.491020079</v>
      </c>
      <c r="J155" s="143">
        <v>657640.91999575403</v>
      </c>
      <c r="K155" s="143">
        <v>767900.59666911804</v>
      </c>
    </row>
    <row r="156" spans="1:11" x14ac:dyDescent="0.25">
      <c r="A156" s="8" t="s">
        <v>66</v>
      </c>
      <c r="B156" s="8" t="s">
        <v>0</v>
      </c>
      <c r="C156" s="9">
        <v>108635252.95958176</v>
      </c>
      <c r="D156" s="9">
        <v>122169608.62950774</v>
      </c>
      <c r="E156" s="9">
        <v>110332397.81959094</v>
      </c>
      <c r="F156" s="9">
        <v>121169944.76951782</v>
      </c>
      <c r="G156" s="9">
        <v>127936891.95941235</v>
      </c>
      <c r="H156" s="9">
        <v>127157891.28189474</v>
      </c>
      <c r="I156" s="9">
        <v>126989895.48011486</v>
      </c>
      <c r="J156" s="9">
        <v>142764079.25680131</v>
      </c>
      <c r="K156" s="9">
        <v>164870767.66400054</v>
      </c>
    </row>
    <row r="157" spans="1:11" x14ac:dyDescent="0.25">
      <c r="A157" s="23" t="s">
        <v>66</v>
      </c>
      <c r="B157" s="105" t="s">
        <v>71</v>
      </c>
      <c r="C157" s="143">
        <v>24701681.279912248</v>
      </c>
      <c r="D157" s="143">
        <v>25705635.739889186</v>
      </c>
      <c r="E157" s="143">
        <v>22868486.889898103</v>
      </c>
      <c r="F157" s="143">
        <v>25379924.379916873</v>
      </c>
      <c r="G157" s="143">
        <v>26600597.559881911</v>
      </c>
      <c r="H157" s="143">
        <v>28011460.792366236</v>
      </c>
      <c r="I157" s="143">
        <v>26978621.580602713</v>
      </c>
      <c r="J157" s="143">
        <v>30054622.959862374</v>
      </c>
      <c r="K157" s="143">
        <v>34930988.593401909</v>
      </c>
    </row>
    <row r="158" spans="1:11" x14ac:dyDescent="0.25">
      <c r="A158" s="23" t="s">
        <v>66</v>
      </c>
      <c r="B158" s="105" t="s">
        <v>72</v>
      </c>
      <c r="C158" s="143">
        <v>21737188.309917744</v>
      </c>
      <c r="D158" s="143">
        <v>23759064.429909624</v>
      </c>
      <c r="E158" s="143">
        <v>20975591.79992928</v>
      </c>
      <c r="F158" s="143">
        <v>22198508.619937286</v>
      </c>
      <c r="G158" s="143">
        <v>23722190.479877241</v>
      </c>
      <c r="H158" s="143">
        <v>22144901.044881944</v>
      </c>
      <c r="I158" s="143">
        <v>22657222.314312957</v>
      </c>
      <c r="J158" s="143">
        <v>26581079.919857476</v>
      </c>
      <c r="K158" s="143">
        <v>29739496.560512315</v>
      </c>
    </row>
    <row r="159" spans="1:11" x14ac:dyDescent="0.25">
      <c r="A159" s="23" t="s">
        <v>66</v>
      </c>
      <c r="B159" s="105" t="s">
        <v>73</v>
      </c>
      <c r="C159" s="143">
        <v>24294368.759906679</v>
      </c>
      <c r="D159" s="143">
        <v>29502111.849905025</v>
      </c>
      <c r="E159" s="143">
        <v>27049967.069904555</v>
      </c>
      <c r="F159" s="143">
        <v>31289999.319873851</v>
      </c>
      <c r="G159" s="143">
        <v>34274128.969870746</v>
      </c>
      <c r="H159" s="143">
        <v>35209904.724855997</v>
      </c>
      <c r="I159" s="143">
        <v>35453895.898777828</v>
      </c>
      <c r="J159" s="143">
        <v>38550219.614805922</v>
      </c>
      <c r="K159" s="143">
        <v>45127179.746109493</v>
      </c>
    </row>
    <row r="160" spans="1:11" x14ac:dyDescent="0.25">
      <c r="A160" s="23" t="s">
        <v>66</v>
      </c>
      <c r="B160" s="105" t="s">
        <v>74</v>
      </c>
      <c r="C160" s="143">
        <v>2566771.1199881472</v>
      </c>
      <c r="D160" s="143">
        <v>3294430.969985974</v>
      </c>
      <c r="E160" s="143">
        <v>2606359.4999889978</v>
      </c>
      <c r="F160" s="143">
        <v>2858743.729986643</v>
      </c>
      <c r="G160" s="143">
        <v>3196212.299986714</v>
      </c>
      <c r="H160" s="143">
        <v>3125216.5649891892</v>
      </c>
      <c r="I160" s="143">
        <v>3212099.9826732492</v>
      </c>
      <c r="J160" s="143">
        <v>3566945.6899813861</v>
      </c>
      <c r="K160" s="143">
        <v>4207095.009731479</v>
      </c>
    </row>
    <row r="161" spans="1:11" x14ac:dyDescent="0.25">
      <c r="A161" s="23" t="s">
        <v>66</v>
      </c>
      <c r="B161" s="105" t="s">
        <v>75</v>
      </c>
      <c r="C161" s="143">
        <v>7954715.8399645304</v>
      </c>
      <c r="D161" s="143">
        <v>8563115.9399619512</v>
      </c>
      <c r="E161" s="143">
        <v>7634015.0799691761</v>
      </c>
      <c r="F161" s="143">
        <v>8462812.9999557398</v>
      </c>
      <c r="G161" s="143">
        <v>8288119.61995563</v>
      </c>
      <c r="H161" s="143">
        <v>8286352.4874607418</v>
      </c>
      <c r="I161" s="143">
        <v>8156584.7451564362</v>
      </c>
      <c r="J161" s="143">
        <v>9513589.8424560335</v>
      </c>
      <c r="K161" s="143">
        <v>10542567.810354713</v>
      </c>
    </row>
    <row r="162" spans="1:11" x14ac:dyDescent="0.25">
      <c r="A162" s="23" t="s">
        <v>66</v>
      </c>
      <c r="B162" s="105" t="s">
        <v>76</v>
      </c>
      <c r="C162" s="143">
        <v>11450680.289961237</v>
      </c>
      <c r="D162" s="143">
        <v>13333100.159933787</v>
      </c>
      <c r="E162" s="143">
        <v>12724396.329959206</v>
      </c>
      <c r="F162" s="143">
        <v>12586607.319941416</v>
      </c>
      <c r="G162" s="143">
        <v>12665147.09992764</v>
      </c>
      <c r="H162" s="143">
        <v>12228972.469933681</v>
      </c>
      <c r="I162" s="143">
        <v>12139683.400582578</v>
      </c>
      <c r="J162" s="143">
        <v>13368717.982450167</v>
      </c>
      <c r="K162" s="143">
        <v>16052169.008870037</v>
      </c>
    </row>
    <row r="163" spans="1:11" x14ac:dyDescent="0.25">
      <c r="A163" s="23" t="s">
        <v>66</v>
      </c>
      <c r="B163" s="105" t="s">
        <v>77</v>
      </c>
      <c r="C163" s="143">
        <v>7044891.9799704542</v>
      </c>
      <c r="D163" s="143">
        <v>8681794.2399602756</v>
      </c>
      <c r="E163" s="143">
        <v>7512839.549968522</v>
      </c>
      <c r="F163" s="143">
        <v>8864756.0499598291</v>
      </c>
      <c r="G163" s="143">
        <v>8851978.5099618658</v>
      </c>
      <c r="H163" s="143">
        <v>9003566.0124571715</v>
      </c>
      <c r="I163" s="143">
        <v>9865642.7617496885</v>
      </c>
      <c r="J163" s="143">
        <v>11200642.989937676</v>
      </c>
      <c r="K163" s="143">
        <v>12754185.570149861</v>
      </c>
    </row>
    <row r="164" spans="1:11" x14ac:dyDescent="0.25">
      <c r="A164" s="23" t="s">
        <v>66</v>
      </c>
      <c r="B164" s="105" t="s">
        <v>78</v>
      </c>
      <c r="C164" s="143">
        <v>8884955.3799601085</v>
      </c>
      <c r="D164" s="143">
        <v>9330355.2999585327</v>
      </c>
      <c r="E164" s="143">
        <v>8960741.5999618042</v>
      </c>
      <c r="F164" s="143">
        <v>9528592.3499541879</v>
      </c>
      <c r="G164" s="143">
        <v>10338517.419948459</v>
      </c>
      <c r="H164" s="143">
        <v>9147517.1849564053</v>
      </c>
      <c r="I164" s="143">
        <v>8526144.7962491345</v>
      </c>
      <c r="J164" s="143">
        <v>9928260.2574582566</v>
      </c>
      <c r="K164" s="143">
        <v>11517085.364905717</v>
      </c>
    </row>
    <row r="165" spans="1:11" x14ac:dyDescent="0.25">
      <c r="C165" s="10"/>
      <c r="D165" s="10"/>
      <c r="E165" s="10"/>
      <c r="F165" s="10"/>
      <c r="G165" s="10"/>
      <c r="H165" s="10"/>
      <c r="I165" s="10"/>
      <c r="J165" s="10"/>
      <c r="K165" s="10"/>
    </row>
    <row r="166" spans="1:11" x14ac:dyDescent="0.25">
      <c r="C166" s="10"/>
      <c r="D166" s="10"/>
      <c r="E166" s="10"/>
      <c r="F166" s="10"/>
      <c r="G166" s="10"/>
      <c r="H166" s="10"/>
      <c r="I166" s="10"/>
      <c r="J166" s="10"/>
      <c r="K166" s="10"/>
    </row>
    <row r="167" spans="1:11" x14ac:dyDescent="0.25">
      <c r="C167" s="10"/>
      <c r="D167" s="10"/>
      <c r="E167" s="10"/>
      <c r="F167" s="10"/>
      <c r="G167" s="10"/>
      <c r="H167" s="10"/>
      <c r="I167" s="10"/>
      <c r="J167" s="10"/>
      <c r="K167" s="10"/>
    </row>
    <row r="168" spans="1:11" x14ac:dyDescent="0.25">
      <c r="C168" s="10"/>
      <c r="D168" s="10"/>
      <c r="E168" s="10"/>
      <c r="F168" s="10"/>
      <c r="G168" s="10"/>
      <c r="H168" s="10"/>
      <c r="I168" s="10"/>
      <c r="J168" s="10"/>
      <c r="K168" s="10"/>
    </row>
    <row r="169" spans="1:11" x14ac:dyDescent="0.25">
      <c r="C169" s="10"/>
      <c r="D169" s="10"/>
      <c r="E169" s="10"/>
      <c r="F169" s="10"/>
      <c r="G169" s="10"/>
      <c r="H169" s="10"/>
      <c r="I169" s="10"/>
      <c r="J169" s="10"/>
      <c r="K169" s="10"/>
    </row>
    <row r="170" spans="1:11" x14ac:dyDescent="0.25">
      <c r="C170" s="10"/>
      <c r="D170" s="10"/>
      <c r="E170" s="10"/>
      <c r="F170" s="10"/>
      <c r="G170" s="10"/>
      <c r="H170" s="10"/>
      <c r="I170" s="10"/>
      <c r="J170" s="10"/>
      <c r="K170" s="10"/>
    </row>
    <row r="171" spans="1:11" x14ac:dyDescent="0.25">
      <c r="C171" s="10"/>
      <c r="D171" s="10"/>
      <c r="E171" s="10"/>
      <c r="F171" s="10"/>
      <c r="G171" s="10"/>
      <c r="H171" s="10"/>
      <c r="I171" s="10"/>
      <c r="J171" s="10"/>
      <c r="K171" s="10"/>
    </row>
    <row r="172" spans="1:11" x14ac:dyDescent="0.25">
      <c r="C172" s="10"/>
      <c r="D172" s="10"/>
      <c r="E172" s="10"/>
      <c r="F172" s="10"/>
      <c r="G172" s="10"/>
      <c r="H172" s="10"/>
      <c r="I172" s="10"/>
      <c r="J172" s="10"/>
      <c r="K172" s="10"/>
    </row>
    <row r="173" spans="1:11" x14ac:dyDescent="0.25">
      <c r="C173" s="10"/>
      <c r="D173" s="10"/>
      <c r="E173" s="10"/>
      <c r="F173" s="10"/>
      <c r="G173" s="10"/>
      <c r="H173" s="10"/>
      <c r="I173" s="10"/>
      <c r="J173" s="10"/>
      <c r="K173" s="10"/>
    </row>
    <row r="174" spans="1:11" x14ac:dyDescent="0.25">
      <c r="C174" s="10"/>
      <c r="D174" s="10"/>
      <c r="E174" s="10"/>
      <c r="F174" s="10"/>
      <c r="G174" s="10"/>
      <c r="H174" s="10"/>
      <c r="I174" s="10"/>
      <c r="J174" s="10"/>
      <c r="K174" s="10"/>
    </row>
    <row r="175" spans="1:11" x14ac:dyDescent="0.25">
      <c r="C175" s="10"/>
      <c r="D175" s="10"/>
      <c r="E175" s="10"/>
      <c r="F175" s="10"/>
      <c r="G175" s="10"/>
      <c r="H175" s="10"/>
      <c r="I175" s="10"/>
      <c r="J175" s="10"/>
      <c r="K175" s="10"/>
    </row>
    <row r="176" spans="1:11" x14ac:dyDescent="0.25">
      <c r="C176" s="10"/>
      <c r="D176" s="10"/>
      <c r="E176" s="10"/>
      <c r="F176" s="10"/>
      <c r="G176" s="10"/>
      <c r="H176" s="10"/>
      <c r="I176" s="10"/>
      <c r="J176" s="10"/>
      <c r="K176" s="10"/>
    </row>
    <row r="177" spans="3:11" x14ac:dyDescent="0.25">
      <c r="C177" s="10"/>
      <c r="D177" s="10"/>
      <c r="E177" s="10"/>
      <c r="F177" s="10"/>
      <c r="G177" s="10"/>
      <c r="H177" s="10"/>
      <c r="I177" s="10"/>
      <c r="J177" s="10"/>
      <c r="K177" s="10"/>
    </row>
    <row r="178" spans="3:11" x14ac:dyDescent="0.25">
      <c r="C178" s="10"/>
      <c r="D178" s="10"/>
      <c r="E178" s="10"/>
      <c r="F178" s="10"/>
      <c r="G178" s="10"/>
      <c r="H178" s="10"/>
      <c r="I178" s="10"/>
      <c r="J178" s="10"/>
      <c r="K178" s="10"/>
    </row>
    <row r="179" spans="3:11" x14ac:dyDescent="0.25">
      <c r="C179" s="10"/>
      <c r="D179" s="10"/>
      <c r="E179" s="10"/>
      <c r="F179" s="10"/>
      <c r="G179" s="10"/>
      <c r="H179" s="10"/>
      <c r="I179" s="10"/>
      <c r="J179" s="10"/>
      <c r="K179" s="10"/>
    </row>
    <row r="180" spans="3:11" x14ac:dyDescent="0.25">
      <c r="C180" s="10"/>
      <c r="D180" s="10"/>
      <c r="E180" s="10"/>
      <c r="F180" s="10"/>
      <c r="G180" s="10"/>
      <c r="H180" s="10"/>
      <c r="I180" s="10"/>
      <c r="J180" s="10"/>
      <c r="K180" s="10"/>
    </row>
    <row r="181" spans="3:11" x14ac:dyDescent="0.25">
      <c r="C181" s="10"/>
      <c r="D181" s="10"/>
      <c r="E181" s="10"/>
      <c r="F181" s="10"/>
      <c r="G181" s="10"/>
      <c r="H181" s="10"/>
      <c r="I181" s="10"/>
      <c r="J181" s="10"/>
      <c r="K181" s="10"/>
    </row>
    <row r="182" spans="3:11" x14ac:dyDescent="0.25">
      <c r="C182" s="10"/>
      <c r="D182" s="10"/>
      <c r="E182" s="10"/>
      <c r="F182" s="10"/>
      <c r="G182" s="10"/>
      <c r="H182" s="10"/>
      <c r="I182" s="10"/>
      <c r="J182" s="10"/>
      <c r="K182" s="10"/>
    </row>
    <row r="183" spans="3:11" x14ac:dyDescent="0.25">
      <c r="C183" s="10"/>
      <c r="D183" s="10"/>
      <c r="E183" s="10"/>
      <c r="F183" s="10"/>
      <c r="G183" s="10"/>
      <c r="H183" s="10"/>
      <c r="I183" s="10"/>
      <c r="J183" s="10"/>
      <c r="K183" s="10"/>
    </row>
    <row r="184" spans="3:11" x14ac:dyDescent="0.25">
      <c r="C184" s="10"/>
      <c r="D184" s="10"/>
      <c r="E184" s="10"/>
      <c r="F184" s="10"/>
      <c r="G184" s="10"/>
      <c r="H184" s="10"/>
      <c r="I184" s="10"/>
      <c r="J184" s="10"/>
      <c r="K184" s="10"/>
    </row>
    <row r="185" spans="3:11" x14ac:dyDescent="0.25">
      <c r="C185" s="10"/>
      <c r="D185" s="10"/>
      <c r="E185" s="10"/>
      <c r="F185" s="10"/>
      <c r="G185" s="10"/>
      <c r="H185" s="10"/>
      <c r="I185" s="10"/>
      <c r="J185" s="10"/>
      <c r="K185" s="10"/>
    </row>
    <row r="186" spans="3:11" x14ac:dyDescent="0.25">
      <c r="C186" s="10"/>
      <c r="D186" s="10"/>
      <c r="E186" s="10"/>
      <c r="F186" s="10"/>
      <c r="G186" s="10"/>
      <c r="H186" s="10"/>
      <c r="I186" s="10"/>
      <c r="J186" s="10"/>
      <c r="K186" s="10"/>
    </row>
    <row r="187" spans="3:11" x14ac:dyDescent="0.25">
      <c r="C187" s="10"/>
      <c r="D187" s="10"/>
      <c r="E187" s="10"/>
      <c r="F187" s="10"/>
      <c r="G187" s="10"/>
      <c r="H187" s="10"/>
      <c r="I187" s="10"/>
      <c r="J187" s="10"/>
      <c r="K187" s="10"/>
    </row>
    <row r="188" spans="3:11" x14ac:dyDescent="0.25">
      <c r="C188" s="10"/>
      <c r="D188" s="10"/>
      <c r="E188" s="10"/>
      <c r="F188" s="10"/>
      <c r="G188" s="10"/>
      <c r="H188" s="10"/>
      <c r="I188" s="10"/>
      <c r="J188" s="10"/>
      <c r="K188" s="10"/>
    </row>
    <row r="189" spans="3:11" x14ac:dyDescent="0.25">
      <c r="C189" s="10"/>
      <c r="D189" s="10"/>
      <c r="E189" s="10"/>
      <c r="F189" s="10"/>
      <c r="G189" s="10"/>
      <c r="H189" s="10"/>
      <c r="I189" s="10"/>
      <c r="J189" s="10"/>
      <c r="K189" s="10"/>
    </row>
    <row r="190" spans="3:11" x14ac:dyDescent="0.25">
      <c r="C190" s="10"/>
      <c r="D190" s="10"/>
      <c r="E190" s="10"/>
      <c r="F190" s="10"/>
      <c r="G190" s="10"/>
      <c r="H190" s="10"/>
      <c r="I190" s="10"/>
      <c r="J190" s="10"/>
      <c r="K190" s="10"/>
    </row>
    <row r="191" spans="3:11" x14ac:dyDescent="0.25">
      <c r="C191" s="10"/>
      <c r="D191" s="10"/>
      <c r="E191" s="10"/>
      <c r="F191" s="10"/>
      <c r="G191" s="10"/>
      <c r="H191" s="10"/>
      <c r="I191" s="10"/>
      <c r="J191" s="10"/>
      <c r="K191" s="10"/>
    </row>
    <row r="192" spans="3:11" x14ac:dyDescent="0.25">
      <c r="C192" s="10"/>
      <c r="D192" s="10"/>
      <c r="E192" s="10"/>
      <c r="F192" s="10"/>
      <c r="G192" s="10"/>
      <c r="H192" s="10"/>
      <c r="I192" s="10"/>
      <c r="J192" s="10"/>
      <c r="K192" s="10"/>
    </row>
    <row r="193" spans="3:11" x14ac:dyDescent="0.25">
      <c r="C193" s="10"/>
      <c r="D193" s="10"/>
      <c r="E193" s="10"/>
      <c r="F193" s="10"/>
      <c r="G193" s="10"/>
      <c r="H193" s="10"/>
      <c r="I193" s="10"/>
      <c r="J193" s="10"/>
      <c r="K193" s="10"/>
    </row>
    <row r="194" spans="3:11" x14ac:dyDescent="0.25">
      <c r="C194" s="10"/>
      <c r="D194" s="10"/>
      <c r="E194" s="10"/>
      <c r="F194" s="10"/>
      <c r="G194" s="10"/>
      <c r="H194" s="10"/>
      <c r="I194" s="10"/>
      <c r="J194" s="10"/>
      <c r="K194" s="10"/>
    </row>
    <row r="195" spans="3:11" x14ac:dyDescent="0.25">
      <c r="C195" s="10"/>
      <c r="D195" s="10"/>
      <c r="E195" s="10"/>
      <c r="F195" s="10"/>
      <c r="G195" s="10"/>
      <c r="H195" s="10"/>
      <c r="I195" s="10"/>
      <c r="J195" s="10"/>
      <c r="K195" s="10"/>
    </row>
    <row r="196" spans="3:11" x14ac:dyDescent="0.25">
      <c r="C196" s="10"/>
      <c r="D196" s="10"/>
      <c r="E196" s="10"/>
      <c r="F196" s="10"/>
      <c r="G196" s="10"/>
      <c r="H196" s="10"/>
      <c r="I196" s="10"/>
      <c r="J196" s="10"/>
      <c r="K196" s="10"/>
    </row>
    <row r="197" spans="3:11" x14ac:dyDescent="0.25">
      <c r="C197" s="10"/>
      <c r="D197" s="10"/>
      <c r="E197" s="10"/>
      <c r="F197" s="10"/>
      <c r="G197" s="10"/>
      <c r="H197" s="10"/>
      <c r="I197" s="10"/>
      <c r="J197" s="10"/>
      <c r="K197" s="10"/>
    </row>
    <row r="198" spans="3:11" x14ac:dyDescent="0.25">
      <c r="C198" s="10"/>
      <c r="D198" s="10"/>
      <c r="E198" s="10"/>
      <c r="F198" s="10"/>
      <c r="G198" s="10"/>
      <c r="H198" s="10"/>
      <c r="I198" s="10"/>
      <c r="J198" s="10"/>
      <c r="K198" s="10"/>
    </row>
    <row r="199" spans="3:11" x14ac:dyDescent="0.25">
      <c r="C199" s="10"/>
      <c r="D199" s="10"/>
      <c r="E199" s="10"/>
      <c r="F199" s="10"/>
      <c r="G199" s="10"/>
      <c r="H199" s="10"/>
      <c r="I199" s="10"/>
      <c r="J199" s="10"/>
      <c r="K199" s="10"/>
    </row>
    <row r="200" spans="3:11" x14ac:dyDescent="0.25">
      <c r="C200" s="10"/>
      <c r="D200" s="10"/>
      <c r="E200" s="10"/>
      <c r="F200" s="10"/>
      <c r="G200" s="10"/>
      <c r="H200" s="10"/>
      <c r="I200" s="10"/>
      <c r="J200" s="10"/>
      <c r="K200" s="10"/>
    </row>
    <row r="201" spans="3:11" x14ac:dyDescent="0.25">
      <c r="C201" s="10"/>
      <c r="D201" s="10"/>
      <c r="E201" s="10"/>
      <c r="F201" s="10"/>
      <c r="G201" s="10"/>
      <c r="H201" s="10"/>
      <c r="I201" s="10"/>
      <c r="J201" s="10"/>
      <c r="K201" s="10"/>
    </row>
    <row r="202" spans="3:11" x14ac:dyDescent="0.25">
      <c r="C202" s="10"/>
      <c r="D202" s="10"/>
      <c r="E202" s="10"/>
      <c r="F202" s="10"/>
      <c r="G202" s="10"/>
      <c r="H202" s="10"/>
      <c r="I202" s="10"/>
      <c r="J202" s="10"/>
      <c r="K202" s="10"/>
    </row>
    <row r="203" spans="3:11" x14ac:dyDescent="0.25">
      <c r="C203" s="10"/>
      <c r="D203" s="10"/>
      <c r="E203" s="10"/>
      <c r="F203" s="10"/>
      <c r="G203" s="10"/>
      <c r="H203" s="10"/>
      <c r="I203" s="10"/>
      <c r="J203" s="10"/>
      <c r="K203" s="10"/>
    </row>
    <row r="204" spans="3:11" x14ac:dyDescent="0.25">
      <c r="C204" s="10"/>
      <c r="D204" s="10"/>
      <c r="E204" s="10"/>
      <c r="F204" s="10"/>
      <c r="G204" s="10"/>
      <c r="H204" s="10"/>
      <c r="I204" s="10"/>
      <c r="J204" s="10"/>
      <c r="K204" s="10"/>
    </row>
    <row r="205" spans="3:11" x14ac:dyDescent="0.25">
      <c r="C205" s="10"/>
      <c r="D205" s="10"/>
      <c r="E205" s="10"/>
      <c r="F205" s="10"/>
      <c r="G205" s="10"/>
      <c r="H205" s="10"/>
      <c r="I205" s="10"/>
      <c r="J205" s="10"/>
      <c r="K205" s="10"/>
    </row>
    <row r="206" spans="3:11" x14ac:dyDescent="0.25">
      <c r="C206" s="10"/>
      <c r="D206" s="10"/>
      <c r="E206" s="10"/>
      <c r="F206" s="10"/>
      <c r="G206" s="10"/>
      <c r="H206" s="10"/>
      <c r="I206" s="10"/>
      <c r="J206" s="10"/>
      <c r="K206" s="10"/>
    </row>
    <row r="207" spans="3:11" x14ac:dyDescent="0.25">
      <c r="C207" s="10"/>
      <c r="D207" s="10"/>
      <c r="E207" s="10"/>
      <c r="F207" s="10"/>
      <c r="G207" s="10"/>
      <c r="H207" s="10"/>
      <c r="I207" s="10"/>
      <c r="J207" s="10"/>
      <c r="K207" s="10"/>
    </row>
    <row r="208" spans="3:11" x14ac:dyDescent="0.25">
      <c r="C208" s="10"/>
      <c r="D208" s="10"/>
      <c r="E208" s="10"/>
      <c r="F208" s="10"/>
      <c r="G208" s="10"/>
      <c r="H208" s="10"/>
      <c r="I208" s="10"/>
      <c r="J208" s="10"/>
      <c r="K208" s="10"/>
    </row>
    <row r="209" spans="3:11" x14ac:dyDescent="0.25">
      <c r="C209" s="10"/>
      <c r="D209" s="10"/>
      <c r="E209" s="10"/>
      <c r="F209" s="10"/>
      <c r="G209" s="10"/>
      <c r="H209" s="10"/>
      <c r="I209" s="10"/>
      <c r="J209" s="10"/>
      <c r="K209" s="10"/>
    </row>
    <row r="210" spans="3:11" x14ac:dyDescent="0.25">
      <c r="C210" s="10"/>
      <c r="D210" s="10"/>
      <c r="E210" s="10"/>
      <c r="F210" s="10"/>
      <c r="G210" s="10"/>
      <c r="H210" s="10"/>
      <c r="I210" s="10"/>
      <c r="J210" s="10"/>
      <c r="K210" s="10"/>
    </row>
    <row r="211" spans="3:11" x14ac:dyDescent="0.25">
      <c r="C211" s="10"/>
      <c r="D211" s="10"/>
      <c r="E211" s="10"/>
      <c r="F211" s="10"/>
      <c r="G211" s="10"/>
      <c r="H211" s="10"/>
      <c r="I211" s="10"/>
      <c r="J211" s="10"/>
      <c r="K211" s="10"/>
    </row>
    <row r="212" spans="3:11" x14ac:dyDescent="0.25">
      <c r="C212" s="10"/>
      <c r="D212" s="10"/>
      <c r="E212" s="10"/>
      <c r="F212" s="10"/>
      <c r="G212" s="10"/>
      <c r="H212" s="10"/>
      <c r="I212" s="10"/>
      <c r="J212" s="10"/>
      <c r="K212" s="10"/>
    </row>
    <row r="213" spans="3:11" x14ac:dyDescent="0.25">
      <c r="C213" s="10"/>
      <c r="D213" s="10"/>
      <c r="E213" s="10"/>
      <c r="F213" s="10"/>
      <c r="G213" s="10"/>
      <c r="H213" s="10"/>
      <c r="I213" s="10"/>
      <c r="J213" s="10"/>
      <c r="K213" s="10"/>
    </row>
    <row r="214" spans="3:11" x14ac:dyDescent="0.25">
      <c r="C214" s="10"/>
      <c r="D214" s="10"/>
      <c r="E214" s="10"/>
      <c r="F214" s="10"/>
      <c r="G214" s="10"/>
      <c r="H214" s="10"/>
      <c r="I214" s="10"/>
      <c r="J214" s="10"/>
      <c r="K214" s="10"/>
    </row>
    <row r="215" spans="3:11" x14ac:dyDescent="0.25">
      <c r="C215" s="10"/>
      <c r="D215" s="10"/>
      <c r="E215" s="10"/>
      <c r="F215" s="10"/>
      <c r="G215" s="10"/>
      <c r="H215" s="10"/>
      <c r="I215" s="10"/>
      <c r="J215" s="10"/>
      <c r="K215" s="10"/>
    </row>
    <row r="216" spans="3:11" x14ac:dyDescent="0.25">
      <c r="C216" s="10"/>
      <c r="D216" s="10"/>
      <c r="E216" s="10"/>
      <c r="F216" s="10"/>
      <c r="G216" s="10"/>
      <c r="H216" s="10"/>
      <c r="I216" s="10"/>
      <c r="J216" s="10"/>
      <c r="K216" s="10"/>
    </row>
    <row r="217" spans="3:11" x14ac:dyDescent="0.25">
      <c r="C217" s="10"/>
      <c r="D217" s="10"/>
      <c r="E217" s="10"/>
      <c r="F217" s="10"/>
      <c r="G217" s="10"/>
      <c r="H217" s="10"/>
      <c r="I217" s="10"/>
      <c r="J217" s="10"/>
      <c r="K217" s="10"/>
    </row>
    <row r="218" spans="3:11" x14ac:dyDescent="0.25">
      <c r="C218" s="10"/>
      <c r="D218" s="10"/>
      <c r="E218" s="10"/>
      <c r="F218" s="10"/>
      <c r="G218" s="10"/>
      <c r="H218" s="10"/>
      <c r="I218" s="10"/>
      <c r="J218" s="10"/>
      <c r="K218" s="10"/>
    </row>
    <row r="219" spans="3:11" x14ac:dyDescent="0.25">
      <c r="C219" s="10"/>
      <c r="D219" s="10"/>
      <c r="E219" s="10"/>
      <c r="F219" s="10"/>
      <c r="G219" s="10"/>
      <c r="H219" s="10"/>
      <c r="I219" s="10"/>
      <c r="J219" s="10"/>
      <c r="K219" s="10"/>
    </row>
    <row r="220" spans="3:11" x14ac:dyDescent="0.25">
      <c r="C220" s="10"/>
      <c r="D220" s="10"/>
      <c r="E220" s="10"/>
      <c r="F220" s="10"/>
      <c r="G220" s="10"/>
      <c r="H220" s="10"/>
      <c r="I220" s="10"/>
      <c r="J220" s="10"/>
      <c r="K220" s="10"/>
    </row>
    <row r="221" spans="3:11" x14ac:dyDescent="0.25">
      <c r="C221" s="10"/>
      <c r="D221" s="10"/>
      <c r="E221" s="10"/>
      <c r="F221" s="10"/>
      <c r="G221" s="10"/>
      <c r="H221" s="10"/>
      <c r="I221" s="10"/>
      <c r="J221" s="10"/>
      <c r="K221" s="10"/>
    </row>
    <row r="222" spans="3:11" x14ac:dyDescent="0.25">
      <c r="C222" s="10"/>
      <c r="D222" s="10"/>
      <c r="E222" s="10"/>
      <c r="F222" s="10"/>
      <c r="G222" s="10"/>
      <c r="H222" s="10"/>
      <c r="I222" s="10"/>
      <c r="J222" s="10"/>
      <c r="K222" s="10"/>
    </row>
    <row r="223" spans="3:11" x14ac:dyDescent="0.25">
      <c r="C223" s="10"/>
      <c r="D223" s="10"/>
      <c r="E223" s="10"/>
      <c r="F223" s="10"/>
      <c r="G223" s="10"/>
      <c r="H223" s="10"/>
      <c r="I223" s="10"/>
      <c r="J223" s="10"/>
      <c r="K223" s="10"/>
    </row>
    <row r="224" spans="3:11" x14ac:dyDescent="0.25">
      <c r="C224" s="10"/>
      <c r="D224" s="10"/>
      <c r="E224" s="10"/>
      <c r="F224" s="10"/>
      <c r="G224" s="10"/>
      <c r="H224" s="10"/>
      <c r="I224" s="10"/>
      <c r="J224" s="10"/>
      <c r="K224" s="10"/>
    </row>
    <row r="225" spans="3:11" x14ac:dyDescent="0.25">
      <c r="C225" s="10"/>
      <c r="D225" s="10"/>
      <c r="E225" s="10"/>
      <c r="F225" s="10"/>
      <c r="G225" s="10"/>
      <c r="H225" s="10"/>
      <c r="I225" s="10"/>
      <c r="J225" s="10"/>
      <c r="K225" s="10"/>
    </row>
    <row r="226" spans="3:11" x14ac:dyDescent="0.25">
      <c r="C226" s="10"/>
      <c r="D226" s="10"/>
      <c r="E226" s="10"/>
      <c r="F226" s="10"/>
      <c r="G226" s="10"/>
      <c r="H226" s="10"/>
      <c r="I226" s="10"/>
      <c r="J226" s="10"/>
      <c r="K226" s="10"/>
    </row>
    <row r="227" spans="3:11" x14ac:dyDescent="0.25">
      <c r="C227" s="10"/>
      <c r="D227" s="10"/>
      <c r="E227" s="10"/>
      <c r="F227" s="10"/>
      <c r="G227" s="10"/>
      <c r="H227" s="10"/>
      <c r="I227" s="10"/>
      <c r="J227" s="10"/>
      <c r="K227" s="10"/>
    </row>
    <row r="228" spans="3:11" x14ac:dyDescent="0.25">
      <c r="C228" s="10"/>
      <c r="D228" s="10"/>
      <c r="E228" s="10"/>
      <c r="F228" s="10"/>
      <c r="G228" s="10"/>
      <c r="H228" s="10"/>
      <c r="I228" s="10"/>
      <c r="J228" s="10"/>
      <c r="K228" s="10"/>
    </row>
    <row r="229" spans="3:11" x14ac:dyDescent="0.25">
      <c r="C229" s="10"/>
      <c r="D229" s="10"/>
      <c r="E229" s="10"/>
      <c r="F229" s="10"/>
      <c r="G229" s="10"/>
      <c r="H229" s="10"/>
      <c r="I229" s="10"/>
      <c r="J229" s="10"/>
      <c r="K229" s="10"/>
    </row>
    <row r="230" spans="3:11" x14ac:dyDescent="0.25">
      <c r="C230" s="10"/>
      <c r="D230" s="10"/>
      <c r="E230" s="10"/>
      <c r="F230" s="10"/>
      <c r="G230" s="10"/>
      <c r="H230" s="10"/>
      <c r="I230" s="10"/>
      <c r="J230" s="10"/>
      <c r="K230" s="10"/>
    </row>
    <row r="231" spans="3:11" x14ac:dyDescent="0.25">
      <c r="C231" s="10"/>
      <c r="D231" s="10"/>
      <c r="E231" s="10"/>
      <c r="F231" s="10"/>
      <c r="G231" s="10"/>
      <c r="H231" s="10"/>
      <c r="I231" s="10"/>
      <c r="J231" s="10"/>
      <c r="K231" s="10"/>
    </row>
    <row r="232" spans="3:11" x14ac:dyDescent="0.25">
      <c r="C232" s="10"/>
      <c r="D232" s="10"/>
      <c r="E232" s="10"/>
      <c r="F232" s="10"/>
      <c r="G232" s="10"/>
      <c r="H232" s="10"/>
      <c r="I232" s="10"/>
      <c r="J232" s="10"/>
      <c r="K232" s="10"/>
    </row>
    <row r="233" spans="3:11" x14ac:dyDescent="0.25">
      <c r="C233" s="10"/>
      <c r="D233" s="10"/>
      <c r="E233" s="10"/>
      <c r="F233" s="10"/>
      <c r="G233" s="10"/>
      <c r="H233" s="10"/>
      <c r="I233" s="10"/>
      <c r="J233" s="10"/>
      <c r="K233" s="10"/>
    </row>
    <row r="234" spans="3:11" x14ac:dyDescent="0.25">
      <c r="C234" s="10"/>
      <c r="D234" s="10"/>
      <c r="E234" s="10"/>
      <c r="F234" s="10"/>
      <c r="G234" s="10"/>
      <c r="H234" s="10"/>
      <c r="I234" s="10"/>
      <c r="J234" s="10"/>
      <c r="K234" s="10"/>
    </row>
    <row r="235" spans="3:11" x14ac:dyDescent="0.25">
      <c r="C235" s="10"/>
      <c r="D235" s="10"/>
      <c r="E235" s="10"/>
      <c r="F235" s="10"/>
      <c r="G235" s="10"/>
      <c r="H235" s="10"/>
      <c r="I235" s="10"/>
      <c r="J235" s="10"/>
      <c r="K235" s="10"/>
    </row>
    <row r="236" spans="3:11" x14ac:dyDescent="0.25">
      <c r="C236" s="10"/>
      <c r="D236" s="10"/>
      <c r="E236" s="10"/>
      <c r="F236" s="10"/>
      <c r="G236" s="10"/>
      <c r="H236" s="10"/>
      <c r="I236" s="10"/>
      <c r="J236" s="10"/>
      <c r="K236" s="10"/>
    </row>
    <row r="237" spans="3:11" x14ac:dyDescent="0.25">
      <c r="C237" s="10"/>
      <c r="D237" s="10"/>
      <c r="E237" s="10"/>
      <c r="F237" s="10"/>
      <c r="G237" s="10"/>
      <c r="H237" s="10"/>
      <c r="I237" s="10"/>
      <c r="J237" s="10"/>
      <c r="K237" s="10"/>
    </row>
    <row r="238" spans="3:11" x14ac:dyDescent="0.25">
      <c r="C238" s="10"/>
      <c r="D238" s="10"/>
      <c r="E238" s="10"/>
      <c r="F238" s="10"/>
      <c r="G238" s="10"/>
      <c r="H238" s="10"/>
      <c r="I238" s="10"/>
      <c r="J238" s="10"/>
      <c r="K238" s="10"/>
    </row>
    <row r="239" spans="3:11" x14ac:dyDescent="0.25">
      <c r="C239" s="10"/>
      <c r="D239" s="10"/>
      <c r="E239" s="10"/>
      <c r="F239" s="10"/>
      <c r="G239" s="10"/>
      <c r="H239" s="10"/>
      <c r="I239" s="10"/>
      <c r="J239" s="10"/>
      <c r="K239" s="10"/>
    </row>
    <row r="240" spans="3:11" x14ac:dyDescent="0.25">
      <c r="C240" s="10"/>
      <c r="D240" s="10"/>
      <c r="E240" s="10"/>
      <c r="F240" s="10"/>
      <c r="G240" s="10"/>
      <c r="H240" s="10"/>
      <c r="I240" s="10"/>
      <c r="J240" s="10"/>
      <c r="K240" s="10"/>
    </row>
    <row r="241" spans="3:11" x14ac:dyDescent="0.25">
      <c r="C241" s="10"/>
      <c r="D241" s="10"/>
      <c r="E241" s="10"/>
      <c r="F241" s="10"/>
      <c r="G241" s="10"/>
      <c r="H241" s="10"/>
      <c r="I241" s="10"/>
      <c r="J241" s="10"/>
      <c r="K241" s="10"/>
    </row>
    <row r="242" spans="3:11" x14ac:dyDescent="0.25">
      <c r="C242" s="10"/>
      <c r="D242" s="10"/>
      <c r="E242" s="10"/>
      <c r="F242" s="10"/>
      <c r="G242" s="10"/>
      <c r="H242" s="10"/>
      <c r="I242" s="10"/>
      <c r="J242" s="10"/>
      <c r="K242" s="10"/>
    </row>
    <row r="243" spans="3:11" x14ac:dyDescent="0.25">
      <c r="C243" s="10"/>
      <c r="D243" s="10"/>
      <c r="E243" s="10"/>
      <c r="F243" s="10"/>
      <c r="G243" s="10"/>
      <c r="H243" s="10"/>
      <c r="I243" s="10"/>
      <c r="J243" s="10"/>
      <c r="K243" s="10"/>
    </row>
    <row r="244" spans="3:11" x14ac:dyDescent="0.25">
      <c r="C244" s="10"/>
      <c r="D244" s="10"/>
      <c r="E244" s="10"/>
      <c r="F244" s="10"/>
      <c r="G244" s="10"/>
      <c r="H244" s="10"/>
      <c r="I244" s="10"/>
      <c r="J244" s="10"/>
      <c r="K244" s="10"/>
    </row>
    <row r="245" spans="3:11" x14ac:dyDescent="0.25">
      <c r="C245" s="10"/>
      <c r="D245" s="10"/>
      <c r="E245" s="10"/>
      <c r="F245" s="10"/>
      <c r="G245" s="10"/>
      <c r="H245" s="10"/>
      <c r="I245" s="10"/>
      <c r="J245" s="10"/>
      <c r="K245" s="10"/>
    </row>
    <row r="246" spans="3:11" x14ac:dyDescent="0.25">
      <c r="C246" s="10"/>
      <c r="D246" s="10"/>
      <c r="E246" s="10"/>
      <c r="F246" s="10"/>
      <c r="G246" s="10"/>
      <c r="H246" s="10"/>
      <c r="I246" s="10"/>
      <c r="J246" s="10"/>
      <c r="K246" s="10"/>
    </row>
    <row r="247" spans="3:11" x14ac:dyDescent="0.25">
      <c r="C247" s="10"/>
      <c r="D247" s="10"/>
      <c r="E247" s="10"/>
      <c r="F247" s="10"/>
      <c r="G247" s="10"/>
      <c r="H247" s="10"/>
      <c r="I247" s="10"/>
      <c r="J247" s="10"/>
      <c r="K247" s="10"/>
    </row>
    <row r="248" spans="3:11" x14ac:dyDescent="0.25">
      <c r="C248" s="10"/>
      <c r="D248" s="10"/>
      <c r="E248" s="10"/>
      <c r="F248" s="10"/>
      <c r="G248" s="10"/>
      <c r="H248" s="10"/>
      <c r="I248" s="10"/>
      <c r="J248" s="10"/>
      <c r="K248" s="10"/>
    </row>
    <row r="249" spans="3:11" x14ac:dyDescent="0.25">
      <c r="C249" s="10"/>
      <c r="D249" s="10"/>
      <c r="E249" s="10"/>
      <c r="F249" s="10"/>
      <c r="G249" s="10"/>
      <c r="H249" s="10"/>
      <c r="I249" s="10"/>
      <c r="J249" s="10"/>
      <c r="K249" s="10"/>
    </row>
    <row r="250" spans="3:11" x14ac:dyDescent="0.25">
      <c r="C250" s="10"/>
      <c r="D250" s="10"/>
      <c r="E250" s="10"/>
      <c r="F250" s="10"/>
      <c r="G250" s="10"/>
      <c r="H250" s="10"/>
      <c r="I250" s="10"/>
      <c r="J250" s="10"/>
      <c r="K250" s="10"/>
    </row>
    <row r="251" spans="3:11" x14ac:dyDescent="0.25">
      <c r="C251" s="10"/>
      <c r="D251" s="10"/>
      <c r="E251" s="10"/>
      <c r="F251" s="10"/>
      <c r="G251" s="10"/>
      <c r="H251" s="10"/>
      <c r="I251" s="10"/>
      <c r="J251" s="10"/>
      <c r="K251" s="10"/>
    </row>
    <row r="252" spans="3:11" x14ac:dyDescent="0.25">
      <c r="C252" s="10"/>
      <c r="D252" s="10"/>
      <c r="E252" s="10"/>
      <c r="F252" s="10"/>
      <c r="G252" s="10"/>
      <c r="H252" s="10"/>
      <c r="I252" s="10"/>
      <c r="J252" s="10"/>
      <c r="K252" s="10"/>
    </row>
    <row r="253" spans="3:11" x14ac:dyDescent="0.25">
      <c r="C253" s="10"/>
      <c r="D253" s="10"/>
      <c r="E253" s="10"/>
      <c r="F253" s="10"/>
      <c r="G253" s="10"/>
      <c r="H253" s="10"/>
      <c r="I253" s="10"/>
      <c r="J253" s="10"/>
      <c r="K253" s="10"/>
    </row>
    <row r="254" spans="3:11" x14ac:dyDescent="0.25">
      <c r="C254" s="10"/>
      <c r="D254" s="10"/>
      <c r="E254" s="10"/>
      <c r="F254" s="10"/>
      <c r="G254" s="10"/>
      <c r="H254" s="10"/>
      <c r="I254" s="10"/>
      <c r="J254" s="10"/>
      <c r="K254" s="10"/>
    </row>
    <row r="255" spans="3:11" x14ac:dyDescent="0.25">
      <c r="C255" s="10"/>
      <c r="D255" s="10"/>
      <c r="E255" s="10"/>
      <c r="F255" s="10"/>
      <c r="G255" s="10"/>
      <c r="H255" s="10"/>
      <c r="I255" s="10"/>
      <c r="J255" s="10"/>
      <c r="K255" s="10"/>
    </row>
    <row r="256" spans="3:11" x14ac:dyDescent="0.25">
      <c r="C256" s="10"/>
      <c r="D256" s="10"/>
      <c r="E256" s="10"/>
      <c r="F256" s="10"/>
      <c r="G256" s="10"/>
      <c r="H256" s="10"/>
      <c r="I256" s="10"/>
      <c r="J256" s="10"/>
      <c r="K256" s="10"/>
    </row>
    <row r="257" spans="3:11" x14ac:dyDescent="0.25">
      <c r="C257" s="10"/>
      <c r="D257" s="10"/>
      <c r="E257" s="10"/>
      <c r="F257" s="10"/>
      <c r="G257" s="10"/>
      <c r="H257" s="10"/>
      <c r="I257" s="10"/>
      <c r="J257" s="10"/>
      <c r="K257" s="10"/>
    </row>
    <row r="258" spans="3:11" x14ac:dyDescent="0.25">
      <c r="C258" s="10"/>
      <c r="D258" s="10"/>
      <c r="E258" s="10"/>
      <c r="F258" s="10"/>
      <c r="G258" s="10"/>
      <c r="H258" s="10"/>
      <c r="I258" s="10"/>
      <c r="J258" s="10"/>
      <c r="K258" s="10"/>
    </row>
    <row r="259" spans="3:11" x14ac:dyDescent="0.25">
      <c r="C259" s="10"/>
      <c r="D259" s="10"/>
      <c r="E259" s="10"/>
      <c r="F259" s="10"/>
      <c r="G259" s="10"/>
      <c r="H259" s="10"/>
      <c r="I259" s="10"/>
      <c r="J259" s="10"/>
      <c r="K259" s="10"/>
    </row>
    <row r="260" spans="3:11" x14ac:dyDescent="0.25">
      <c r="C260" s="10"/>
      <c r="D260" s="10"/>
      <c r="E260" s="10"/>
      <c r="F260" s="10"/>
      <c r="G260" s="10"/>
      <c r="H260" s="10"/>
      <c r="I260" s="10"/>
      <c r="J260" s="10"/>
      <c r="K260" s="10"/>
    </row>
    <row r="261" spans="3:11" x14ac:dyDescent="0.25">
      <c r="C261" s="10"/>
      <c r="D261" s="10"/>
      <c r="E261" s="10"/>
      <c r="F261" s="10"/>
      <c r="G261" s="10"/>
      <c r="H261" s="10"/>
      <c r="I261" s="10"/>
      <c r="J261" s="10"/>
      <c r="K261" s="10"/>
    </row>
    <row r="262" spans="3:11" x14ac:dyDescent="0.25">
      <c r="C262" s="10"/>
      <c r="D262" s="10"/>
      <c r="E262" s="10"/>
      <c r="F262" s="10"/>
      <c r="G262" s="10"/>
      <c r="H262" s="10"/>
      <c r="I262" s="10"/>
      <c r="J262" s="10"/>
      <c r="K262" s="10"/>
    </row>
    <row r="263" spans="3:11" x14ac:dyDescent="0.25">
      <c r="C263" s="10"/>
      <c r="D263" s="10"/>
      <c r="E263" s="10"/>
      <c r="F263" s="10"/>
      <c r="G263" s="10"/>
      <c r="H263" s="10"/>
      <c r="I263" s="10"/>
      <c r="J263" s="10"/>
      <c r="K263" s="10"/>
    </row>
    <row r="264" spans="3:11" x14ac:dyDescent="0.25">
      <c r="C264" s="10"/>
      <c r="D264" s="10"/>
      <c r="E264" s="10"/>
      <c r="F264" s="10"/>
      <c r="G264" s="10"/>
      <c r="H264" s="10"/>
      <c r="I264" s="10"/>
      <c r="J264" s="10"/>
      <c r="K264" s="10"/>
    </row>
    <row r="265" spans="3:11" x14ac:dyDescent="0.25">
      <c r="C265" s="10"/>
      <c r="D265" s="10"/>
      <c r="E265" s="10"/>
      <c r="F265" s="10"/>
      <c r="G265" s="10"/>
      <c r="H265" s="10"/>
      <c r="I265" s="10"/>
      <c r="J265" s="10"/>
      <c r="K265" s="10"/>
    </row>
    <row r="266" spans="3:11" x14ac:dyDescent="0.25">
      <c r="C266" s="10"/>
      <c r="D266" s="10"/>
      <c r="E266" s="10"/>
      <c r="F266" s="10"/>
      <c r="G266" s="10"/>
      <c r="H266" s="10"/>
      <c r="I266" s="10"/>
      <c r="J266" s="10"/>
      <c r="K266" s="10"/>
    </row>
    <row r="267" spans="3:11" x14ac:dyDescent="0.25">
      <c r="C267" s="10"/>
      <c r="D267" s="10"/>
      <c r="E267" s="10"/>
      <c r="F267" s="10"/>
      <c r="G267" s="10"/>
      <c r="H267" s="10"/>
      <c r="I267" s="10"/>
      <c r="J267" s="10"/>
      <c r="K267" s="10"/>
    </row>
    <row r="268" spans="3:11" x14ac:dyDescent="0.25">
      <c r="C268" s="10"/>
      <c r="D268" s="10"/>
      <c r="E268" s="10"/>
      <c r="F268" s="10"/>
      <c r="G268" s="10"/>
      <c r="H268" s="10"/>
      <c r="I268" s="10"/>
      <c r="J268" s="10"/>
      <c r="K268" s="10"/>
    </row>
    <row r="269" spans="3:11" x14ac:dyDescent="0.25">
      <c r="C269" s="10"/>
      <c r="D269" s="10"/>
      <c r="E269" s="10"/>
      <c r="F269" s="10"/>
      <c r="G269" s="10"/>
      <c r="H269" s="10"/>
      <c r="I269" s="10"/>
      <c r="J269" s="10"/>
      <c r="K269" s="10"/>
    </row>
    <row r="270" spans="3:11" x14ac:dyDescent="0.25">
      <c r="C270" s="10"/>
      <c r="D270" s="10"/>
      <c r="E270" s="10"/>
      <c r="F270" s="10"/>
      <c r="G270" s="10"/>
      <c r="H270" s="10"/>
      <c r="I270" s="10"/>
      <c r="J270" s="10"/>
      <c r="K270" s="10"/>
    </row>
    <row r="271" spans="3:11" x14ac:dyDescent="0.25">
      <c r="C271" s="10"/>
      <c r="D271" s="10"/>
      <c r="E271" s="10"/>
      <c r="F271" s="10"/>
      <c r="G271" s="10"/>
      <c r="H271" s="10"/>
      <c r="I271" s="10"/>
      <c r="J271" s="10"/>
      <c r="K271" s="10"/>
    </row>
    <row r="272" spans="3:11" x14ac:dyDescent="0.25">
      <c r="C272" s="10"/>
      <c r="D272" s="10"/>
      <c r="E272" s="10"/>
      <c r="F272" s="10"/>
      <c r="G272" s="10"/>
      <c r="H272" s="10"/>
      <c r="I272" s="10"/>
      <c r="J272" s="10"/>
      <c r="K272" s="10"/>
    </row>
    <row r="273" spans="3:11" x14ac:dyDescent="0.25">
      <c r="C273" s="10"/>
      <c r="D273" s="10"/>
      <c r="E273" s="10"/>
      <c r="F273" s="10"/>
      <c r="G273" s="10"/>
      <c r="H273" s="10"/>
      <c r="I273" s="10"/>
      <c r="J273" s="10"/>
      <c r="K273" s="10"/>
    </row>
    <row r="274" spans="3:11" x14ac:dyDescent="0.25">
      <c r="C274" s="10"/>
      <c r="D274" s="10"/>
      <c r="E274" s="10"/>
      <c r="F274" s="10"/>
      <c r="G274" s="10"/>
      <c r="H274" s="10"/>
      <c r="I274" s="10"/>
      <c r="J274" s="10"/>
      <c r="K274" s="10"/>
    </row>
    <row r="275" spans="3:11" x14ac:dyDescent="0.25">
      <c r="C275" s="10"/>
      <c r="D275" s="10"/>
      <c r="E275" s="10"/>
      <c r="F275" s="10"/>
      <c r="G275" s="10"/>
      <c r="H275" s="10"/>
      <c r="I275" s="10"/>
      <c r="J275" s="10"/>
      <c r="K275" s="10"/>
    </row>
    <row r="276" spans="3:11" x14ac:dyDescent="0.25">
      <c r="C276" s="10"/>
      <c r="D276" s="10"/>
      <c r="E276" s="10"/>
      <c r="F276" s="10"/>
      <c r="G276" s="10"/>
      <c r="H276" s="10"/>
      <c r="I276" s="10"/>
      <c r="J276" s="10"/>
      <c r="K276" s="10"/>
    </row>
    <row r="277" spans="3:11" x14ac:dyDescent="0.25">
      <c r="C277" s="10"/>
      <c r="D277" s="10"/>
      <c r="E277" s="10"/>
      <c r="F277" s="10"/>
      <c r="G277" s="10"/>
      <c r="H277" s="10"/>
      <c r="I277" s="10"/>
      <c r="J277" s="10"/>
      <c r="K277" s="10"/>
    </row>
    <row r="278" spans="3:11" x14ac:dyDescent="0.25">
      <c r="C278" s="10"/>
      <c r="D278" s="10"/>
      <c r="E278" s="10"/>
      <c r="F278" s="10"/>
      <c r="G278" s="10"/>
      <c r="H278" s="10"/>
      <c r="I278" s="10"/>
      <c r="J278" s="10"/>
      <c r="K278" s="10"/>
    </row>
    <row r="279" spans="3:11" x14ac:dyDescent="0.25">
      <c r="C279" s="10"/>
      <c r="D279" s="10"/>
      <c r="E279" s="10"/>
      <c r="F279" s="10"/>
      <c r="G279" s="10"/>
      <c r="H279" s="10"/>
      <c r="I279" s="10"/>
      <c r="J279" s="10"/>
      <c r="K279" s="10"/>
    </row>
    <row r="280" spans="3:11" x14ac:dyDescent="0.25">
      <c r="C280" s="10"/>
      <c r="D280" s="10"/>
      <c r="E280" s="10"/>
      <c r="F280" s="10"/>
      <c r="G280" s="10"/>
      <c r="H280" s="10"/>
      <c r="I280" s="10"/>
      <c r="J280" s="10"/>
      <c r="K280" s="10"/>
    </row>
    <row r="281" spans="3:11" x14ac:dyDescent="0.25">
      <c r="C281" s="10"/>
      <c r="D281" s="10"/>
      <c r="E281" s="10"/>
      <c r="F281" s="10"/>
      <c r="G281" s="10"/>
      <c r="H281" s="10"/>
      <c r="I281" s="10"/>
      <c r="J281" s="10"/>
      <c r="K281" s="10"/>
    </row>
    <row r="282" spans="3:11" x14ac:dyDescent="0.25">
      <c r="C282" s="10"/>
      <c r="D282" s="10"/>
      <c r="E282" s="10"/>
      <c r="F282" s="10"/>
      <c r="G282" s="10"/>
      <c r="H282" s="10"/>
      <c r="I282" s="10"/>
      <c r="J282" s="10"/>
      <c r="K282" s="10"/>
    </row>
    <row r="283" spans="3:11" x14ac:dyDescent="0.25">
      <c r="C283" s="10"/>
      <c r="D283" s="10"/>
      <c r="E283" s="10"/>
      <c r="F283" s="10"/>
      <c r="G283" s="10"/>
      <c r="H283" s="10"/>
      <c r="I283" s="10"/>
      <c r="J283" s="10"/>
      <c r="K283" s="10"/>
    </row>
    <row r="284" spans="3:11" x14ac:dyDescent="0.25">
      <c r="C284" s="10"/>
      <c r="D284" s="10"/>
      <c r="E284" s="10"/>
      <c r="F284" s="10"/>
      <c r="G284" s="10"/>
      <c r="H284" s="10"/>
      <c r="I284" s="10"/>
      <c r="J284" s="10"/>
      <c r="K284" s="10"/>
    </row>
    <row r="285" spans="3:11" x14ac:dyDescent="0.25">
      <c r="C285" s="10"/>
      <c r="D285" s="10"/>
      <c r="E285" s="10"/>
      <c r="F285" s="10"/>
      <c r="G285" s="10"/>
      <c r="H285" s="10"/>
      <c r="I285" s="10"/>
      <c r="J285" s="10"/>
      <c r="K285" s="10"/>
    </row>
    <row r="286" spans="3:11" x14ac:dyDescent="0.25">
      <c r="C286" s="10"/>
      <c r="D286" s="10"/>
      <c r="E286" s="10"/>
      <c r="F286" s="10"/>
      <c r="G286" s="10"/>
      <c r="H286" s="10"/>
      <c r="I286" s="10"/>
      <c r="J286" s="10"/>
      <c r="K286" s="10"/>
    </row>
    <row r="287" spans="3:11" x14ac:dyDescent="0.25">
      <c r="C287" s="10"/>
      <c r="D287" s="10"/>
      <c r="E287" s="10"/>
      <c r="F287" s="10"/>
      <c r="G287" s="10"/>
      <c r="H287" s="10"/>
      <c r="I287" s="10"/>
      <c r="J287" s="10"/>
      <c r="K287" s="10"/>
    </row>
    <row r="288" spans="3:11" x14ac:dyDescent="0.25">
      <c r="C288" s="10"/>
      <c r="D288" s="10"/>
      <c r="E288" s="10"/>
      <c r="F288" s="10"/>
      <c r="G288" s="10"/>
      <c r="H288" s="10"/>
      <c r="I288" s="10"/>
      <c r="J288" s="10"/>
      <c r="K288" s="10"/>
    </row>
    <row r="289" spans="3:11" x14ac:dyDescent="0.25">
      <c r="C289" s="10"/>
      <c r="D289" s="10"/>
      <c r="E289" s="10"/>
      <c r="F289" s="10"/>
      <c r="G289" s="10"/>
      <c r="H289" s="10"/>
      <c r="I289" s="10"/>
      <c r="J289" s="10"/>
      <c r="K289" s="10"/>
    </row>
    <row r="290" spans="3:11" x14ac:dyDescent="0.25">
      <c r="C290" s="10"/>
      <c r="D290" s="10"/>
      <c r="E290" s="10"/>
      <c r="F290" s="10"/>
      <c r="G290" s="10"/>
      <c r="H290" s="10"/>
      <c r="I290" s="10"/>
      <c r="J290" s="10"/>
      <c r="K290" s="10"/>
    </row>
    <row r="291" spans="3:11" x14ac:dyDescent="0.25">
      <c r="C291" s="10"/>
      <c r="D291" s="10"/>
      <c r="E291" s="10"/>
      <c r="F291" s="10"/>
      <c r="G291" s="10"/>
      <c r="H291" s="10"/>
      <c r="I291" s="10"/>
      <c r="J291" s="10"/>
      <c r="K291" s="10"/>
    </row>
    <row r="292" spans="3:11" x14ac:dyDescent="0.25">
      <c r="C292" s="10"/>
      <c r="D292" s="10"/>
      <c r="E292" s="10"/>
      <c r="F292" s="10"/>
      <c r="G292" s="10"/>
      <c r="H292" s="10"/>
      <c r="I292" s="10"/>
      <c r="J292" s="10"/>
      <c r="K292" s="10"/>
    </row>
    <row r="293" spans="3:11" x14ac:dyDescent="0.25">
      <c r="C293" s="10"/>
      <c r="D293" s="10"/>
      <c r="E293" s="10"/>
      <c r="F293" s="10"/>
      <c r="G293" s="10"/>
      <c r="H293" s="10"/>
      <c r="I293" s="10"/>
      <c r="J293" s="10"/>
      <c r="K293" s="10"/>
    </row>
    <row r="294" spans="3:11" x14ac:dyDescent="0.25">
      <c r="C294" s="10"/>
      <c r="D294" s="10"/>
      <c r="E294" s="10"/>
      <c r="F294" s="10"/>
      <c r="G294" s="10"/>
      <c r="H294" s="10"/>
      <c r="I294" s="10"/>
      <c r="J294" s="10"/>
      <c r="K294" s="10"/>
    </row>
    <row r="295" spans="3:11" x14ac:dyDescent="0.25">
      <c r="C295" s="10"/>
      <c r="D295" s="10"/>
      <c r="E295" s="10"/>
      <c r="F295" s="10"/>
      <c r="G295" s="10"/>
      <c r="H295" s="10"/>
      <c r="I295" s="10"/>
      <c r="J295" s="10"/>
      <c r="K295" s="10"/>
    </row>
    <row r="296" spans="3:11" x14ac:dyDescent="0.25">
      <c r="C296" s="10"/>
      <c r="D296" s="10"/>
      <c r="E296" s="10"/>
      <c r="F296" s="10"/>
      <c r="G296" s="10"/>
      <c r="H296" s="10"/>
      <c r="I296" s="10"/>
      <c r="J296" s="10"/>
      <c r="K296" s="10"/>
    </row>
    <row r="297" spans="3:11" x14ac:dyDescent="0.25">
      <c r="C297" s="10"/>
      <c r="D297" s="10"/>
      <c r="E297" s="10"/>
      <c r="F297" s="10"/>
      <c r="G297" s="10"/>
      <c r="H297" s="10"/>
      <c r="I297" s="10"/>
      <c r="J297" s="10"/>
      <c r="K297" s="10"/>
    </row>
    <row r="298" spans="3:11" x14ac:dyDescent="0.25">
      <c r="C298" s="10"/>
      <c r="D298" s="10"/>
      <c r="E298" s="10"/>
      <c r="F298" s="10"/>
      <c r="G298" s="10"/>
      <c r="H298" s="10"/>
      <c r="I298" s="10"/>
      <c r="J298" s="10"/>
      <c r="K298" s="10"/>
    </row>
    <row r="299" spans="3:11" x14ac:dyDescent="0.25">
      <c r="C299" s="10"/>
      <c r="D299" s="10"/>
      <c r="E299" s="10"/>
      <c r="F299" s="10"/>
      <c r="G299" s="10"/>
      <c r="H299" s="10"/>
      <c r="I299" s="10"/>
      <c r="J299" s="10"/>
      <c r="K299" s="10"/>
    </row>
    <row r="300" spans="3:11" x14ac:dyDescent="0.25">
      <c r="C300" s="10"/>
      <c r="D300" s="10"/>
      <c r="E300" s="10"/>
      <c r="F300" s="10"/>
      <c r="G300" s="10"/>
      <c r="H300" s="10"/>
      <c r="I300" s="10"/>
      <c r="J300" s="10"/>
      <c r="K300" s="10"/>
    </row>
    <row r="301" spans="3:11" x14ac:dyDescent="0.25">
      <c r="C301" s="10"/>
      <c r="D301" s="10"/>
      <c r="E301" s="10"/>
      <c r="F301" s="10"/>
      <c r="G301" s="10"/>
      <c r="H301" s="10"/>
      <c r="I301" s="10"/>
      <c r="J301" s="10"/>
      <c r="K301" s="10"/>
    </row>
    <row r="302" spans="3:11" x14ac:dyDescent="0.25">
      <c r="C302" s="10"/>
      <c r="D302" s="10"/>
      <c r="E302" s="10"/>
      <c r="F302" s="10"/>
      <c r="G302" s="10"/>
      <c r="H302" s="10"/>
      <c r="I302" s="10"/>
      <c r="J302" s="10"/>
      <c r="K302" s="10"/>
    </row>
    <row r="303" spans="3:11" x14ac:dyDescent="0.25">
      <c r="C303" s="10"/>
      <c r="D303" s="10"/>
      <c r="E303" s="10"/>
      <c r="F303" s="10"/>
      <c r="G303" s="10"/>
      <c r="H303" s="10"/>
      <c r="I303" s="10"/>
      <c r="J303" s="10"/>
      <c r="K303" s="10"/>
    </row>
    <row r="304" spans="3:11" x14ac:dyDescent="0.25">
      <c r="C304" s="10"/>
      <c r="D304" s="10"/>
      <c r="E304" s="10"/>
      <c r="F304" s="10"/>
      <c r="G304" s="10"/>
      <c r="H304" s="10"/>
      <c r="I304" s="10"/>
      <c r="J304" s="10"/>
      <c r="K304" s="10"/>
    </row>
    <row r="305" spans="3:11" x14ac:dyDescent="0.25">
      <c r="C305" s="10"/>
      <c r="D305" s="10"/>
      <c r="E305" s="10"/>
      <c r="F305" s="10"/>
      <c r="G305" s="10"/>
      <c r="H305" s="10"/>
      <c r="I305" s="10"/>
      <c r="J305" s="10"/>
      <c r="K305" s="10"/>
    </row>
    <row r="306" spans="3:11" x14ac:dyDescent="0.25">
      <c r="C306" s="10"/>
      <c r="D306" s="10"/>
      <c r="E306" s="10"/>
      <c r="F306" s="10"/>
      <c r="G306" s="10"/>
      <c r="H306" s="10"/>
      <c r="I306" s="10"/>
      <c r="J306" s="10"/>
      <c r="K306" s="10"/>
    </row>
    <row r="307" spans="3:11" x14ac:dyDescent="0.25">
      <c r="C307" s="10"/>
      <c r="D307" s="10"/>
      <c r="E307" s="10"/>
      <c r="F307" s="10"/>
      <c r="G307" s="10"/>
      <c r="H307" s="10"/>
      <c r="I307" s="10"/>
      <c r="J307" s="10"/>
      <c r="K307" s="10"/>
    </row>
    <row r="308" spans="3:11" x14ac:dyDescent="0.25">
      <c r="C308" s="10"/>
      <c r="D308" s="10"/>
      <c r="E308" s="10"/>
      <c r="F308" s="10"/>
      <c r="G308" s="10"/>
      <c r="H308" s="10"/>
      <c r="I308" s="10"/>
      <c r="J308" s="10"/>
      <c r="K308" s="10"/>
    </row>
    <row r="309" spans="3:11" x14ac:dyDescent="0.25">
      <c r="C309" s="10"/>
      <c r="D309" s="10"/>
      <c r="E309" s="10"/>
      <c r="F309" s="10"/>
      <c r="G309" s="10"/>
      <c r="H309" s="10"/>
      <c r="I309" s="10"/>
      <c r="J309" s="10"/>
      <c r="K309" s="10"/>
    </row>
    <row r="310" spans="3:11" x14ac:dyDescent="0.25">
      <c r="C310" s="10"/>
      <c r="D310" s="10"/>
      <c r="E310" s="10"/>
      <c r="F310" s="10"/>
      <c r="G310" s="10"/>
      <c r="H310" s="10"/>
      <c r="I310" s="10"/>
      <c r="J310" s="10"/>
      <c r="K310" s="10"/>
    </row>
    <row r="311" spans="3:11" x14ac:dyDescent="0.25">
      <c r="C311" s="10"/>
      <c r="D311" s="10"/>
      <c r="E311" s="10"/>
      <c r="F311" s="10"/>
      <c r="G311" s="10"/>
      <c r="H311" s="10"/>
      <c r="I311" s="10"/>
      <c r="J311" s="10"/>
      <c r="K311" s="10"/>
    </row>
    <row r="312" spans="3:11" x14ac:dyDescent="0.25">
      <c r="C312" s="10"/>
      <c r="D312" s="10"/>
      <c r="E312" s="10"/>
      <c r="F312" s="10"/>
      <c r="G312" s="10"/>
      <c r="H312" s="10"/>
      <c r="I312" s="10"/>
      <c r="J312" s="10"/>
      <c r="K312" s="10"/>
    </row>
    <row r="313" spans="3:11" x14ac:dyDescent="0.25">
      <c r="C313" s="10"/>
      <c r="D313" s="10"/>
      <c r="E313" s="10"/>
      <c r="F313" s="10"/>
      <c r="G313" s="10"/>
      <c r="H313" s="10"/>
      <c r="I313" s="10"/>
      <c r="J313" s="10"/>
      <c r="K313" s="10"/>
    </row>
    <row r="314" spans="3:11" x14ac:dyDescent="0.25">
      <c r="C314" s="10"/>
      <c r="D314" s="10"/>
      <c r="E314" s="10"/>
      <c r="F314" s="10"/>
      <c r="G314" s="10"/>
      <c r="H314" s="10"/>
      <c r="I314" s="10"/>
      <c r="J314" s="10"/>
      <c r="K314" s="10"/>
    </row>
    <row r="315" spans="3:11" x14ac:dyDescent="0.25">
      <c r="C315" s="10"/>
      <c r="D315" s="10"/>
      <c r="E315" s="10"/>
      <c r="F315" s="10"/>
      <c r="G315" s="10"/>
      <c r="H315" s="10"/>
      <c r="I315" s="10"/>
      <c r="J315" s="10"/>
      <c r="K315" s="10"/>
    </row>
    <row r="316" spans="3:11" x14ac:dyDescent="0.25">
      <c r="C316" s="10"/>
      <c r="D316" s="10"/>
      <c r="E316" s="10"/>
      <c r="F316" s="10"/>
      <c r="G316" s="10"/>
      <c r="H316" s="10"/>
      <c r="I316" s="10"/>
      <c r="J316" s="10"/>
      <c r="K316" s="10"/>
    </row>
    <row r="317" spans="3:11" x14ac:dyDescent="0.25">
      <c r="C317" s="10"/>
      <c r="D317" s="10"/>
      <c r="E317" s="10"/>
      <c r="F317" s="10"/>
      <c r="G317" s="10"/>
      <c r="H317" s="10"/>
      <c r="I317" s="10"/>
      <c r="J317" s="10"/>
      <c r="K317" s="10"/>
    </row>
    <row r="318" spans="3:11" x14ac:dyDescent="0.25">
      <c r="C318" s="10"/>
      <c r="D318" s="10"/>
      <c r="E318" s="10"/>
      <c r="F318" s="10"/>
      <c r="G318" s="10"/>
      <c r="H318" s="10"/>
      <c r="I318" s="10"/>
      <c r="J318" s="10"/>
      <c r="K318" s="10"/>
    </row>
    <row r="319" spans="3:11" x14ac:dyDescent="0.25">
      <c r="C319" s="10"/>
      <c r="D319" s="10"/>
      <c r="E319" s="10"/>
      <c r="F319" s="10"/>
      <c r="G319" s="10"/>
      <c r="H319" s="10"/>
      <c r="I319" s="10"/>
      <c r="J319" s="10"/>
      <c r="K319" s="10"/>
    </row>
    <row r="320" spans="3:11" x14ac:dyDescent="0.25">
      <c r="C320" s="10"/>
      <c r="D320" s="10"/>
      <c r="E320" s="10"/>
      <c r="F320" s="10"/>
      <c r="G320" s="10"/>
      <c r="H320" s="10"/>
      <c r="I320" s="10"/>
      <c r="J320" s="10"/>
      <c r="K320" s="10"/>
    </row>
    <row r="321" spans="3:11" x14ac:dyDescent="0.25">
      <c r="C321" s="10"/>
      <c r="D321" s="10"/>
      <c r="E321" s="10"/>
      <c r="F321" s="10"/>
      <c r="G321" s="10"/>
      <c r="H321" s="10"/>
      <c r="I321" s="10"/>
      <c r="J321" s="10"/>
      <c r="K321" s="10"/>
    </row>
    <row r="322" spans="3:11" x14ac:dyDescent="0.25">
      <c r="C322" s="10"/>
      <c r="D322" s="10"/>
      <c r="E322" s="10"/>
      <c r="F322" s="10"/>
      <c r="G322" s="10"/>
      <c r="H322" s="10"/>
      <c r="I322" s="10"/>
      <c r="J322" s="10"/>
      <c r="K322" s="10"/>
    </row>
    <row r="323" spans="3:11" x14ac:dyDescent="0.25">
      <c r="C323" s="10"/>
      <c r="D323" s="10"/>
      <c r="E323" s="10"/>
      <c r="F323" s="10"/>
      <c r="G323" s="10"/>
      <c r="H323" s="10"/>
      <c r="I323" s="10"/>
      <c r="J323" s="10"/>
      <c r="K323" s="10"/>
    </row>
    <row r="324" spans="3:11" x14ac:dyDescent="0.25">
      <c r="C324" s="10"/>
      <c r="D324" s="10"/>
      <c r="E324" s="10"/>
      <c r="F324" s="10"/>
      <c r="G324" s="10"/>
      <c r="H324" s="10"/>
      <c r="I324" s="10"/>
      <c r="J324" s="10"/>
      <c r="K324" s="10"/>
    </row>
    <row r="325" spans="3:11" x14ac:dyDescent="0.25">
      <c r="C325" s="10"/>
      <c r="D325" s="10"/>
      <c r="E325" s="10"/>
      <c r="F325" s="10"/>
      <c r="G325" s="10"/>
      <c r="H325" s="10"/>
      <c r="I325" s="10"/>
      <c r="J325" s="10"/>
      <c r="K325" s="10"/>
    </row>
    <row r="326" spans="3:11" x14ac:dyDescent="0.25">
      <c r="C326" s="10"/>
      <c r="D326" s="10"/>
      <c r="E326" s="10"/>
      <c r="F326" s="10"/>
      <c r="G326" s="10"/>
      <c r="H326" s="10"/>
      <c r="I326" s="10"/>
      <c r="J326" s="10"/>
      <c r="K326" s="10"/>
    </row>
    <row r="327" spans="3:11" x14ac:dyDescent="0.25">
      <c r="C327" s="10"/>
      <c r="D327" s="10"/>
      <c r="E327" s="10"/>
      <c r="F327" s="10"/>
      <c r="G327" s="10"/>
      <c r="H327" s="10"/>
      <c r="I327" s="10"/>
      <c r="J327" s="10"/>
      <c r="K327" s="10"/>
    </row>
    <row r="328" spans="3:11" x14ac:dyDescent="0.25">
      <c r="C328" s="10"/>
      <c r="D328" s="10"/>
      <c r="E328" s="10"/>
      <c r="F328" s="10"/>
      <c r="G328" s="10"/>
      <c r="H328" s="10"/>
      <c r="I328" s="10"/>
      <c r="J328" s="10"/>
      <c r="K328" s="10"/>
    </row>
    <row r="329" spans="3:11" x14ac:dyDescent="0.25">
      <c r="C329" s="10"/>
      <c r="D329" s="10"/>
      <c r="E329" s="10"/>
      <c r="F329" s="10"/>
      <c r="G329" s="10"/>
      <c r="H329" s="10"/>
      <c r="I329" s="10"/>
      <c r="J329" s="10"/>
      <c r="K329" s="10"/>
    </row>
    <row r="330" spans="3:11" x14ac:dyDescent="0.25">
      <c r="C330" s="10"/>
      <c r="D330" s="10"/>
      <c r="E330" s="10"/>
      <c r="F330" s="10"/>
      <c r="G330" s="10"/>
      <c r="H330" s="10"/>
      <c r="I330" s="10"/>
      <c r="J330" s="10"/>
      <c r="K330" s="10"/>
    </row>
    <row r="331" spans="3:11" x14ac:dyDescent="0.25">
      <c r="C331" s="10"/>
      <c r="D331" s="10"/>
      <c r="E331" s="10"/>
      <c r="F331" s="10"/>
      <c r="G331" s="10"/>
      <c r="H331" s="10"/>
      <c r="I331" s="10"/>
      <c r="J331" s="10"/>
      <c r="K331" s="10"/>
    </row>
    <row r="332" spans="3:11" x14ac:dyDescent="0.25">
      <c r="C332" s="10"/>
      <c r="D332" s="10"/>
      <c r="E332" s="10"/>
      <c r="F332" s="10"/>
      <c r="G332" s="10"/>
      <c r="H332" s="10"/>
      <c r="I332" s="10"/>
      <c r="J332" s="10"/>
      <c r="K332" s="10"/>
    </row>
    <row r="333" spans="3:11" x14ac:dyDescent="0.25">
      <c r="C333" s="10"/>
      <c r="D333" s="10"/>
      <c r="E333" s="10"/>
      <c r="F333" s="10"/>
      <c r="G333" s="10"/>
      <c r="H333" s="10"/>
      <c r="I333" s="10"/>
      <c r="J333" s="10"/>
      <c r="K333" s="10"/>
    </row>
    <row r="334" spans="3:11" x14ac:dyDescent="0.25">
      <c r="C334" s="10"/>
      <c r="D334" s="10"/>
      <c r="E334" s="10"/>
      <c r="F334" s="10"/>
      <c r="G334" s="10"/>
      <c r="H334" s="10"/>
      <c r="I334" s="10"/>
      <c r="J334" s="10"/>
      <c r="K334" s="10"/>
    </row>
    <row r="335" spans="3:11" x14ac:dyDescent="0.25">
      <c r="C335" s="10"/>
      <c r="D335" s="10"/>
      <c r="E335" s="10"/>
      <c r="F335" s="10"/>
      <c r="G335" s="10"/>
      <c r="H335" s="10"/>
      <c r="I335" s="10"/>
      <c r="J335" s="10"/>
      <c r="K335" s="10"/>
    </row>
    <row r="336" spans="3:11" x14ac:dyDescent="0.25">
      <c r="C336" s="10"/>
      <c r="D336" s="10"/>
      <c r="E336" s="10"/>
      <c r="F336" s="10"/>
      <c r="G336" s="10"/>
      <c r="H336" s="10"/>
      <c r="I336" s="10"/>
      <c r="J336" s="10"/>
      <c r="K336" s="10"/>
    </row>
    <row r="337" spans="3:11" x14ac:dyDescent="0.25">
      <c r="C337" s="10"/>
      <c r="D337" s="10"/>
      <c r="E337" s="10"/>
      <c r="F337" s="10"/>
      <c r="G337" s="10"/>
      <c r="H337" s="10"/>
      <c r="I337" s="10"/>
      <c r="J337" s="10"/>
      <c r="K337" s="10"/>
    </row>
    <row r="338" spans="3:11" x14ac:dyDescent="0.25">
      <c r="C338" s="10"/>
      <c r="D338" s="10"/>
      <c r="E338" s="10"/>
      <c r="F338" s="10"/>
      <c r="G338" s="10"/>
      <c r="H338" s="10"/>
      <c r="I338" s="10"/>
      <c r="J338" s="10"/>
      <c r="K338" s="10"/>
    </row>
    <row r="339" spans="3:11" x14ac:dyDescent="0.25">
      <c r="C339" s="10"/>
      <c r="D339" s="10"/>
      <c r="E339" s="10"/>
      <c r="F339" s="10"/>
      <c r="G339" s="10"/>
      <c r="H339" s="10"/>
      <c r="I339" s="10"/>
      <c r="J339" s="10"/>
      <c r="K339" s="10"/>
    </row>
    <row r="340" spans="3:11" x14ac:dyDescent="0.25">
      <c r="C340" s="10"/>
      <c r="D340" s="10"/>
      <c r="E340" s="10"/>
      <c r="F340" s="10"/>
      <c r="G340" s="10"/>
      <c r="H340" s="10"/>
      <c r="I340" s="10"/>
      <c r="J340" s="10"/>
      <c r="K340" s="10"/>
    </row>
    <row r="341" spans="3:11" x14ac:dyDescent="0.25">
      <c r="C341" s="10"/>
      <c r="D341" s="10"/>
      <c r="E341" s="10"/>
      <c r="F341" s="10"/>
      <c r="G341" s="10"/>
      <c r="H341" s="10"/>
      <c r="I341" s="10"/>
      <c r="J341" s="10"/>
      <c r="K341" s="10"/>
    </row>
    <row r="342" spans="3:11" x14ac:dyDescent="0.25">
      <c r="C342" s="10"/>
      <c r="D342" s="10"/>
      <c r="E342" s="10"/>
      <c r="F342" s="10"/>
      <c r="G342" s="10"/>
      <c r="H342" s="10"/>
      <c r="I342" s="10"/>
      <c r="J342" s="10"/>
      <c r="K342" s="10"/>
    </row>
    <row r="343" spans="3:11" x14ac:dyDescent="0.25">
      <c r="C343" s="10"/>
      <c r="D343" s="10"/>
      <c r="E343" s="10"/>
      <c r="F343" s="10"/>
      <c r="G343" s="10"/>
      <c r="H343" s="10"/>
      <c r="I343" s="10"/>
      <c r="J343" s="10"/>
      <c r="K343" s="10"/>
    </row>
    <row r="344" spans="3:11" x14ac:dyDescent="0.25">
      <c r="C344" s="10"/>
      <c r="D344" s="10"/>
      <c r="E344" s="10"/>
      <c r="F344" s="10"/>
      <c r="G344" s="10"/>
      <c r="H344" s="10"/>
      <c r="I344" s="10"/>
      <c r="J344" s="10"/>
      <c r="K344" s="10"/>
    </row>
    <row r="345" spans="3:11" x14ac:dyDescent="0.25">
      <c r="C345" s="10"/>
      <c r="D345" s="10"/>
      <c r="E345" s="10"/>
      <c r="F345" s="10"/>
      <c r="G345" s="10"/>
      <c r="H345" s="10"/>
      <c r="I345" s="10"/>
      <c r="J345" s="10"/>
      <c r="K345" s="10"/>
    </row>
    <row r="346" spans="3:11" x14ac:dyDescent="0.25">
      <c r="C346" s="10"/>
      <c r="D346" s="10"/>
      <c r="E346" s="10"/>
      <c r="F346" s="10"/>
      <c r="G346" s="10"/>
      <c r="H346" s="10"/>
      <c r="I346" s="10"/>
      <c r="J346" s="10"/>
      <c r="K346" s="10"/>
    </row>
    <row r="347" spans="3:11" x14ac:dyDescent="0.25">
      <c r="C347" s="10"/>
      <c r="D347" s="10"/>
      <c r="E347" s="10"/>
      <c r="F347" s="10"/>
      <c r="G347" s="10"/>
      <c r="H347" s="10"/>
      <c r="I347" s="10"/>
      <c r="J347" s="10"/>
      <c r="K347" s="10"/>
    </row>
    <row r="348" spans="3:11" x14ac:dyDescent="0.25">
      <c r="C348" s="10"/>
      <c r="D348" s="10"/>
      <c r="E348" s="10"/>
      <c r="F348" s="10"/>
      <c r="G348" s="10"/>
      <c r="H348" s="10"/>
      <c r="I348" s="10"/>
      <c r="J348" s="10"/>
      <c r="K348" s="10"/>
    </row>
    <row r="349" spans="3:11" x14ac:dyDescent="0.25">
      <c r="C349" s="10"/>
      <c r="D349" s="10"/>
      <c r="E349" s="10"/>
      <c r="F349" s="10"/>
      <c r="G349" s="10"/>
      <c r="H349" s="10"/>
      <c r="I349" s="10"/>
      <c r="J349" s="10"/>
      <c r="K349" s="10"/>
    </row>
    <row r="350" spans="3:11" x14ac:dyDescent="0.25">
      <c r="C350" s="10"/>
      <c r="D350" s="10"/>
      <c r="E350" s="10"/>
      <c r="F350" s="10"/>
      <c r="G350" s="10"/>
      <c r="H350" s="10"/>
      <c r="I350" s="10"/>
      <c r="J350" s="10"/>
      <c r="K350" s="10"/>
    </row>
    <row r="351" spans="3:11" x14ac:dyDescent="0.25">
      <c r="C351" s="10"/>
      <c r="D351" s="10"/>
      <c r="E351" s="10"/>
      <c r="F351" s="10"/>
      <c r="G351" s="10"/>
      <c r="H351" s="10"/>
      <c r="I351" s="10"/>
      <c r="J351" s="10"/>
      <c r="K351" s="10"/>
    </row>
    <row r="352" spans="3:11" x14ac:dyDescent="0.25">
      <c r="C352" s="10"/>
      <c r="D352" s="10"/>
      <c r="E352" s="10"/>
      <c r="F352" s="10"/>
      <c r="G352" s="10"/>
      <c r="H352" s="10"/>
      <c r="I352" s="10"/>
      <c r="J352" s="10"/>
      <c r="K352" s="10"/>
    </row>
    <row r="353" spans="3:11" x14ac:dyDescent="0.25">
      <c r="C353" s="10"/>
      <c r="D353" s="10"/>
      <c r="E353" s="10"/>
      <c r="F353" s="10"/>
      <c r="G353" s="10"/>
      <c r="H353" s="10"/>
      <c r="I353" s="10"/>
      <c r="J353" s="10"/>
      <c r="K353" s="10"/>
    </row>
    <row r="354" spans="3:11" x14ac:dyDescent="0.25">
      <c r="C354" s="10"/>
      <c r="D354" s="10"/>
      <c r="E354" s="10"/>
      <c r="F354" s="10"/>
      <c r="G354" s="10"/>
      <c r="H354" s="10"/>
      <c r="I354" s="10"/>
      <c r="J354" s="10"/>
      <c r="K354" s="10"/>
    </row>
    <row r="355" spans="3:11" x14ac:dyDescent="0.25">
      <c r="C355" s="10"/>
      <c r="D355" s="10"/>
      <c r="E355" s="10"/>
      <c r="F355" s="10"/>
      <c r="G355" s="10"/>
      <c r="H355" s="10"/>
      <c r="I355" s="10"/>
      <c r="J355" s="10"/>
      <c r="K355" s="10"/>
    </row>
    <row r="356" spans="3:11" x14ac:dyDescent="0.25">
      <c r="C356" s="10"/>
      <c r="D356" s="10"/>
      <c r="E356" s="10"/>
      <c r="F356" s="10"/>
      <c r="G356" s="10"/>
      <c r="H356" s="10"/>
      <c r="I356" s="10"/>
      <c r="J356" s="10"/>
      <c r="K356" s="10"/>
    </row>
    <row r="357" spans="3:11" x14ac:dyDescent="0.25">
      <c r="C357" s="10"/>
      <c r="D357" s="10"/>
      <c r="E357" s="10"/>
      <c r="F357" s="10"/>
      <c r="G357" s="10"/>
      <c r="H357" s="10"/>
      <c r="I357" s="10"/>
      <c r="J357" s="10"/>
      <c r="K357" s="10"/>
    </row>
    <row r="358" spans="3:11" x14ac:dyDescent="0.25">
      <c r="C358" s="10"/>
      <c r="D358" s="10"/>
      <c r="E358" s="10"/>
      <c r="F358" s="10"/>
      <c r="G358" s="10"/>
      <c r="H358" s="10"/>
      <c r="I358" s="10"/>
      <c r="J358" s="10"/>
      <c r="K358" s="10"/>
    </row>
    <row r="359" spans="3:11" x14ac:dyDescent="0.25">
      <c r="C359" s="10"/>
      <c r="D359" s="10"/>
      <c r="E359" s="10"/>
      <c r="F359" s="10"/>
      <c r="G359" s="10"/>
      <c r="H359" s="10"/>
      <c r="I359" s="10"/>
      <c r="J359" s="10"/>
      <c r="K359" s="10"/>
    </row>
    <row r="360" spans="3:11" x14ac:dyDescent="0.25">
      <c r="C360" s="10"/>
      <c r="D360" s="10"/>
      <c r="E360" s="10"/>
      <c r="F360" s="10"/>
      <c r="G360" s="10"/>
      <c r="H360" s="10"/>
      <c r="I360" s="10"/>
      <c r="J360" s="10"/>
      <c r="K360" s="10"/>
    </row>
    <row r="361" spans="3:11" x14ac:dyDescent="0.25">
      <c r="C361" s="10"/>
      <c r="D361" s="10"/>
      <c r="E361" s="10"/>
      <c r="F361" s="10"/>
      <c r="G361" s="10"/>
      <c r="H361" s="10"/>
      <c r="I361" s="10"/>
      <c r="J361" s="10"/>
      <c r="K361" s="10"/>
    </row>
    <row r="362" spans="3:11" x14ac:dyDescent="0.25">
      <c r="C362" s="10"/>
      <c r="D362" s="10"/>
      <c r="E362" s="10"/>
      <c r="F362" s="10"/>
      <c r="G362" s="10"/>
      <c r="H362" s="10"/>
      <c r="I362" s="10"/>
      <c r="J362" s="10"/>
      <c r="K362" s="10"/>
    </row>
    <row r="363" spans="3:11" x14ac:dyDescent="0.25">
      <c r="C363" s="10"/>
      <c r="D363" s="10"/>
      <c r="E363" s="10"/>
      <c r="F363" s="10"/>
      <c r="G363" s="10"/>
      <c r="H363" s="10"/>
      <c r="I363" s="10"/>
      <c r="J363" s="10"/>
      <c r="K363" s="10"/>
    </row>
    <row r="364" spans="3:11" x14ac:dyDescent="0.25">
      <c r="C364" s="10"/>
      <c r="D364" s="10"/>
      <c r="E364" s="10"/>
      <c r="F364" s="10"/>
      <c r="G364" s="10"/>
      <c r="H364" s="10"/>
      <c r="I364" s="10"/>
      <c r="J364" s="10"/>
      <c r="K364" s="10"/>
    </row>
    <row r="365" spans="3:11" x14ac:dyDescent="0.25">
      <c r="C365" s="10"/>
      <c r="D365" s="10"/>
      <c r="E365" s="10"/>
      <c r="F365" s="10"/>
      <c r="G365" s="10"/>
      <c r="H365" s="10"/>
      <c r="I365" s="10"/>
      <c r="J365" s="10"/>
      <c r="K365" s="10"/>
    </row>
    <row r="366" spans="3:11" x14ac:dyDescent="0.25">
      <c r="C366" s="10"/>
      <c r="D366" s="10"/>
      <c r="E366" s="10"/>
      <c r="F366" s="10"/>
      <c r="G366" s="10"/>
      <c r="H366" s="10"/>
      <c r="I366" s="10"/>
      <c r="J366" s="10"/>
      <c r="K366" s="10"/>
    </row>
    <row r="367" spans="3:11" x14ac:dyDescent="0.25">
      <c r="C367" s="10"/>
      <c r="D367" s="10"/>
      <c r="E367" s="10"/>
      <c r="F367" s="10"/>
      <c r="G367" s="10"/>
      <c r="H367" s="10"/>
      <c r="I367" s="10"/>
      <c r="J367" s="10"/>
      <c r="K367" s="10"/>
    </row>
    <row r="368" spans="3:11" x14ac:dyDescent="0.25">
      <c r="C368" s="10"/>
      <c r="D368" s="10"/>
      <c r="E368" s="10"/>
      <c r="F368" s="10"/>
      <c r="G368" s="10"/>
      <c r="H368" s="10"/>
      <c r="I368" s="10"/>
      <c r="J368" s="10"/>
      <c r="K368" s="10"/>
    </row>
    <row r="369" spans="3:11" x14ac:dyDescent="0.25">
      <c r="C369" s="10"/>
      <c r="D369" s="10"/>
      <c r="E369" s="10"/>
      <c r="F369" s="10"/>
      <c r="G369" s="10"/>
      <c r="H369" s="10"/>
      <c r="I369" s="10"/>
      <c r="J369" s="10"/>
      <c r="K369" s="10"/>
    </row>
    <row r="370" spans="3:11" x14ac:dyDescent="0.25">
      <c r="C370" s="10"/>
      <c r="D370" s="10"/>
      <c r="E370" s="10"/>
      <c r="F370" s="10"/>
      <c r="G370" s="10"/>
      <c r="H370" s="10"/>
      <c r="I370" s="10"/>
      <c r="J370" s="10"/>
      <c r="K370" s="10"/>
    </row>
    <row r="371" spans="3:11" x14ac:dyDescent="0.25">
      <c r="C371" s="10"/>
      <c r="D371" s="10"/>
      <c r="E371" s="10"/>
      <c r="F371" s="10"/>
      <c r="G371" s="10"/>
      <c r="H371" s="10"/>
      <c r="I371" s="10"/>
      <c r="J371" s="10"/>
      <c r="K371" s="10"/>
    </row>
    <row r="372" spans="3:11" x14ac:dyDescent="0.25">
      <c r="C372" s="10"/>
      <c r="D372" s="10"/>
      <c r="E372" s="10"/>
      <c r="F372" s="10"/>
      <c r="G372" s="10"/>
      <c r="H372" s="10"/>
      <c r="I372" s="10"/>
      <c r="J372" s="10"/>
      <c r="K372" s="10"/>
    </row>
    <row r="373" spans="3:11" x14ac:dyDescent="0.25">
      <c r="C373" s="10"/>
      <c r="D373" s="10"/>
      <c r="E373" s="10"/>
      <c r="F373" s="10"/>
      <c r="G373" s="10"/>
      <c r="H373" s="10"/>
      <c r="I373" s="10"/>
      <c r="J373" s="10"/>
      <c r="K373" s="10"/>
    </row>
    <row r="374" spans="3:11" x14ac:dyDescent="0.25">
      <c r="C374" s="10"/>
      <c r="D374" s="10"/>
      <c r="E374" s="10"/>
      <c r="F374" s="10"/>
      <c r="G374" s="10"/>
      <c r="H374" s="10"/>
      <c r="I374" s="10"/>
      <c r="J374" s="10"/>
      <c r="K374" s="10"/>
    </row>
    <row r="375" spans="3:11" x14ac:dyDescent="0.25">
      <c r="C375" s="10"/>
      <c r="D375" s="10"/>
      <c r="E375" s="10"/>
      <c r="F375" s="10"/>
      <c r="G375" s="10"/>
      <c r="H375" s="10"/>
      <c r="I375" s="10"/>
      <c r="J375" s="10"/>
      <c r="K375" s="10"/>
    </row>
    <row r="376" spans="3:11" x14ac:dyDescent="0.25">
      <c r="C376" s="10"/>
      <c r="D376" s="10"/>
      <c r="E376" s="10"/>
      <c r="F376" s="10"/>
      <c r="G376" s="10"/>
      <c r="H376" s="10"/>
      <c r="I376" s="10"/>
      <c r="J376" s="10"/>
      <c r="K376" s="10"/>
    </row>
    <row r="377" spans="3:11" x14ac:dyDescent="0.25">
      <c r="C377" s="10"/>
      <c r="D377" s="10"/>
      <c r="E377" s="10"/>
      <c r="F377" s="10"/>
      <c r="G377" s="10"/>
      <c r="H377" s="10"/>
      <c r="I377" s="10"/>
      <c r="J377" s="10"/>
      <c r="K377" s="10"/>
    </row>
    <row r="378" spans="3:11" x14ac:dyDescent="0.25">
      <c r="C378" s="10"/>
      <c r="D378" s="10"/>
      <c r="E378" s="10"/>
      <c r="F378" s="10"/>
      <c r="G378" s="10"/>
      <c r="H378" s="10"/>
      <c r="I378" s="10"/>
      <c r="J378" s="10"/>
      <c r="K378" s="10"/>
    </row>
    <row r="379" spans="3:11" x14ac:dyDescent="0.25">
      <c r="C379" s="10"/>
      <c r="D379" s="10"/>
      <c r="E379" s="10"/>
      <c r="F379" s="10"/>
      <c r="G379" s="10"/>
      <c r="H379" s="10"/>
      <c r="I379" s="10"/>
      <c r="J379" s="10"/>
      <c r="K379" s="10"/>
    </row>
    <row r="380" spans="3:11" x14ac:dyDescent="0.25">
      <c r="C380" s="10"/>
      <c r="D380" s="10"/>
      <c r="E380" s="10"/>
      <c r="F380" s="10"/>
      <c r="G380" s="10"/>
      <c r="H380" s="10"/>
      <c r="I380" s="10"/>
      <c r="J380" s="10"/>
      <c r="K380" s="10"/>
    </row>
    <row r="381" spans="3:11" x14ac:dyDescent="0.25">
      <c r="C381" s="10"/>
      <c r="D381" s="10"/>
      <c r="E381" s="10"/>
      <c r="F381" s="10"/>
      <c r="G381" s="10"/>
      <c r="H381" s="10"/>
      <c r="I381" s="10"/>
      <c r="J381" s="10"/>
      <c r="K381" s="10"/>
    </row>
    <row r="382" spans="3:11" x14ac:dyDescent="0.25">
      <c r="C382" s="10"/>
      <c r="D382" s="10"/>
      <c r="E382" s="10"/>
      <c r="F382" s="10"/>
      <c r="G382" s="10"/>
      <c r="H382" s="10"/>
      <c r="I382" s="10"/>
      <c r="J382" s="10"/>
      <c r="K382" s="10"/>
    </row>
    <row r="383" spans="3:11" x14ac:dyDescent="0.25">
      <c r="C383" s="10"/>
      <c r="D383" s="10"/>
      <c r="E383" s="10"/>
      <c r="F383" s="10"/>
      <c r="G383" s="10"/>
      <c r="H383" s="10"/>
      <c r="I383" s="10"/>
      <c r="J383" s="10"/>
      <c r="K383" s="10"/>
    </row>
    <row r="384" spans="3:11" x14ac:dyDescent="0.25">
      <c r="C384" s="10"/>
      <c r="D384" s="10"/>
      <c r="E384" s="10"/>
      <c r="F384" s="10"/>
      <c r="G384" s="10"/>
      <c r="H384" s="10"/>
      <c r="I384" s="10"/>
      <c r="J384" s="10"/>
      <c r="K384" s="10"/>
    </row>
    <row r="385" spans="3:11" x14ac:dyDescent="0.25">
      <c r="C385" s="10"/>
      <c r="D385" s="10"/>
      <c r="E385" s="10"/>
      <c r="F385" s="10"/>
      <c r="G385" s="10"/>
      <c r="H385" s="10"/>
      <c r="I385" s="10"/>
      <c r="J385" s="10"/>
      <c r="K385" s="10"/>
    </row>
    <row r="386" spans="3:11" x14ac:dyDescent="0.25">
      <c r="C386" s="10"/>
      <c r="D386" s="10"/>
      <c r="E386" s="10"/>
      <c r="F386" s="10"/>
      <c r="G386" s="10"/>
      <c r="H386" s="10"/>
      <c r="I386" s="10"/>
      <c r="J386" s="10"/>
      <c r="K386" s="10"/>
    </row>
    <row r="387" spans="3:11" x14ac:dyDescent="0.25">
      <c r="C387" s="10"/>
      <c r="D387" s="10"/>
      <c r="E387" s="10"/>
      <c r="F387" s="10"/>
      <c r="G387" s="10"/>
      <c r="H387" s="10"/>
      <c r="I387" s="10"/>
      <c r="J387" s="10"/>
      <c r="K387" s="10"/>
    </row>
    <row r="388" spans="3:11" x14ac:dyDescent="0.25">
      <c r="C388" s="10"/>
      <c r="D388" s="10"/>
      <c r="E388" s="10"/>
      <c r="F388" s="10"/>
      <c r="G388" s="10"/>
      <c r="H388" s="10"/>
      <c r="I388" s="10"/>
      <c r="J388" s="10"/>
      <c r="K388" s="10"/>
    </row>
    <row r="389" spans="3:11" x14ac:dyDescent="0.25">
      <c r="C389" s="10"/>
      <c r="D389" s="10"/>
      <c r="E389" s="10"/>
      <c r="F389" s="10"/>
      <c r="G389" s="10"/>
      <c r="H389" s="10"/>
      <c r="I389" s="10"/>
      <c r="J389" s="10"/>
      <c r="K389" s="10"/>
    </row>
    <row r="390" spans="3:11" x14ac:dyDescent="0.25">
      <c r="C390" s="10"/>
      <c r="D390" s="10"/>
      <c r="E390" s="10"/>
      <c r="F390" s="10"/>
      <c r="G390" s="10"/>
      <c r="H390" s="10"/>
      <c r="I390" s="10"/>
      <c r="J390" s="10"/>
      <c r="K390" s="10"/>
    </row>
    <row r="391" spans="3:11" x14ac:dyDescent="0.25">
      <c r="C391" s="10"/>
      <c r="D391" s="10"/>
      <c r="E391" s="10"/>
      <c r="F391" s="10"/>
      <c r="G391" s="10"/>
      <c r="H391" s="10"/>
      <c r="I391" s="10"/>
      <c r="J391" s="10"/>
      <c r="K391" s="10"/>
    </row>
    <row r="392" spans="3:11" x14ac:dyDescent="0.25">
      <c r="C392" s="10"/>
      <c r="D392" s="10"/>
      <c r="E392" s="10"/>
      <c r="F392" s="10"/>
      <c r="G392" s="10"/>
      <c r="H392" s="10"/>
      <c r="I392" s="10"/>
      <c r="J392" s="10"/>
      <c r="K392" s="10"/>
    </row>
    <row r="393" spans="3:11" x14ac:dyDescent="0.25">
      <c r="C393" s="10"/>
      <c r="D393" s="10"/>
      <c r="E393" s="10"/>
      <c r="F393" s="10"/>
      <c r="G393" s="10"/>
      <c r="H393" s="10"/>
      <c r="I393" s="10"/>
      <c r="J393" s="10"/>
      <c r="K393" s="10"/>
    </row>
    <row r="394" spans="3:11" x14ac:dyDescent="0.25">
      <c r="C394" s="10"/>
      <c r="D394" s="10"/>
      <c r="E394" s="10"/>
      <c r="F394" s="10"/>
      <c r="G394" s="10"/>
      <c r="H394" s="10"/>
      <c r="I394" s="10"/>
      <c r="J394" s="10"/>
      <c r="K394" s="10"/>
    </row>
    <row r="395" spans="3:11" x14ac:dyDescent="0.25">
      <c r="C395" s="10"/>
      <c r="D395" s="10"/>
      <c r="E395" s="10"/>
      <c r="F395" s="10"/>
      <c r="G395" s="10"/>
      <c r="H395" s="10"/>
      <c r="I395" s="10"/>
      <c r="J395" s="10"/>
      <c r="K395" s="10"/>
    </row>
    <row r="396" spans="3:11" x14ac:dyDescent="0.25">
      <c r="C396" s="10"/>
      <c r="D396" s="10"/>
      <c r="E396" s="10"/>
      <c r="F396" s="10"/>
      <c r="G396" s="10"/>
      <c r="H396" s="10"/>
      <c r="I396" s="10"/>
      <c r="J396" s="10"/>
      <c r="K396" s="10"/>
    </row>
    <row r="397" spans="3:11" x14ac:dyDescent="0.25">
      <c r="C397" s="10"/>
      <c r="D397" s="10"/>
      <c r="E397" s="10"/>
      <c r="F397" s="10"/>
      <c r="G397" s="10"/>
      <c r="H397" s="10"/>
      <c r="I397" s="10"/>
      <c r="J397" s="10"/>
      <c r="K397" s="10"/>
    </row>
    <row r="398" spans="3:11" x14ac:dyDescent="0.25">
      <c r="C398" s="10"/>
      <c r="D398" s="10"/>
      <c r="E398" s="10"/>
      <c r="F398" s="10"/>
      <c r="G398" s="10"/>
      <c r="H398" s="10"/>
      <c r="I398" s="10"/>
      <c r="J398" s="10"/>
      <c r="K398" s="10"/>
    </row>
    <row r="399" spans="3:11" x14ac:dyDescent="0.25">
      <c r="C399" s="10"/>
      <c r="D399" s="10"/>
      <c r="E399" s="10"/>
      <c r="F399" s="10"/>
      <c r="G399" s="10"/>
      <c r="H399" s="10"/>
      <c r="I399" s="10"/>
      <c r="J399" s="10"/>
      <c r="K399" s="10"/>
    </row>
    <row r="400" spans="3:11" x14ac:dyDescent="0.25">
      <c r="C400" s="10"/>
      <c r="D400" s="10"/>
      <c r="E400" s="10"/>
      <c r="F400" s="10"/>
      <c r="G400" s="10"/>
      <c r="H400" s="10"/>
      <c r="I400" s="10"/>
      <c r="J400" s="10"/>
      <c r="K400" s="10"/>
    </row>
    <row r="401" spans="3:11" x14ac:dyDescent="0.25">
      <c r="C401" s="10"/>
      <c r="D401" s="10"/>
      <c r="E401" s="10"/>
      <c r="F401" s="10"/>
      <c r="G401" s="10"/>
      <c r="H401" s="10"/>
      <c r="I401" s="10"/>
      <c r="J401" s="10"/>
      <c r="K401" s="10"/>
    </row>
    <row r="402" spans="3:11" x14ac:dyDescent="0.25">
      <c r="C402" s="10"/>
      <c r="D402" s="10"/>
      <c r="E402" s="10"/>
      <c r="F402" s="10"/>
      <c r="G402" s="10"/>
      <c r="H402" s="10"/>
      <c r="I402" s="10"/>
      <c r="J402" s="10"/>
      <c r="K402" s="10"/>
    </row>
    <row r="403" spans="3:11" x14ac:dyDescent="0.25">
      <c r="C403" s="10"/>
      <c r="D403" s="10"/>
      <c r="E403" s="10"/>
      <c r="F403" s="10"/>
      <c r="G403" s="10"/>
      <c r="H403" s="10"/>
      <c r="I403" s="10"/>
      <c r="J403" s="10"/>
      <c r="K403" s="10"/>
    </row>
    <row r="404" spans="3:11" x14ac:dyDescent="0.25">
      <c r="C404" s="10"/>
      <c r="D404" s="10"/>
      <c r="E404" s="10"/>
      <c r="F404" s="10"/>
      <c r="G404" s="10"/>
      <c r="H404" s="10"/>
      <c r="I404" s="10"/>
      <c r="J404" s="10"/>
      <c r="K404" s="10"/>
    </row>
    <row r="405" spans="3:11" x14ac:dyDescent="0.25">
      <c r="C405" s="10"/>
      <c r="D405" s="10"/>
      <c r="E405" s="10"/>
      <c r="F405" s="10"/>
      <c r="G405" s="10"/>
      <c r="H405" s="10"/>
      <c r="I405" s="10"/>
      <c r="J405" s="10"/>
      <c r="K405" s="10"/>
    </row>
    <row r="406" spans="3:11" x14ac:dyDescent="0.25">
      <c r="C406" s="10"/>
      <c r="D406" s="10"/>
      <c r="E406" s="10"/>
      <c r="F406" s="10"/>
      <c r="G406" s="10"/>
      <c r="H406" s="10"/>
      <c r="I406" s="10"/>
      <c r="J406" s="10"/>
      <c r="K406" s="10"/>
    </row>
    <row r="407" spans="3:11" x14ac:dyDescent="0.25">
      <c r="C407" s="10"/>
      <c r="D407" s="10"/>
      <c r="E407" s="10"/>
      <c r="F407" s="10"/>
      <c r="G407" s="10"/>
      <c r="H407" s="10"/>
      <c r="I407" s="10"/>
      <c r="J407" s="10"/>
      <c r="K407" s="10"/>
    </row>
    <row r="408" spans="3:11" x14ac:dyDescent="0.25">
      <c r="C408" s="10"/>
      <c r="D408" s="10"/>
      <c r="E408" s="10"/>
      <c r="F408" s="10"/>
      <c r="G408" s="10"/>
      <c r="H408" s="10"/>
      <c r="I408" s="10"/>
      <c r="J408" s="10"/>
      <c r="K408" s="10"/>
    </row>
    <row r="409" spans="3:11" x14ac:dyDescent="0.25">
      <c r="C409" s="10"/>
      <c r="D409" s="10"/>
      <c r="E409" s="10"/>
      <c r="F409" s="10"/>
      <c r="G409" s="10"/>
      <c r="H409" s="10"/>
      <c r="I409" s="10"/>
      <c r="J409" s="10"/>
      <c r="K409" s="10"/>
    </row>
    <row r="410" spans="3:11" x14ac:dyDescent="0.25">
      <c r="C410" s="10"/>
      <c r="D410" s="10"/>
      <c r="E410" s="10"/>
      <c r="F410" s="10"/>
      <c r="G410" s="10"/>
      <c r="H410" s="10"/>
      <c r="I410" s="10"/>
      <c r="J410" s="10"/>
      <c r="K410" s="10"/>
    </row>
    <row r="411" spans="3:11" x14ac:dyDescent="0.25">
      <c r="C411" s="10"/>
      <c r="D411" s="10"/>
      <c r="E411" s="10"/>
      <c r="F411" s="10"/>
      <c r="G411" s="10"/>
      <c r="H411" s="10"/>
      <c r="I411" s="10"/>
      <c r="J411" s="10"/>
      <c r="K411" s="10"/>
    </row>
    <row r="412" spans="3:11" x14ac:dyDescent="0.25">
      <c r="C412" s="10"/>
      <c r="D412" s="10"/>
      <c r="E412" s="10"/>
      <c r="F412" s="10"/>
      <c r="G412" s="10"/>
      <c r="H412" s="10"/>
      <c r="I412" s="10"/>
      <c r="J412" s="10"/>
      <c r="K412" s="10"/>
    </row>
    <row r="413" spans="3:11" x14ac:dyDescent="0.25">
      <c r="C413" s="10"/>
      <c r="D413" s="10"/>
      <c r="E413" s="10"/>
      <c r="F413" s="10"/>
      <c r="G413" s="10"/>
      <c r="H413" s="10"/>
      <c r="I413" s="10"/>
      <c r="J413" s="10"/>
      <c r="K413" s="10"/>
    </row>
    <row r="414" spans="3:11" x14ac:dyDescent="0.25">
      <c r="C414" s="10"/>
      <c r="D414" s="10"/>
      <c r="E414" s="10"/>
      <c r="F414" s="10"/>
      <c r="G414" s="10"/>
      <c r="H414" s="10"/>
      <c r="I414" s="10"/>
      <c r="J414" s="10"/>
      <c r="K414" s="10"/>
    </row>
    <row r="415" spans="3:11" x14ac:dyDescent="0.25">
      <c r="C415" s="10"/>
      <c r="D415" s="10"/>
      <c r="E415" s="10"/>
      <c r="F415" s="10"/>
      <c r="G415" s="10"/>
      <c r="H415" s="10"/>
      <c r="I415" s="10"/>
      <c r="J415" s="10"/>
      <c r="K415" s="10"/>
    </row>
    <row r="416" spans="3:11" x14ac:dyDescent="0.25">
      <c r="C416" s="10"/>
      <c r="D416" s="10"/>
      <c r="E416" s="10"/>
      <c r="F416" s="10"/>
      <c r="G416" s="10"/>
      <c r="H416" s="10"/>
      <c r="I416" s="10"/>
      <c r="J416" s="10"/>
      <c r="K416" s="10"/>
    </row>
    <row r="417" spans="3:11" x14ac:dyDescent="0.25">
      <c r="C417" s="10"/>
      <c r="D417" s="10"/>
      <c r="E417" s="10"/>
      <c r="F417" s="10"/>
      <c r="G417" s="10"/>
      <c r="H417" s="10"/>
      <c r="I417" s="10"/>
      <c r="J417" s="10"/>
      <c r="K417" s="10"/>
    </row>
    <row r="418" spans="3:11" x14ac:dyDescent="0.25">
      <c r="C418" s="10"/>
      <c r="D418" s="10"/>
      <c r="E418" s="10"/>
      <c r="F418" s="10"/>
      <c r="G418" s="10"/>
      <c r="H418" s="10"/>
      <c r="I418" s="10"/>
      <c r="J418" s="10"/>
      <c r="K418" s="10"/>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2018 DMAS Data Book &amp;A&amp;R&amp;9Page &amp;P</oddFooter>
  </headerFooter>
  <rowBreaks count="2" manualBreakCount="2">
    <brk id="65" max="16383" man="1"/>
    <brk id="12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J13"/>
  <sheetViews>
    <sheetView workbookViewId="0">
      <selection activeCell="H12" sqref="H12"/>
    </sheetView>
  </sheetViews>
  <sheetFormatPr defaultRowHeight="15" x14ac:dyDescent="0.25"/>
  <cols>
    <col min="1" max="1" width="28.7109375" customWidth="1"/>
    <col min="2" max="5" width="18.7109375" hidden="1" customWidth="1"/>
    <col min="6" max="6" width="18.7109375" customWidth="1"/>
    <col min="7" max="7" width="18.7109375" style="55" customWidth="1"/>
    <col min="8" max="8" width="18.7109375" customWidth="1"/>
    <col min="9" max="10" width="18.7109375" style="55" customWidth="1"/>
  </cols>
  <sheetData>
    <row r="1" spans="1:10" ht="33" customHeight="1" x14ac:dyDescent="0.25">
      <c r="A1" s="18" t="s">
        <v>98</v>
      </c>
      <c r="B1" s="104" t="s">
        <v>87</v>
      </c>
      <c r="C1" s="104" t="s">
        <v>88</v>
      </c>
      <c r="D1" s="104" t="s">
        <v>89</v>
      </c>
      <c r="E1" s="104" t="s">
        <v>90</v>
      </c>
      <c r="F1" s="104" t="s">
        <v>91</v>
      </c>
      <c r="G1" s="104" t="s">
        <v>617</v>
      </c>
      <c r="H1" s="104" t="s">
        <v>664</v>
      </c>
      <c r="I1" s="104" t="s">
        <v>670</v>
      </c>
      <c r="J1" s="104" t="s">
        <v>687</v>
      </c>
    </row>
    <row r="2" spans="1:10" x14ac:dyDescent="0.25">
      <c r="A2" s="2" t="s">
        <v>86</v>
      </c>
      <c r="B2" s="3">
        <v>5990790670.0821476</v>
      </c>
      <c r="C2" s="3">
        <v>6615527185.3219423</v>
      </c>
      <c r="D2" s="3">
        <v>6362712708.2775269</v>
      </c>
      <c r="E2" s="3">
        <v>7415571407.8550205</v>
      </c>
      <c r="F2" s="3">
        <v>7861558035.7229633</v>
      </c>
      <c r="G2" s="3">
        <v>8201128463.1704054</v>
      </c>
      <c r="H2" s="3">
        <v>8670438789.7477913</v>
      </c>
      <c r="I2" s="3">
        <v>9218133404.3089352</v>
      </c>
      <c r="J2" s="3">
        <v>9764709584.5343208</v>
      </c>
    </row>
    <row r="3" spans="1:10" x14ac:dyDescent="0.25">
      <c r="A3" s="143" t="s">
        <v>79</v>
      </c>
      <c r="B3" s="143">
        <v>312140095.70855862</v>
      </c>
      <c r="C3" s="143">
        <v>331052019.38840634</v>
      </c>
      <c r="D3" s="143">
        <v>285259809.5386427</v>
      </c>
      <c r="E3" s="143">
        <v>316632084.36188072</v>
      </c>
      <c r="F3" s="143">
        <v>336153144.72558987</v>
      </c>
      <c r="G3" s="143">
        <v>329642266.54340565</v>
      </c>
      <c r="H3" s="143">
        <v>342987100.95786381</v>
      </c>
      <c r="I3" s="143">
        <v>353499414.19567919</v>
      </c>
      <c r="J3" s="143">
        <v>365672213.59314358</v>
      </c>
    </row>
    <row r="4" spans="1:10" x14ac:dyDescent="0.25">
      <c r="A4" s="143" t="s">
        <v>80</v>
      </c>
      <c r="B4" s="143">
        <v>414278725.79838264</v>
      </c>
      <c r="C4" s="143">
        <v>475880465.76310033</v>
      </c>
      <c r="D4" s="143">
        <v>429254397.73834491</v>
      </c>
      <c r="E4" s="143">
        <v>471097712.88377321</v>
      </c>
      <c r="F4" s="143">
        <v>493851242.34714448</v>
      </c>
      <c r="G4" s="143">
        <v>499302664.96999031</v>
      </c>
      <c r="H4" s="143">
        <v>490035096.16683555</v>
      </c>
      <c r="I4" s="143">
        <v>527722852.32300782</v>
      </c>
      <c r="J4" s="143">
        <v>561197628.09760571</v>
      </c>
    </row>
    <row r="5" spans="1:10" x14ac:dyDescent="0.25">
      <c r="A5" s="143" t="s">
        <v>81</v>
      </c>
      <c r="B5" s="143">
        <v>1297016941.7752059</v>
      </c>
      <c r="C5" s="143">
        <v>1377524390.1802893</v>
      </c>
      <c r="D5" s="143">
        <v>1271260053.1156223</v>
      </c>
      <c r="E5" s="143">
        <v>1394376210.6894608</v>
      </c>
      <c r="F5" s="143">
        <v>1499560915.7508729</v>
      </c>
      <c r="G5" s="143">
        <v>1613783958.4426425</v>
      </c>
      <c r="H5" s="143">
        <v>1677583301.6263518</v>
      </c>
      <c r="I5" s="143">
        <v>1813284150.5456128</v>
      </c>
      <c r="J5" s="143">
        <v>1928083100.2805381</v>
      </c>
    </row>
    <row r="6" spans="1:10" x14ac:dyDescent="0.25">
      <c r="A6" s="143" t="s">
        <v>82</v>
      </c>
      <c r="B6" s="143">
        <v>108894477.52955014</v>
      </c>
      <c r="C6" s="143">
        <v>118582838.57952714</v>
      </c>
      <c r="D6" s="143">
        <v>107998823.64958574</v>
      </c>
      <c r="E6" s="143">
        <v>105121900.51790594</v>
      </c>
      <c r="F6" s="143">
        <v>103199205.78452383</v>
      </c>
      <c r="G6" s="143">
        <v>103579475.94420198</v>
      </c>
      <c r="H6" s="143">
        <v>105326341.69913523</v>
      </c>
      <c r="I6" s="143">
        <v>113832682.67171471</v>
      </c>
      <c r="J6" s="143">
        <v>128443849.29509372</v>
      </c>
    </row>
    <row r="7" spans="1:10" x14ac:dyDescent="0.25">
      <c r="A7" s="143" t="s">
        <v>83</v>
      </c>
      <c r="B7" s="143">
        <v>1372083946.2744336</v>
      </c>
      <c r="C7" s="143">
        <v>1574939579.8507938</v>
      </c>
      <c r="D7" s="143">
        <v>1503223331.2432778</v>
      </c>
      <c r="E7" s="143">
        <v>1732221385.6745698</v>
      </c>
      <c r="F7" s="143">
        <v>1816821158.4648535</v>
      </c>
      <c r="G7" s="143">
        <v>1857614753.1658084</v>
      </c>
      <c r="H7" s="143">
        <v>2032337368.6130478</v>
      </c>
      <c r="I7" s="143">
        <v>2124126688.1727464</v>
      </c>
      <c r="J7" s="143">
        <v>2317217860.4028611</v>
      </c>
    </row>
    <row r="8" spans="1:10" x14ac:dyDescent="0.25">
      <c r="A8" s="143" t="s">
        <v>84</v>
      </c>
      <c r="B8" s="143">
        <v>1364251182.4891005</v>
      </c>
      <c r="C8" s="143">
        <v>1545429196.7882919</v>
      </c>
      <c r="D8" s="143">
        <v>1550462405.6731541</v>
      </c>
      <c r="E8" s="143">
        <v>1839560756.8715014</v>
      </c>
      <c r="F8" s="143">
        <v>1951452043.2834926</v>
      </c>
      <c r="G8" s="143">
        <v>2021520928.8873551</v>
      </c>
      <c r="H8" s="143">
        <v>2139815935.1468139</v>
      </c>
      <c r="I8" s="143">
        <v>2260338970.3471441</v>
      </c>
      <c r="J8" s="143">
        <v>2353932175.4212685</v>
      </c>
    </row>
    <row r="9" spans="1:10" x14ac:dyDescent="0.25">
      <c r="A9" s="143" t="s">
        <v>85</v>
      </c>
      <c r="B9" s="143">
        <v>1122125300.4950929</v>
      </c>
      <c r="C9" s="143">
        <v>1192118694.7647252</v>
      </c>
      <c r="D9" s="143">
        <v>1215253887.3246093</v>
      </c>
      <c r="E9" s="143">
        <v>1556561356.8566871</v>
      </c>
      <c r="F9" s="143">
        <v>1660520325.4007373</v>
      </c>
      <c r="G9" s="143">
        <v>1775684415.2201486</v>
      </c>
      <c r="H9" s="143">
        <v>1882353645.5398834</v>
      </c>
      <c r="I9" s="143">
        <v>2025328646.0744698</v>
      </c>
      <c r="J9" s="143">
        <v>2110162757.4400997</v>
      </c>
    </row>
    <row r="10" spans="1:10" x14ac:dyDescent="0.25">
      <c r="A10" s="10"/>
      <c r="B10" s="10"/>
      <c r="C10" s="10"/>
      <c r="D10" s="10"/>
      <c r="E10" s="10"/>
      <c r="F10" s="10"/>
      <c r="G10" s="10"/>
    </row>
    <row r="11" spans="1:10" x14ac:dyDescent="0.25">
      <c r="A11" s="10"/>
      <c r="B11" s="10"/>
      <c r="C11" s="10"/>
      <c r="D11" s="10"/>
      <c r="E11" s="10"/>
      <c r="F11" s="10"/>
      <c r="G11" s="10"/>
    </row>
    <row r="12" spans="1:10" x14ac:dyDescent="0.25">
      <c r="A12" s="10"/>
      <c r="B12" s="10"/>
      <c r="C12" s="10"/>
      <c r="D12" s="10"/>
      <c r="E12" s="10"/>
      <c r="F12" s="10"/>
      <c r="G12" s="10"/>
    </row>
    <row r="13" spans="1:10" x14ac:dyDescent="0.25">
      <c r="A13" s="10"/>
      <c r="B13" s="10"/>
      <c r="C13" s="10"/>
      <c r="D13" s="10"/>
      <c r="E13" s="10"/>
      <c r="F13" s="10"/>
      <c r="G13" s="10"/>
    </row>
  </sheetData>
  <printOptions horizontalCentered="1"/>
  <pageMargins left="0.25" right="0.25" top="0.5" bottom="0.5" header="0.3" footer="0.3"/>
  <pageSetup scale="83" fitToHeight="0" orientation="portrait" r:id="rId1"/>
  <headerFooter differentFirst="1" scaleWithDoc="0">
    <oddFooter>&amp;L&amp;9 2018 DMAS Data Book &amp;A&amp;R&amp;9Page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328"/>
  <sheetViews>
    <sheetView zoomScaleNormal="100" zoomScaleSheetLayoutView="90" workbookViewId="0">
      <selection activeCell="H12" sqref="H12"/>
    </sheetView>
  </sheetViews>
  <sheetFormatPr defaultRowHeight="15" x14ac:dyDescent="0.25"/>
  <cols>
    <col min="1" max="1" width="11.7109375" customWidth="1"/>
    <col min="2" max="2" width="38.7109375" customWidth="1"/>
    <col min="3" max="6" width="18.7109375" hidden="1" customWidth="1"/>
    <col min="7" max="7" width="18.7109375" customWidth="1"/>
    <col min="8" max="11" width="18.7109375" style="55" customWidth="1"/>
  </cols>
  <sheetData>
    <row r="1" spans="1:11" ht="33" customHeight="1" x14ac:dyDescent="0.25">
      <c r="A1" s="204" t="s">
        <v>119</v>
      </c>
      <c r="B1" s="205"/>
      <c r="C1" s="104" t="s">
        <v>87</v>
      </c>
      <c r="D1" s="104" t="s">
        <v>88</v>
      </c>
      <c r="E1" s="104" t="s">
        <v>89</v>
      </c>
      <c r="F1" s="104" t="s">
        <v>90</v>
      </c>
      <c r="G1" s="104" t="s">
        <v>91</v>
      </c>
      <c r="H1" s="104" t="s">
        <v>617</v>
      </c>
      <c r="I1" s="104" t="s">
        <v>664</v>
      </c>
      <c r="J1" s="104" t="s">
        <v>670</v>
      </c>
      <c r="K1" s="104" t="s">
        <v>687</v>
      </c>
    </row>
    <row r="2" spans="1:11" x14ac:dyDescent="0.25">
      <c r="A2" s="2" t="s">
        <v>86</v>
      </c>
      <c r="B2" s="2"/>
      <c r="C2" s="3">
        <v>5990790670.081769</v>
      </c>
      <c r="D2" s="3">
        <v>6615527185.3218651</v>
      </c>
      <c r="E2" s="3">
        <v>6362712708.2785177</v>
      </c>
      <c r="F2" s="3">
        <v>7415571407.8555861</v>
      </c>
      <c r="G2" s="3">
        <v>7861558035.7228899</v>
      </c>
      <c r="H2" s="3">
        <v>8201128463.1704054</v>
      </c>
      <c r="I2" s="3">
        <v>8670438789.748724</v>
      </c>
      <c r="J2" s="3">
        <v>9218133404.3094463</v>
      </c>
      <c r="K2" s="3">
        <v>9764709584.5343208</v>
      </c>
    </row>
    <row r="3" spans="1:11" x14ac:dyDescent="0.25">
      <c r="A3" s="8" t="s">
        <v>79</v>
      </c>
      <c r="B3" s="8"/>
      <c r="C3" s="9">
        <v>312140095.70854604</v>
      </c>
      <c r="D3" s="9">
        <v>331052019.38841057</v>
      </c>
      <c r="E3" s="9">
        <v>285259809.53863782</v>
      </c>
      <c r="F3" s="9">
        <v>316632084.36189878</v>
      </c>
      <c r="G3" s="9">
        <v>336153144.72563648</v>
      </c>
      <c r="H3" s="9">
        <v>329642266.54341954</v>
      </c>
      <c r="I3" s="9">
        <v>358082234.99778807</v>
      </c>
      <c r="J3" s="9">
        <v>353499414.19567621</v>
      </c>
      <c r="K3" s="9">
        <v>365672213.59314358</v>
      </c>
    </row>
    <row r="4" spans="1:11" x14ac:dyDescent="0.25">
      <c r="A4" s="23" t="s">
        <v>79</v>
      </c>
      <c r="B4" s="105" t="s">
        <v>3</v>
      </c>
      <c r="C4" s="143">
        <v>176665108.54918149</v>
      </c>
      <c r="D4" s="143">
        <v>187794707.49906549</v>
      </c>
      <c r="E4" s="143">
        <v>151675380.73933697</v>
      </c>
      <c r="F4" s="143">
        <v>194820688.50924233</v>
      </c>
      <c r="G4" s="143">
        <v>219193899.94884104</v>
      </c>
      <c r="H4" s="143">
        <v>219813986.41875881</v>
      </c>
      <c r="I4" s="143">
        <v>236989738.69840816</v>
      </c>
      <c r="J4" s="143">
        <v>249622977.33885527</v>
      </c>
      <c r="K4" s="143">
        <v>254947665.51860091</v>
      </c>
    </row>
    <row r="5" spans="1:11" s="55" customFormat="1" x14ac:dyDescent="0.25">
      <c r="A5" s="23" t="s">
        <v>79</v>
      </c>
      <c r="B5" s="105" t="s">
        <v>4</v>
      </c>
      <c r="C5" s="143">
        <v>1694748.8199939129</v>
      </c>
      <c r="D5" s="143">
        <v>1995951.0799888377</v>
      </c>
      <c r="E5" s="143">
        <v>1606071.2999920731</v>
      </c>
      <c r="F5" s="143">
        <v>2551385.5599883501</v>
      </c>
      <c r="G5" s="143">
        <v>2043863.6099906955</v>
      </c>
      <c r="H5" s="143">
        <v>2942936.9199878718</v>
      </c>
      <c r="I5" s="143">
        <v>2983823.6399859721</v>
      </c>
      <c r="J5" s="143">
        <v>2629109.2899909839</v>
      </c>
      <c r="K5" s="143">
        <v>1809494.129989438</v>
      </c>
    </row>
    <row r="6" spans="1:11" s="55" customFormat="1" x14ac:dyDescent="0.25">
      <c r="A6" s="23"/>
      <c r="B6" s="105" t="s">
        <v>688</v>
      </c>
      <c r="C6" s="143"/>
      <c r="D6" s="143"/>
      <c r="E6" s="143"/>
      <c r="F6" s="143"/>
      <c r="G6" s="143">
        <v>0</v>
      </c>
      <c r="H6" s="143">
        <v>0</v>
      </c>
      <c r="I6" s="143">
        <v>0</v>
      </c>
      <c r="J6" s="143">
        <v>0</v>
      </c>
      <c r="K6" s="143">
        <v>2568990.4099855162</v>
      </c>
    </row>
    <row r="7" spans="1:11" s="55" customFormat="1" x14ac:dyDescent="0.25">
      <c r="A7" s="23" t="s">
        <v>79</v>
      </c>
      <c r="B7" s="105" t="s">
        <v>9</v>
      </c>
      <c r="C7" s="143">
        <v>88956544.829550147</v>
      </c>
      <c r="D7" s="143">
        <v>94048274.089517847</v>
      </c>
      <c r="E7" s="143">
        <v>86020710.259563178</v>
      </c>
      <c r="F7" s="143">
        <v>80324336.659606218</v>
      </c>
      <c r="G7" s="143">
        <v>71387510.109657362</v>
      </c>
      <c r="H7" s="143">
        <v>72321385.309652627</v>
      </c>
      <c r="I7" s="143">
        <v>71357685.479628086</v>
      </c>
      <c r="J7" s="143">
        <v>69969453.479659498</v>
      </c>
      <c r="K7" s="143">
        <v>78540080.689607203</v>
      </c>
    </row>
    <row r="8" spans="1:11" s="55" customFormat="1" x14ac:dyDescent="0.25">
      <c r="A8" s="23" t="s">
        <v>79</v>
      </c>
      <c r="B8" s="105" t="s">
        <v>10</v>
      </c>
      <c r="C8" s="143">
        <v>3015969.7499861494</v>
      </c>
      <c r="D8" s="143">
        <v>2992924.8899865546</v>
      </c>
      <c r="E8" s="143">
        <v>2688551.0199870602</v>
      </c>
      <c r="F8" s="143">
        <v>2342760.2699882807</v>
      </c>
      <c r="G8" s="143">
        <v>2521477.5999882696</v>
      </c>
      <c r="H8" s="143">
        <v>2813280.8399850558</v>
      </c>
      <c r="I8" s="143">
        <v>2458563.7299875878</v>
      </c>
      <c r="J8" s="143">
        <v>2664930.1399854231</v>
      </c>
      <c r="K8" s="143">
        <v>2389830.539986732</v>
      </c>
    </row>
    <row r="9" spans="1:11" s="55" customFormat="1" x14ac:dyDescent="0.25">
      <c r="A9" s="23" t="s">
        <v>79</v>
      </c>
      <c r="B9" s="105" t="s">
        <v>11</v>
      </c>
      <c r="C9" s="143">
        <v>3893482.049974116</v>
      </c>
      <c r="D9" s="143">
        <v>4492169.409985601</v>
      </c>
      <c r="E9" s="143">
        <v>3110019.4499774729</v>
      </c>
      <c r="F9" s="143">
        <v>1516768.279994553</v>
      </c>
      <c r="G9" s="143">
        <v>1399292.2799896623</v>
      </c>
      <c r="H9" s="143">
        <v>630717.88999578729</v>
      </c>
      <c r="I9" s="143">
        <v>596198.32999713987</v>
      </c>
      <c r="J9" s="143">
        <v>748441.08999616595</v>
      </c>
      <c r="K9" s="143">
        <v>552321.46999667794</v>
      </c>
    </row>
    <row r="10" spans="1:11" x14ac:dyDescent="0.25">
      <c r="A10" s="23" t="s">
        <v>79</v>
      </c>
      <c r="B10" s="105" t="s">
        <v>12</v>
      </c>
      <c r="C10" s="143">
        <v>333163.13999817474</v>
      </c>
      <c r="D10" s="143">
        <v>349290.83999873098</v>
      </c>
      <c r="E10" s="143">
        <v>324076.89999885065</v>
      </c>
      <c r="F10" s="143">
        <v>205251.68999920503</v>
      </c>
      <c r="G10" s="143">
        <v>126251.68999950028</v>
      </c>
      <c r="H10" s="143">
        <v>30001.439999881652</v>
      </c>
      <c r="I10" s="143">
        <v>25204.539999898039</v>
      </c>
      <c r="J10" s="143">
        <v>32910.699999862001</v>
      </c>
      <c r="K10" s="143">
        <v>33024.789999859997</v>
      </c>
    </row>
    <row r="11" spans="1:11" x14ac:dyDescent="0.25">
      <c r="A11" s="23" t="s">
        <v>79</v>
      </c>
      <c r="B11" s="105" t="s">
        <v>13</v>
      </c>
      <c r="C11" s="143">
        <v>19048200.899907462</v>
      </c>
      <c r="D11" s="143">
        <v>20289175.809891537</v>
      </c>
      <c r="E11" s="143">
        <v>19748323.719888821</v>
      </c>
      <c r="F11" s="143">
        <v>16576765.569916811</v>
      </c>
      <c r="G11" s="143">
        <v>21689156.769970097</v>
      </c>
      <c r="H11" s="143">
        <v>18771568.059949849</v>
      </c>
      <c r="I11" s="143">
        <v>14388074.419936076</v>
      </c>
      <c r="J11" s="143">
        <v>14886190.339951111</v>
      </c>
      <c r="K11" s="143">
        <v>13596839.379931429</v>
      </c>
    </row>
    <row r="12" spans="1:11" x14ac:dyDescent="0.25">
      <c r="A12" s="23" t="s">
        <v>79</v>
      </c>
      <c r="B12" s="105" t="s">
        <v>14</v>
      </c>
      <c r="C12" s="143">
        <v>255386.98999874535</v>
      </c>
      <c r="D12" s="143">
        <v>220649.26999887879</v>
      </c>
      <c r="E12" s="143">
        <v>278621.42999862501</v>
      </c>
      <c r="F12" s="143">
        <v>218379.71999915276</v>
      </c>
      <c r="G12" s="143">
        <v>242214.13999889619</v>
      </c>
      <c r="H12" s="143">
        <v>224100.67999896524</v>
      </c>
      <c r="I12" s="143">
        <v>192104.37999930515</v>
      </c>
      <c r="J12" s="143">
        <v>298751.07999890199</v>
      </c>
      <c r="K12" s="143">
        <v>388207.76999772998</v>
      </c>
    </row>
    <row r="13" spans="1:11" x14ac:dyDescent="0.25">
      <c r="A13" s="23" t="s">
        <v>79</v>
      </c>
      <c r="B13" s="105" t="s">
        <v>15</v>
      </c>
      <c r="C13" s="143">
        <v>7071264.229965806</v>
      </c>
      <c r="D13" s="143">
        <v>6630501.2199671641</v>
      </c>
      <c r="E13" s="143">
        <v>6499194.0899675507</v>
      </c>
      <c r="F13" s="143">
        <v>5485138.5899728006</v>
      </c>
      <c r="G13" s="143">
        <v>5430389.2499739267</v>
      </c>
      <c r="H13" s="143">
        <v>994554.88999527984</v>
      </c>
      <c r="I13" s="143">
        <v>2578526.6399884471</v>
      </c>
      <c r="J13" s="143">
        <v>1134380.549994499</v>
      </c>
      <c r="K13" s="143">
        <v>967483.17999555205</v>
      </c>
    </row>
    <row r="14" spans="1:11" x14ac:dyDescent="0.25">
      <c r="A14" s="23" t="s">
        <v>79</v>
      </c>
      <c r="B14" s="105" t="s">
        <v>16</v>
      </c>
      <c r="C14" s="143">
        <v>4723466.199968894</v>
      </c>
      <c r="D14" s="143">
        <v>4809791.4399697883</v>
      </c>
      <c r="E14" s="143">
        <v>5286524.3499778789</v>
      </c>
      <c r="F14" s="143">
        <v>4057837.1299825655</v>
      </c>
      <c r="G14" s="143">
        <v>3805458.6699849032</v>
      </c>
      <c r="H14" s="143">
        <v>3131054.1199786807</v>
      </c>
      <c r="I14" s="143">
        <v>2804933.4099880154</v>
      </c>
      <c r="J14" s="143">
        <v>2858080.549978816</v>
      </c>
      <c r="K14" s="143">
        <v>2673619.9499882711</v>
      </c>
    </row>
    <row r="15" spans="1:11" x14ac:dyDescent="0.25">
      <c r="A15" s="23" t="s">
        <v>79</v>
      </c>
      <c r="B15" s="105" t="s">
        <v>17</v>
      </c>
      <c r="C15" s="143">
        <v>623984.07999989844</v>
      </c>
      <c r="D15" s="143">
        <v>1400739.8099997921</v>
      </c>
      <c r="E15" s="143">
        <v>2386734.7699998338</v>
      </c>
      <c r="F15" s="143">
        <v>2827295.639999791</v>
      </c>
      <c r="G15" s="143">
        <v>2885491.8399998005</v>
      </c>
      <c r="H15" s="143">
        <v>3082372.2999997926</v>
      </c>
      <c r="I15" s="143">
        <v>3639310.2099998193</v>
      </c>
      <c r="J15" s="143">
        <v>3974503.1999997678</v>
      </c>
      <c r="K15" s="143">
        <v>3555722.3099998161</v>
      </c>
    </row>
    <row r="16" spans="1:11" x14ac:dyDescent="0.25">
      <c r="A16" s="23" t="s">
        <v>79</v>
      </c>
      <c r="B16" s="105" t="s">
        <v>18</v>
      </c>
      <c r="C16" s="143">
        <v>0</v>
      </c>
      <c r="D16" s="143">
        <v>0</v>
      </c>
      <c r="E16" s="143">
        <v>187.5</v>
      </c>
      <c r="F16" s="143">
        <v>-50</v>
      </c>
      <c r="G16" s="143">
        <v>164.79999999981376</v>
      </c>
      <c r="H16" s="143">
        <v>124</v>
      </c>
      <c r="I16" s="143">
        <v>107</v>
      </c>
      <c r="J16" s="143">
        <v>0</v>
      </c>
      <c r="K16" s="143">
        <v>80.5</v>
      </c>
    </row>
    <row r="17" spans="1:11" x14ac:dyDescent="0.25">
      <c r="A17" s="23" t="s">
        <v>79</v>
      </c>
      <c r="B17" s="105" t="s">
        <v>19</v>
      </c>
      <c r="C17" s="143">
        <v>473.70999999716878</v>
      </c>
      <c r="D17" s="143">
        <v>240.47999999858439</v>
      </c>
      <c r="E17" s="143">
        <v>378.26999999955297</v>
      </c>
      <c r="F17" s="143">
        <v>0</v>
      </c>
      <c r="G17" s="143">
        <v>119.1599999992177</v>
      </c>
      <c r="H17" s="143">
        <v>0</v>
      </c>
      <c r="I17" s="143">
        <v>825</v>
      </c>
      <c r="J17" s="143">
        <v>2687.5</v>
      </c>
      <c r="K17" s="143">
        <v>6850</v>
      </c>
    </row>
    <row r="18" spans="1:11" x14ac:dyDescent="0.25">
      <c r="A18" s="23" t="s">
        <v>79</v>
      </c>
      <c r="B18" s="105" t="s">
        <v>20</v>
      </c>
      <c r="C18" s="143">
        <v>29326.709999790997</v>
      </c>
      <c r="D18" s="143">
        <v>36853.519999763805</v>
      </c>
      <c r="E18" s="143">
        <v>45733.82999966108</v>
      </c>
      <c r="F18" s="143">
        <v>49871.789999630753</v>
      </c>
      <c r="G18" s="143">
        <v>54286.83999959124</v>
      </c>
      <c r="H18" s="143">
        <v>64326.13999952736</v>
      </c>
      <c r="I18" s="143">
        <v>15167277.819921497</v>
      </c>
      <c r="J18" s="143">
        <v>89272.569999319006</v>
      </c>
      <c r="K18" s="143">
        <v>96259.219999299006</v>
      </c>
    </row>
    <row r="19" spans="1:11" x14ac:dyDescent="0.25">
      <c r="A19" s="23" t="s">
        <v>79</v>
      </c>
      <c r="B19" s="105" t="s">
        <v>21</v>
      </c>
      <c r="C19" s="143">
        <v>154265.45999898887</v>
      </c>
      <c r="D19" s="143">
        <v>163492.50999887846</v>
      </c>
      <c r="E19" s="143">
        <v>139648.42999909288</v>
      </c>
      <c r="F19" s="143">
        <v>75294.909999468349</v>
      </c>
      <c r="G19" s="143">
        <v>63171.159999590382</v>
      </c>
      <c r="H19" s="143">
        <v>42673.10999974329</v>
      </c>
      <c r="I19" s="143">
        <v>41817.759999715723</v>
      </c>
      <c r="J19" s="143">
        <v>35669.519999737</v>
      </c>
      <c r="K19" s="143">
        <v>71524.699999623001</v>
      </c>
    </row>
    <row r="20" spans="1:11" x14ac:dyDescent="0.25">
      <c r="A20" s="23" t="s">
        <v>79</v>
      </c>
      <c r="B20" s="105" t="s">
        <v>22</v>
      </c>
      <c r="C20" s="143">
        <v>64576.269999751807</v>
      </c>
      <c r="D20" s="143">
        <v>128048.92999933103</v>
      </c>
      <c r="E20" s="143">
        <v>38511.46999979391</v>
      </c>
      <c r="F20" s="143">
        <v>16460.669999860223</v>
      </c>
      <c r="G20" s="143">
        <v>31325.539999794208</v>
      </c>
      <c r="H20" s="143">
        <v>52681.58999970556</v>
      </c>
      <c r="I20" s="143">
        <v>116584.93999923764</v>
      </c>
      <c r="J20" s="143">
        <v>32472.519999878001</v>
      </c>
      <c r="K20" s="143">
        <v>44878.479999736002</v>
      </c>
    </row>
    <row r="21" spans="1:11" x14ac:dyDescent="0.25">
      <c r="A21" s="23" t="s">
        <v>79</v>
      </c>
      <c r="B21" s="105" t="s">
        <v>23</v>
      </c>
      <c r="C21" s="143">
        <v>1701484.38999413</v>
      </c>
      <c r="D21" s="143">
        <v>1664094.4699935936</v>
      </c>
      <c r="E21" s="143">
        <v>1680905.3599931947</v>
      </c>
      <c r="F21" s="143">
        <v>1582778.5299948889</v>
      </c>
      <c r="G21" s="143">
        <v>1617023.059993682</v>
      </c>
      <c r="H21" s="143">
        <v>1092115.0499959872</v>
      </c>
      <c r="I21" s="143">
        <v>1133925.2699959739</v>
      </c>
      <c r="J21" s="143">
        <v>1283646.659994751</v>
      </c>
      <c r="K21" s="143">
        <v>1185810.6199954131</v>
      </c>
    </row>
    <row r="22" spans="1:11" x14ac:dyDescent="0.25">
      <c r="A22" s="23" t="s">
        <v>79</v>
      </c>
      <c r="B22" s="105" t="s">
        <v>24</v>
      </c>
      <c r="C22" s="143">
        <v>270168.60999999195</v>
      </c>
      <c r="D22" s="143">
        <v>280627.09999997914</v>
      </c>
      <c r="E22" s="143">
        <v>265291.61999990791</v>
      </c>
      <c r="F22" s="143">
        <v>236763.72999913516</v>
      </c>
      <c r="G22" s="143">
        <v>218465.57999903004</v>
      </c>
      <c r="H22" s="143">
        <v>194811.19999920629</v>
      </c>
      <c r="I22" s="143">
        <v>223129.88999905984</v>
      </c>
      <c r="J22" s="143">
        <v>188281.62999915099</v>
      </c>
      <c r="K22" s="143">
        <v>169887.24999927299</v>
      </c>
    </row>
    <row r="23" spans="1:11" x14ac:dyDescent="0.25">
      <c r="A23" s="23" t="s">
        <v>79</v>
      </c>
      <c r="B23" s="105" t="s">
        <v>25</v>
      </c>
      <c r="C23" s="201" t="s">
        <v>93</v>
      </c>
      <c r="D23" s="201"/>
      <c r="E23" s="201"/>
      <c r="F23" s="201"/>
      <c r="G23" s="143">
        <v>65342.880000024525</v>
      </c>
      <c r="H23" s="143">
        <v>71319.66500000385</v>
      </c>
      <c r="I23" s="143">
        <v>96014.173717503741</v>
      </c>
      <c r="J23" s="143">
        <v>75972.637500013007</v>
      </c>
      <c r="K23" s="143">
        <v>64619.591300013999</v>
      </c>
    </row>
    <row r="24" spans="1:11" x14ac:dyDescent="0.25">
      <c r="A24" s="23" t="s">
        <v>79</v>
      </c>
      <c r="B24" s="105" t="s">
        <v>26</v>
      </c>
      <c r="C24" s="201" t="s">
        <v>93</v>
      </c>
      <c r="D24" s="201"/>
      <c r="E24" s="201"/>
      <c r="F24" s="143">
        <v>37593.922833333323</v>
      </c>
      <c r="G24" s="143">
        <v>37321.3123968254</v>
      </c>
      <c r="H24" s="143">
        <v>39997.12012698414</v>
      </c>
      <c r="I24" s="143">
        <v>35482.747666666655</v>
      </c>
      <c r="J24" s="143">
        <v>43035.096166666997</v>
      </c>
      <c r="K24" s="143">
        <v>36398.122499999998</v>
      </c>
    </row>
    <row r="25" spans="1:11" x14ac:dyDescent="0.25">
      <c r="A25" s="23" t="s">
        <v>79</v>
      </c>
      <c r="B25" s="105" t="s">
        <v>27</v>
      </c>
      <c r="C25" s="201" t="s">
        <v>93</v>
      </c>
      <c r="D25" s="201"/>
      <c r="E25" s="201"/>
      <c r="F25" s="143">
        <v>599.4</v>
      </c>
      <c r="G25" s="143">
        <v>3986.2</v>
      </c>
      <c r="H25" s="143">
        <v>0</v>
      </c>
      <c r="I25" s="143">
        <v>0</v>
      </c>
      <c r="J25" s="143">
        <v>243.6</v>
      </c>
      <c r="K25" s="143">
        <v>536</v>
      </c>
    </row>
    <row r="26" spans="1:11" x14ac:dyDescent="0.25">
      <c r="A26" s="23" t="s">
        <v>79</v>
      </c>
      <c r="B26" s="105" t="s">
        <v>28</v>
      </c>
      <c r="C26" s="201" t="s">
        <v>93</v>
      </c>
      <c r="D26" s="201"/>
      <c r="E26" s="201"/>
      <c r="F26" s="143">
        <v>576.9303970394725</v>
      </c>
      <c r="G26" s="143">
        <v>579.03483208728517</v>
      </c>
      <c r="H26" s="143">
        <v>0</v>
      </c>
      <c r="I26" s="143">
        <v>141.33858926243087</v>
      </c>
      <c r="J26" s="143">
        <v>480.22363873199998</v>
      </c>
      <c r="K26" s="143">
        <v>177.821323296</v>
      </c>
    </row>
    <row r="27" spans="1:11" x14ac:dyDescent="0.25">
      <c r="A27" s="23" t="s">
        <v>79</v>
      </c>
      <c r="B27" s="105" t="s">
        <v>32</v>
      </c>
      <c r="C27" s="143">
        <v>125945.70999932291</v>
      </c>
      <c r="D27" s="143">
        <v>76575.839999683201</v>
      </c>
      <c r="E27" s="143">
        <v>13052.699999928476</v>
      </c>
      <c r="F27" s="143">
        <v>180161.10999938843</v>
      </c>
      <c r="G27" s="143">
        <v>201337.39999955895</v>
      </c>
      <c r="H27" s="143">
        <v>83491.649999678106</v>
      </c>
      <c r="I27" s="143">
        <v>13998.599999904633</v>
      </c>
      <c r="J27" s="143">
        <v>0</v>
      </c>
      <c r="K27" s="143">
        <v>0</v>
      </c>
    </row>
    <row r="28" spans="1:11" x14ac:dyDescent="0.25">
      <c r="A28" s="23" t="s">
        <v>79</v>
      </c>
      <c r="B28" s="105" t="s">
        <v>33</v>
      </c>
      <c r="C28" s="143">
        <v>300896.19999888533</v>
      </c>
      <c r="D28" s="143">
        <v>272229.43999867141</v>
      </c>
      <c r="E28" s="143">
        <v>263207.10999965674</v>
      </c>
      <c r="F28" s="143">
        <v>488389.87999845296</v>
      </c>
      <c r="G28" s="143">
        <v>397015.23999782657</v>
      </c>
      <c r="H28" s="143">
        <v>720955.18999585509</v>
      </c>
      <c r="I28" s="143">
        <v>390047.66999821359</v>
      </c>
      <c r="J28" s="143">
        <v>445072.48999771499</v>
      </c>
      <c r="K28" s="143">
        <v>264286.49999898701</v>
      </c>
    </row>
    <row r="29" spans="1:11" x14ac:dyDescent="0.25">
      <c r="A29" s="23" t="s">
        <v>79</v>
      </c>
      <c r="B29" s="105" t="s">
        <v>37</v>
      </c>
      <c r="C29" s="143">
        <v>233040.87999893579</v>
      </c>
      <c r="D29" s="143">
        <v>183889.31999897523</v>
      </c>
      <c r="E29" s="143">
        <v>200951.61999900953</v>
      </c>
      <c r="F29" s="143">
        <v>158323.66999936049</v>
      </c>
      <c r="G29" s="143">
        <v>193509.74999914644</v>
      </c>
      <c r="H29" s="143">
        <v>258020.41999889264</v>
      </c>
      <c r="I29" s="143">
        <v>301741.37999883946</v>
      </c>
      <c r="J29" s="143">
        <v>331406.62999853602</v>
      </c>
      <c r="K29" s="143">
        <v>304796.28999847401</v>
      </c>
    </row>
    <row r="30" spans="1:11" x14ac:dyDescent="0.25">
      <c r="A30" s="23" t="s">
        <v>79</v>
      </c>
      <c r="B30" s="105" t="s">
        <v>38</v>
      </c>
      <c r="C30" s="143">
        <v>156237.9599993944</v>
      </c>
      <c r="D30" s="143">
        <v>277094.27999909606</v>
      </c>
      <c r="E30" s="143">
        <v>159999.76999915068</v>
      </c>
      <c r="F30" s="143">
        <v>370435.19999798393</v>
      </c>
      <c r="G30" s="143">
        <v>297672.12999817386</v>
      </c>
      <c r="H30" s="143">
        <v>477432.37999712682</v>
      </c>
      <c r="I30" s="143">
        <v>593906.97999684815</v>
      </c>
      <c r="J30" s="143">
        <v>518269.70999684499</v>
      </c>
      <c r="K30" s="143">
        <v>245762.029998477</v>
      </c>
    </row>
    <row r="31" spans="1:11" x14ac:dyDescent="0.25">
      <c r="A31" s="23" t="s">
        <v>79</v>
      </c>
      <c r="B31" s="105" t="s">
        <v>39</v>
      </c>
      <c r="C31" s="143">
        <v>18033.669999908187</v>
      </c>
      <c r="D31" s="143">
        <v>29791.869999848313</v>
      </c>
      <c r="E31" s="143">
        <v>20315.769999889431</v>
      </c>
      <c r="F31" s="143">
        <v>24304.589999878317</v>
      </c>
      <c r="G31" s="143">
        <v>33380.549999805873</v>
      </c>
      <c r="H31" s="143">
        <v>43615.319999781437</v>
      </c>
      <c r="I31" s="143">
        <v>49826.539999749053</v>
      </c>
      <c r="J31" s="143">
        <v>44958.549999770003</v>
      </c>
      <c r="K31" s="143">
        <v>36165.299999784998</v>
      </c>
    </row>
    <row r="32" spans="1:11" x14ac:dyDescent="0.25">
      <c r="A32" s="23" t="s">
        <v>79</v>
      </c>
      <c r="B32" s="105" t="s">
        <v>40</v>
      </c>
      <c r="C32" s="143">
        <v>819371.96999587875</v>
      </c>
      <c r="D32" s="143">
        <v>759642.45999590494</v>
      </c>
      <c r="E32" s="143">
        <v>690324.03999647149</v>
      </c>
      <c r="F32" s="143">
        <v>910431.84999511717</v>
      </c>
      <c r="G32" s="143">
        <v>762202.64999668673</v>
      </c>
      <c r="H32" s="143">
        <v>570189.68999751844</v>
      </c>
      <c r="I32" s="143">
        <v>743471.3199965118</v>
      </c>
      <c r="J32" s="143">
        <v>530811.07999748597</v>
      </c>
      <c r="K32" s="143">
        <v>364035.68999853299</v>
      </c>
    </row>
    <row r="33" spans="1:11" x14ac:dyDescent="0.25">
      <c r="A33" s="23" t="s">
        <v>79</v>
      </c>
      <c r="B33" s="105" t="s">
        <v>41</v>
      </c>
      <c r="C33" s="143">
        <v>527966.3399978712</v>
      </c>
      <c r="D33" s="143">
        <v>719868.25999653724</v>
      </c>
      <c r="E33" s="143">
        <v>923846.22999505023</v>
      </c>
      <c r="F33" s="143">
        <v>1016288.1099942476</v>
      </c>
      <c r="G33" s="143">
        <v>1035617.0599942839</v>
      </c>
      <c r="H33" s="143">
        <v>830666.4699950288</v>
      </c>
      <c r="I33" s="143">
        <v>821515.6699965822</v>
      </c>
      <c r="J33" s="143">
        <v>702024.76999727695</v>
      </c>
      <c r="K33" s="143">
        <v>409362.53999845998</v>
      </c>
    </row>
    <row r="34" spans="1:11" x14ac:dyDescent="0.25">
      <c r="A34" s="23" t="s">
        <v>79</v>
      </c>
      <c r="B34" s="105" t="s">
        <v>43</v>
      </c>
      <c r="C34" s="143">
        <v>3443.6999999880791</v>
      </c>
      <c r="D34" s="143">
        <v>3000</v>
      </c>
      <c r="E34" s="143">
        <v>0</v>
      </c>
      <c r="F34" s="143">
        <v>0</v>
      </c>
      <c r="G34" s="143">
        <v>3675</v>
      </c>
      <c r="H34" s="143">
        <v>0</v>
      </c>
      <c r="I34" s="143">
        <v>0</v>
      </c>
      <c r="J34" s="143">
        <v>0</v>
      </c>
      <c r="K34" s="143">
        <v>0</v>
      </c>
    </row>
    <row r="35" spans="1:11" x14ac:dyDescent="0.25">
      <c r="A35" s="23" t="s">
        <v>79</v>
      </c>
      <c r="B35" s="105" t="s">
        <v>46</v>
      </c>
      <c r="C35" s="143">
        <v>519461.5</v>
      </c>
      <c r="D35" s="143">
        <v>591618</v>
      </c>
      <c r="E35" s="143">
        <v>333356.5</v>
      </c>
      <c r="F35" s="143">
        <v>40361</v>
      </c>
      <c r="G35" s="143">
        <v>43098</v>
      </c>
      <c r="H35" s="143">
        <v>-71177</v>
      </c>
      <c r="I35" s="143">
        <v>0</v>
      </c>
      <c r="J35" s="143">
        <v>0</v>
      </c>
      <c r="K35" s="143">
        <v>0</v>
      </c>
    </row>
    <row r="36" spans="1:11" x14ac:dyDescent="0.25">
      <c r="A36" s="23" t="s">
        <v>79</v>
      </c>
      <c r="B36" s="105" t="s">
        <v>47</v>
      </c>
      <c r="C36" s="143">
        <v>588679.5</v>
      </c>
      <c r="D36" s="143">
        <v>503463</v>
      </c>
      <c r="E36" s="143">
        <v>408451.5</v>
      </c>
      <c r="F36" s="143">
        <v>323235</v>
      </c>
      <c r="G36" s="143">
        <v>299074</v>
      </c>
      <c r="H36" s="143">
        <v>353926</v>
      </c>
      <c r="I36" s="143">
        <v>270342</v>
      </c>
      <c r="J36" s="143">
        <v>265444.5</v>
      </c>
      <c r="K36" s="143">
        <v>267403.5</v>
      </c>
    </row>
    <row r="37" spans="1:11" x14ac:dyDescent="0.25">
      <c r="A37" s="23" t="s">
        <v>79</v>
      </c>
      <c r="B37" s="105" t="s">
        <v>48</v>
      </c>
      <c r="C37" s="143">
        <v>343792.18999945989</v>
      </c>
      <c r="D37" s="143">
        <v>332923.14999948721</v>
      </c>
      <c r="E37" s="143">
        <v>451174.85999924201</v>
      </c>
      <c r="F37" s="143">
        <v>187511.64999970736</v>
      </c>
      <c r="G37" s="143">
        <v>66082.659999873591</v>
      </c>
      <c r="H37" s="143">
        <v>60789.63999987211</v>
      </c>
      <c r="I37" s="143">
        <v>50055.11999990121</v>
      </c>
      <c r="J37" s="143">
        <v>53572.039999895002</v>
      </c>
      <c r="K37" s="143">
        <v>42439.329999916998</v>
      </c>
    </row>
    <row r="38" spans="1:11" x14ac:dyDescent="0.25">
      <c r="A38" s="23"/>
      <c r="B38" s="105" t="s">
        <v>49</v>
      </c>
      <c r="C38" s="143">
        <v>0</v>
      </c>
      <c r="D38" s="143">
        <v>0</v>
      </c>
      <c r="E38" s="143">
        <v>0</v>
      </c>
      <c r="F38" s="143">
        <v>0</v>
      </c>
      <c r="G38" s="143">
        <v>0</v>
      </c>
      <c r="H38" s="143">
        <v>326.5</v>
      </c>
      <c r="I38" s="143">
        <v>17860.299999997023</v>
      </c>
      <c r="J38" s="143">
        <v>36364.709999995001</v>
      </c>
      <c r="K38" s="143">
        <v>37204.969999993002</v>
      </c>
    </row>
    <row r="39" spans="1:11" x14ac:dyDescent="0.25">
      <c r="A39" s="23" t="s">
        <v>79</v>
      </c>
      <c r="B39" s="105" t="s">
        <v>54</v>
      </c>
      <c r="C39" s="143">
        <v>0</v>
      </c>
      <c r="D39" s="143">
        <v>0</v>
      </c>
      <c r="E39" s="143">
        <v>0</v>
      </c>
      <c r="F39" s="143">
        <v>3960</v>
      </c>
      <c r="G39" s="143">
        <v>0</v>
      </c>
      <c r="H39" s="143">
        <v>0</v>
      </c>
      <c r="I39" s="143">
        <v>0</v>
      </c>
      <c r="J39" s="143">
        <v>0</v>
      </c>
      <c r="K39" s="143">
        <v>0</v>
      </c>
    </row>
    <row r="40" spans="1:11" x14ac:dyDescent="0.25">
      <c r="A40" s="23" t="s">
        <v>79</v>
      </c>
      <c r="B40" s="105" t="s">
        <v>55</v>
      </c>
      <c r="C40" s="143">
        <v>1027.3499999949706</v>
      </c>
      <c r="D40" s="143">
        <v>2599.65999998711</v>
      </c>
      <c r="E40" s="143">
        <v>0</v>
      </c>
      <c r="F40" s="143">
        <v>2082.2099999897182</v>
      </c>
      <c r="G40" s="143">
        <v>3068.5199999846518</v>
      </c>
      <c r="H40" s="143">
        <v>0</v>
      </c>
      <c r="I40" s="143">
        <v>0</v>
      </c>
      <c r="J40" s="143">
        <v>0</v>
      </c>
      <c r="K40" s="143">
        <v>0</v>
      </c>
    </row>
    <row r="41" spans="1:11" x14ac:dyDescent="0.25">
      <c r="A41" s="23" t="s">
        <v>79</v>
      </c>
      <c r="B41" s="105" t="s">
        <v>56</v>
      </c>
      <c r="C41" s="143">
        <v>546</v>
      </c>
      <c r="D41" s="143">
        <v>1456</v>
      </c>
      <c r="E41" s="143">
        <v>0</v>
      </c>
      <c r="F41" s="143">
        <v>0</v>
      </c>
      <c r="G41" s="143">
        <v>0</v>
      </c>
      <c r="H41" s="143">
        <v>0</v>
      </c>
      <c r="I41" s="143">
        <v>0</v>
      </c>
      <c r="J41" s="143">
        <v>0</v>
      </c>
      <c r="K41" s="143">
        <v>455</v>
      </c>
    </row>
    <row r="42" spans="1:11" x14ac:dyDescent="0.25">
      <c r="A42" s="23" t="s">
        <v>79</v>
      </c>
      <c r="B42" s="105" t="s">
        <v>57</v>
      </c>
      <c r="C42" s="143">
        <v>38.049999999813743</v>
      </c>
      <c r="D42" s="143">
        <v>335.73999999836087</v>
      </c>
      <c r="E42" s="143">
        <v>264.92999999830499</v>
      </c>
      <c r="F42" s="143">
        <v>102.589999999851</v>
      </c>
      <c r="G42" s="143">
        <v>620.28999999957182</v>
      </c>
      <c r="H42" s="143">
        <v>23.539999999804419</v>
      </c>
      <c r="I42" s="143">
        <v>0</v>
      </c>
      <c r="J42" s="143">
        <v>0</v>
      </c>
      <c r="K42" s="143">
        <v>0</v>
      </c>
    </row>
    <row r="43" spans="1:11" x14ac:dyDescent="0.25">
      <c r="A43" s="8" t="s">
        <v>80</v>
      </c>
      <c r="B43" s="8" t="s">
        <v>0</v>
      </c>
      <c r="C43" s="9">
        <v>414278725.79840034</v>
      </c>
      <c r="D43" s="9">
        <v>475880465.76312381</v>
      </c>
      <c r="E43" s="9">
        <v>429254397.73832226</v>
      </c>
      <c r="F43" s="9">
        <v>471097712.88376248</v>
      </c>
      <c r="G43" s="9">
        <v>493851242.34714842</v>
      </c>
      <c r="H43" s="9">
        <v>499302664.97004282</v>
      </c>
      <c r="I43" s="9">
        <v>487195196.68678224</v>
      </c>
      <c r="J43" s="9">
        <v>527722852.32303059</v>
      </c>
      <c r="K43" s="9">
        <v>561197628.09760571</v>
      </c>
    </row>
    <row r="44" spans="1:11" x14ac:dyDescent="0.25">
      <c r="A44" s="23" t="s">
        <v>80</v>
      </c>
      <c r="B44" s="105" t="s">
        <v>3</v>
      </c>
      <c r="C44" s="143">
        <v>225332252.21909744</v>
      </c>
      <c r="D44" s="143">
        <v>264157225.83915517</v>
      </c>
      <c r="E44" s="143">
        <v>219337071.37900823</v>
      </c>
      <c r="F44" s="143">
        <v>269396582.7084322</v>
      </c>
      <c r="G44" s="143">
        <v>286757499.63789499</v>
      </c>
      <c r="H44" s="143">
        <v>283342510.6781342</v>
      </c>
      <c r="I44" s="143">
        <v>263972019.3585746</v>
      </c>
      <c r="J44" s="143">
        <v>281376868.66864049</v>
      </c>
      <c r="K44" s="143">
        <v>308828103.92857105</v>
      </c>
    </row>
    <row r="45" spans="1:11" s="55" customFormat="1" x14ac:dyDescent="0.25">
      <c r="A45" s="23" t="s">
        <v>80</v>
      </c>
      <c r="B45" s="105" t="s">
        <v>4</v>
      </c>
      <c r="C45" s="143">
        <v>21992514.509909172</v>
      </c>
      <c r="D45" s="143">
        <v>27868535.889851127</v>
      </c>
      <c r="E45" s="143">
        <v>26697719.149854809</v>
      </c>
      <c r="F45" s="143">
        <v>30839674.219831191</v>
      </c>
      <c r="G45" s="143">
        <v>35166659.059773557</v>
      </c>
      <c r="H45" s="143">
        <v>43002028.999756388</v>
      </c>
      <c r="I45" s="143">
        <v>45635373.409777485</v>
      </c>
      <c r="J45" s="143">
        <v>51328340.319764301</v>
      </c>
      <c r="K45" s="143">
        <v>33403077.789819766</v>
      </c>
    </row>
    <row r="46" spans="1:11" s="55" customFormat="1" x14ac:dyDescent="0.25">
      <c r="A46" s="23"/>
      <c r="B46" s="105" t="s">
        <v>688</v>
      </c>
      <c r="C46" s="143"/>
      <c r="D46" s="143"/>
      <c r="E46" s="143"/>
      <c r="F46" s="143"/>
      <c r="G46" s="143">
        <v>0</v>
      </c>
      <c r="H46" s="143">
        <v>0</v>
      </c>
      <c r="I46" s="143">
        <v>0</v>
      </c>
      <c r="J46" s="143">
        <v>0</v>
      </c>
      <c r="K46" s="143">
        <v>65549934.739716195</v>
      </c>
    </row>
    <row r="47" spans="1:11" s="55" customFormat="1" x14ac:dyDescent="0.25">
      <c r="A47" s="23" t="s">
        <v>80</v>
      </c>
      <c r="B47" s="105" t="s">
        <v>9</v>
      </c>
      <c r="C47" s="143">
        <v>12486787.66993814</v>
      </c>
      <c r="D47" s="143">
        <v>14004520.669923956</v>
      </c>
      <c r="E47" s="143">
        <v>13913610.619929578</v>
      </c>
      <c r="F47" s="143">
        <v>10038355.539950963</v>
      </c>
      <c r="G47" s="143">
        <v>9563357.0999593195</v>
      </c>
      <c r="H47" s="143">
        <v>11291355.169950517</v>
      </c>
      <c r="I47" s="143">
        <v>9150344.3699476793</v>
      </c>
      <c r="J47" s="143">
        <v>6662931.4099662574</v>
      </c>
      <c r="K47" s="143">
        <v>4144237.7699800618</v>
      </c>
    </row>
    <row r="48" spans="1:11" s="55" customFormat="1" x14ac:dyDescent="0.25">
      <c r="A48" s="23" t="s">
        <v>80</v>
      </c>
      <c r="B48" s="105" t="s">
        <v>10</v>
      </c>
      <c r="C48" s="143">
        <v>9245406.7899559997</v>
      </c>
      <c r="D48" s="143">
        <v>10582326.939950133</v>
      </c>
      <c r="E48" s="143">
        <v>9499594.6599545721</v>
      </c>
      <c r="F48" s="143">
        <v>7414443.7099640667</v>
      </c>
      <c r="G48" s="143">
        <v>6636332.3499679407</v>
      </c>
      <c r="H48" s="143">
        <v>6812551.939965399</v>
      </c>
      <c r="I48" s="143">
        <v>5499021.5199725153</v>
      </c>
      <c r="J48" s="143">
        <v>5312119.5899735447</v>
      </c>
      <c r="K48" s="143">
        <v>3612118.7099819998</v>
      </c>
    </row>
    <row r="49" spans="1:11" s="55" customFormat="1" x14ac:dyDescent="0.25">
      <c r="A49" s="23" t="s">
        <v>80</v>
      </c>
      <c r="B49" s="105" t="s">
        <v>11</v>
      </c>
      <c r="C49" s="143">
        <v>14737873.479935411</v>
      </c>
      <c r="D49" s="143">
        <v>17769307.6699364</v>
      </c>
      <c r="E49" s="143">
        <v>15182143.409927178</v>
      </c>
      <c r="F49" s="143">
        <v>12813590.799954902</v>
      </c>
      <c r="G49" s="143">
        <v>7180794.6099670501</v>
      </c>
      <c r="H49" s="143">
        <v>5254747.2899724012</v>
      </c>
      <c r="I49" s="143">
        <v>4664508.8399758842</v>
      </c>
      <c r="J49" s="143">
        <v>4495835.9099768288</v>
      </c>
      <c r="K49" s="143">
        <v>1926655.929990897</v>
      </c>
    </row>
    <row r="50" spans="1:11" x14ac:dyDescent="0.25">
      <c r="A50" s="23" t="s">
        <v>80</v>
      </c>
      <c r="B50" s="105" t="s">
        <v>12</v>
      </c>
      <c r="C50" s="143">
        <v>985626.84999528516</v>
      </c>
      <c r="D50" s="143">
        <v>1016855.5299961012</v>
      </c>
      <c r="E50" s="143">
        <v>971331.23999641382</v>
      </c>
      <c r="F50" s="143">
        <v>584428.36999774398</v>
      </c>
      <c r="G50" s="143">
        <v>382754.56999842759</v>
      </c>
      <c r="H50" s="143">
        <v>156595.45999934815</v>
      </c>
      <c r="I50" s="143">
        <v>137887.34999940798</v>
      </c>
      <c r="J50" s="143">
        <v>111381.31999950499</v>
      </c>
      <c r="K50" s="143">
        <v>97526.469999573004</v>
      </c>
    </row>
    <row r="51" spans="1:11" x14ac:dyDescent="0.25">
      <c r="A51" s="23" t="s">
        <v>80</v>
      </c>
      <c r="B51" s="105" t="s">
        <v>13</v>
      </c>
      <c r="C51" s="143">
        <v>10963448.879941901</v>
      </c>
      <c r="D51" s="143">
        <v>11636241.119935783</v>
      </c>
      <c r="E51" s="143">
        <v>11259464.959940504</v>
      </c>
      <c r="F51" s="143">
        <v>7255831.5499675618</v>
      </c>
      <c r="G51" s="143">
        <v>8909773.6999833994</v>
      </c>
      <c r="H51" s="143">
        <v>7174935.689989211</v>
      </c>
      <c r="I51" s="143">
        <v>4997898.6799807502</v>
      </c>
      <c r="J51" s="143">
        <v>4004439.2699868679</v>
      </c>
      <c r="K51" s="143">
        <v>2766905.1099898661</v>
      </c>
    </row>
    <row r="52" spans="1:11" x14ac:dyDescent="0.25">
      <c r="A52" s="23" t="s">
        <v>80</v>
      </c>
      <c r="B52" s="105" t="s">
        <v>14</v>
      </c>
      <c r="C52" s="143">
        <v>925229.13999599009</v>
      </c>
      <c r="D52" s="143">
        <v>1036658.0499959582</v>
      </c>
      <c r="E52" s="143">
        <v>1159881.139995177</v>
      </c>
      <c r="F52" s="143">
        <v>690045.30999720946</v>
      </c>
      <c r="G52" s="143">
        <v>659648.41999659687</v>
      </c>
      <c r="H52" s="143">
        <v>373291.17999801529</v>
      </c>
      <c r="I52" s="143">
        <v>320693.29999874154</v>
      </c>
      <c r="J52" s="143">
        <v>300547.95999906398</v>
      </c>
      <c r="K52" s="143">
        <v>284860.21999910701</v>
      </c>
    </row>
    <row r="53" spans="1:11" x14ac:dyDescent="0.25">
      <c r="A53" s="23" t="s">
        <v>80</v>
      </c>
      <c r="B53" s="105" t="s">
        <v>15</v>
      </c>
      <c r="C53" s="143">
        <v>5522534.2599733779</v>
      </c>
      <c r="D53" s="143">
        <v>5730665.1199714364</v>
      </c>
      <c r="E53" s="143">
        <v>5745111.8699724991</v>
      </c>
      <c r="F53" s="143">
        <v>3884193.0499803424</v>
      </c>
      <c r="G53" s="143">
        <v>3553122.0399814458</v>
      </c>
      <c r="H53" s="143">
        <v>1546274.4699920961</v>
      </c>
      <c r="I53" s="143">
        <v>2855575.9199859677</v>
      </c>
      <c r="J53" s="143">
        <v>1817585.979990493</v>
      </c>
      <c r="K53" s="143">
        <v>1455427.829993058</v>
      </c>
    </row>
    <row r="54" spans="1:11" x14ac:dyDescent="0.25">
      <c r="A54" s="23" t="s">
        <v>80</v>
      </c>
      <c r="B54" s="105" t="s">
        <v>16</v>
      </c>
      <c r="C54" s="143">
        <v>3614198.4299835744</v>
      </c>
      <c r="D54" s="143">
        <v>3891506.3499829224</v>
      </c>
      <c r="E54" s="143">
        <v>3916435.8799923002</v>
      </c>
      <c r="F54" s="143">
        <v>2748296.4799978207</v>
      </c>
      <c r="G54" s="143">
        <v>2665317.6699831048</v>
      </c>
      <c r="H54" s="143">
        <v>2241545.649983089</v>
      </c>
      <c r="I54" s="143">
        <v>1879173.2099887419</v>
      </c>
      <c r="J54" s="143">
        <v>1546210.8999954881</v>
      </c>
      <c r="K54" s="143">
        <v>1056937.509997017</v>
      </c>
    </row>
    <row r="55" spans="1:11" x14ac:dyDescent="0.25">
      <c r="A55" s="23" t="s">
        <v>80</v>
      </c>
      <c r="B55" s="105" t="s">
        <v>17</v>
      </c>
      <c r="C55" s="143">
        <v>4856517.739999189</v>
      </c>
      <c r="D55" s="143">
        <v>11390275.819997776</v>
      </c>
      <c r="E55" s="143">
        <v>15788350.519997949</v>
      </c>
      <c r="F55" s="143">
        <v>16906304.609998021</v>
      </c>
      <c r="G55" s="143">
        <v>16628661.14999841</v>
      </c>
      <c r="H55" s="143">
        <v>17152076.089998413</v>
      </c>
      <c r="I55" s="143">
        <v>18851277.769998487</v>
      </c>
      <c r="J55" s="143">
        <v>19787138.389998429</v>
      </c>
      <c r="K55" s="143">
        <v>18782616.349998817</v>
      </c>
    </row>
    <row r="56" spans="1:11" x14ac:dyDescent="0.25">
      <c r="A56" s="23" t="s">
        <v>80</v>
      </c>
      <c r="B56" s="105" t="s">
        <v>18</v>
      </c>
      <c r="C56" s="143">
        <v>1339625.8499970688</v>
      </c>
      <c r="D56" s="143">
        <v>1534486.8099970745</v>
      </c>
      <c r="E56" s="143">
        <v>2172197.9599967389</v>
      </c>
      <c r="F56" s="143">
        <v>2674555.919996392</v>
      </c>
      <c r="G56" s="143">
        <v>3113707.3499927847</v>
      </c>
      <c r="H56" s="143">
        <v>3090885.4399921722</v>
      </c>
      <c r="I56" s="143">
        <v>3309760.789991457</v>
      </c>
      <c r="J56" s="143">
        <v>4343819.7199879941</v>
      </c>
      <c r="K56" s="143">
        <v>4321502.129988688</v>
      </c>
    </row>
    <row r="57" spans="1:11" x14ac:dyDescent="0.25">
      <c r="A57" s="23" t="s">
        <v>80</v>
      </c>
      <c r="B57" s="105" t="s">
        <v>19</v>
      </c>
      <c r="C57" s="143">
        <v>89372.399999380694</v>
      </c>
      <c r="D57" s="143">
        <v>116629.94999936502</v>
      </c>
      <c r="E57" s="143">
        <v>88553.119999521252</v>
      </c>
      <c r="F57" s="143">
        <v>62420.929999706241</v>
      </c>
      <c r="G57" s="143">
        <v>66978.609999628155</v>
      </c>
      <c r="H57" s="143">
        <v>29258.199999877204</v>
      </c>
      <c r="I57" s="143">
        <v>35060.88999988111</v>
      </c>
      <c r="J57" s="143">
        <v>61843.769999851</v>
      </c>
      <c r="K57" s="143">
        <v>76355.779999887993</v>
      </c>
    </row>
    <row r="58" spans="1:11" x14ac:dyDescent="0.25">
      <c r="A58" s="23" t="s">
        <v>80</v>
      </c>
      <c r="B58" s="105" t="s">
        <v>20</v>
      </c>
      <c r="C58" s="143">
        <v>28675998.689832352</v>
      </c>
      <c r="D58" s="143">
        <v>30669527.039819445</v>
      </c>
      <c r="E58" s="143">
        <v>33056135.989806805</v>
      </c>
      <c r="F58" s="143">
        <v>32757427.399808161</v>
      </c>
      <c r="G58" s="143">
        <v>32505486.019812301</v>
      </c>
      <c r="H58" s="143">
        <v>32623067.639814761</v>
      </c>
      <c r="I58" s="143">
        <v>30982350.099827927</v>
      </c>
      <c r="J58" s="143">
        <v>34720662.209801227</v>
      </c>
      <c r="K58" s="143">
        <v>34232707.559808023</v>
      </c>
    </row>
    <row r="59" spans="1:11" x14ac:dyDescent="0.25">
      <c r="A59" s="23" t="s">
        <v>80</v>
      </c>
      <c r="B59" s="105" t="s">
        <v>21</v>
      </c>
      <c r="C59" s="143">
        <v>216928.77999880005</v>
      </c>
      <c r="D59" s="143">
        <v>194908.01999884372</v>
      </c>
      <c r="E59" s="143">
        <v>155595.71999911196</v>
      </c>
      <c r="F59" s="143">
        <v>112484.65999920361</v>
      </c>
      <c r="G59" s="143">
        <v>90764.83999952639</v>
      </c>
      <c r="H59" s="143">
        <v>83004.749999540887</v>
      </c>
      <c r="I59" s="143">
        <v>47096.939999756411</v>
      </c>
      <c r="J59" s="143">
        <v>29597.649999845002</v>
      </c>
      <c r="K59" s="143">
        <v>10990.039999942001</v>
      </c>
    </row>
    <row r="60" spans="1:11" x14ac:dyDescent="0.25">
      <c r="A60" s="23" t="s">
        <v>80</v>
      </c>
      <c r="B60" s="105" t="s">
        <v>22</v>
      </c>
      <c r="C60" s="143">
        <v>181528.17999918392</v>
      </c>
      <c r="D60" s="143">
        <v>136861.49999952878</v>
      </c>
      <c r="E60" s="143">
        <v>219123.56999878405</v>
      </c>
      <c r="F60" s="143">
        <v>246887.47999828312</v>
      </c>
      <c r="G60" s="143">
        <v>185992.69999914995</v>
      </c>
      <c r="H60" s="143">
        <v>23872.089999809861</v>
      </c>
      <c r="I60" s="143">
        <v>51231.509999614209</v>
      </c>
      <c r="J60" s="143">
        <v>74058.059999435005</v>
      </c>
      <c r="K60" s="143">
        <v>81447.349999833998</v>
      </c>
    </row>
    <row r="61" spans="1:11" x14ac:dyDescent="0.25">
      <c r="A61" s="23" t="s">
        <v>80</v>
      </c>
      <c r="B61" s="105" t="s">
        <v>23</v>
      </c>
      <c r="C61" s="143">
        <v>7133763.4199740812</v>
      </c>
      <c r="D61" s="143">
        <v>7087688.5299706897</v>
      </c>
      <c r="E61" s="143">
        <v>7820709.7499681618</v>
      </c>
      <c r="F61" s="143">
        <v>7650162.8699705424</v>
      </c>
      <c r="G61" s="143">
        <v>7505366.489971091</v>
      </c>
      <c r="H61" s="143">
        <v>6032519.1899758</v>
      </c>
      <c r="I61" s="143">
        <v>6118195.619974927</v>
      </c>
      <c r="J61" s="143">
        <v>6478949.0799738308</v>
      </c>
      <c r="K61" s="143">
        <v>4424322.3499823073</v>
      </c>
    </row>
    <row r="62" spans="1:11" x14ac:dyDescent="0.25">
      <c r="A62" s="23" t="s">
        <v>80</v>
      </c>
      <c r="B62" s="105" t="s">
        <v>24</v>
      </c>
      <c r="C62" s="143">
        <v>240944.00999993476</v>
      </c>
      <c r="D62" s="143">
        <v>259319.9099999592</v>
      </c>
      <c r="E62" s="143">
        <v>276914.27999995038</v>
      </c>
      <c r="F62" s="143">
        <v>197964.33999925019</v>
      </c>
      <c r="G62" s="143">
        <v>183924.83999905776</v>
      </c>
      <c r="H62" s="143">
        <v>165296.41999914913</v>
      </c>
      <c r="I62" s="143">
        <v>171316.48999912353</v>
      </c>
      <c r="J62" s="143">
        <v>112400.329999422</v>
      </c>
      <c r="K62" s="143">
        <v>103512.49999951301</v>
      </c>
    </row>
    <row r="63" spans="1:11" x14ac:dyDescent="0.25">
      <c r="A63" s="23" t="s">
        <v>80</v>
      </c>
      <c r="B63" s="105" t="s">
        <v>25</v>
      </c>
      <c r="C63" s="201" t="s">
        <v>93</v>
      </c>
      <c r="D63" s="201"/>
      <c r="E63" s="201"/>
      <c r="F63" s="201"/>
      <c r="G63" s="143">
        <v>457754.81999870989</v>
      </c>
      <c r="H63" s="143">
        <v>499359.3624999348</v>
      </c>
      <c r="I63" s="143">
        <v>650393.19280006154</v>
      </c>
      <c r="J63" s="143">
        <v>530468.12499993504</v>
      </c>
      <c r="K63" s="143">
        <v>351984.85247492202</v>
      </c>
    </row>
    <row r="64" spans="1:11" x14ac:dyDescent="0.25">
      <c r="A64" s="23" t="s">
        <v>80</v>
      </c>
      <c r="B64" s="105" t="s">
        <v>26</v>
      </c>
      <c r="C64" s="201" t="s">
        <v>93</v>
      </c>
      <c r="D64" s="201"/>
      <c r="E64" s="201"/>
      <c r="F64" s="143">
        <v>1228541.8589758303</v>
      </c>
      <c r="G64" s="143">
        <v>1181329.1412325441</v>
      </c>
      <c r="H64" s="143">
        <v>1219504.5483174589</v>
      </c>
      <c r="I64" s="143">
        <v>1268824.7743333336</v>
      </c>
      <c r="J64" s="143">
        <v>1344100.9681309529</v>
      </c>
      <c r="K64" s="143">
        <v>1419923.262011904</v>
      </c>
    </row>
    <row r="65" spans="1:11" x14ac:dyDescent="0.25">
      <c r="A65" s="23" t="s">
        <v>80</v>
      </c>
      <c r="B65" s="105" t="s">
        <v>27</v>
      </c>
      <c r="C65" s="201" t="s">
        <v>93</v>
      </c>
      <c r="D65" s="201"/>
      <c r="E65" s="201"/>
      <c r="F65" s="143">
        <v>7582.6000000000013</v>
      </c>
      <c r="G65" s="143">
        <v>6920.300000000002</v>
      </c>
      <c r="H65" s="143">
        <v>12587.999999999998</v>
      </c>
      <c r="I65" s="143">
        <v>12187.599999999999</v>
      </c>
      <c r="J65" s="143">
        <v>13070.4</v>
      </c>
      <c r="K65" s="143">
        <v>13132</v>
      </c>
    </row>
    <row r="66" spans="1:11" x14ac:dyDescent="0.25">
      <c r="A66" s="23" t="s">
        <v>80</v>
      </c>
      <c r="B66" s="105" t="s">
        <v>28</v>
      </c>
      <c r="C66" s="201" t="s">
        <v>93</v>
      </c>
      <c r="D66" s="201"/>
      <c r="E66" s="201"/>
      <c r="F66" s="143">
        <v>10174.506655942094</v>
      </c>
      <c r="G66" s="143">
        <v>9295.5283248494234</v>
      </c>
      <c r="H66" s="143">
        <v>15002.312320149338</v>
      </c>
      <c r="I66" s="143">
        <v>17282.011830715579</v>
      </c>
      <c r="J66" s="143">
        <v>16420.931925096</v>
      </c>
      <c r="K66" s="143">
        <v>19118.086335511001</v>
      </c>
    </row>
    <row r="67" spans="1:11" x14ac:dyDescent="0.25">
      <c r="A67" s="23" t="s">
        <v>80</v>
      </c>
      <c r="B67" s="105" t="s">
        <v>32</v>
      </c>
      <c r="C67" s="143">
        <v>1156706.209994033</v>
      </c>
      <c r="D67" s="143">
        <v>992504.13999622315</v>
      </c>
      <c r="E67" s="143">
        <v>618297.93999747187</v>
      </c>
      <c r="F67" s="143">
        <v>956497.81999760866</v>
      </c>
      <c r="G67" s="143">
        <v>1399525.3599972725</v>
      </c>
      <c r="H67" s="143">
        <v>1404434.9099960029</v>
      </c>
      <c r="I67" s="143">
        <v>1420340.6999976111</v>
      </c>
      <c r="J67" s="143">
        <v>1414714.909997463</v>
      </c>
      <c r="K67" s="143">
        <v>2137675.7599935611</v>
      </c>
    </row>
    <row r="68" spans="1:11" x14ac:dyDescent="0.25">
      <c r="A68" s="23" t="s">
        <v>80</v>
      </c>
      <c r="B68" s="105" t="s">
        <v>33</v>
      </c>
      <c r="C68" s="143">
        <v>3202769.1399824247</v>
      </c>
      <c r="D68" s="143">
        <v>2325006.5899891113</v>
      </c>
      <c r="E68" s="143">
        <v>2020403.4099971801</v>
      </c>
      <c r="F68" s="143">
        <v>2514335.2499912302</v>
      </c>
      <c r="G68" s="143">
        <v>3206961.4499879032</v>
      </c>
      <c r="H68" s="143">
        <v>3700190.7599830776</v>
      </c>
      <c r="I68" s="143">
        <v>4208806.7399853393</v>
      </c>
      <c r="J68" s="143">
        <v>5888035.2199720666</v>
      </c>
      <c r="K68" s="143">
        <v>1655962.759993792</v>
      </c>
    </row>
    <row r="69" spans="1:11" x14ac:dyDescent="0.25">
      <c r="A69" s="23" t="s">
        <v>80</v>
      </c>
      <c r="B69" s="105" t="s">
        <v>37</v>
      </c>
      <c r="C69" s="143">
        <v>4419681.2199828196</v>
      </c>
      <c r="D69" s="143">
        <v>5560132.3299780795</v>
      </c>
      <c r="E69" s="143">
        <v>6270767.8599783191</v>
      </c>
      <c r="F69" s="143">
        <v>6730314.6999742314</v>
      </c>
      <c r="G69" s="143">
        <v>7107912.9899721108</v>
      </c>
      <c r="H69" s="143">
        <v>7821161.6499678604</v>
      </c>
      <c r="I69" s="143">
        <v>8396443.1399789061</v>
      </c>
      <c r="J69" s="143">
        <v>9581430.0299573317</v>
      </c>
      <c r="K69" s="143">
        <v>4985814.8899752991</v>
      </c>
    </row>
    <row r="70" spans="1:11" x14ac:dyDescent="0.25">
      <c r="A70" s="23" t="s">
        <v>80</v>
      </c>
      <c r="B70" s="105" t="s">
        <v>38</v>
      </c>
      <c r="C70" s="143">
        <v>11597361.919955684</v>
      </c>
      <c r="D70" s="143">
        <v>14000742.154951598</v>
      </c>
      <c r="E70" s="143">
        <v>15429014.559922362</v>
      </c>
      <c r="F70" s="143">
        <v>16129953.049910927</v>
      </c>
      <c r="G70" s="143">
        <v>16823166.489904635</v>
      </c>
      <c r="H70" s="143">
        <v>17640527.449898589</v>
      </c>
      <c r="I70" s="143">
        <v>20462238.909896683</v>
      </c>
      <c r="J70" s="143">
        <v>21775991.619868532</v>
      </c>
      <c r="K70" s="143">
        <v>10311992.449939718</v>
      </c>
    </row>
    <row r="71" spans="1:11" x14ac:dyDescent="0.25">
      <c r="A71" s="23" t="s">
        <v>80</v>
      </c>
      <c r="B71" s="105" t="s">
        <v>39</v>
      </c>
      <c r="C71" s="143">
        <v>379185.32999780774</v>
      </c>
      <c r="D71" s="143">
        <v>496049.07999696006</v>
      </c>
      <c r="E71" s="143">
        <v>555420.919996868</v>
      </c>
      <c r="F71" s="143">
        <v>541624.77999735461</v>
      </c>
      <c r="G71" s="143">
        <v>601689.08999721683</v>
      </c>
      <c r="H71" s="143">
        <v>738950.11999659147</v>
      </c>
      <c r="I71" s="143">
        <v>828670.36999621522</v>
      </c>
      <c r="J71" s="143">
        <v>898798.24999593699</v>
      </c>
      <c r="K71" s="143">
        <v>482994.93999763997</v>
      </c>
    </row>
    <row r="72" spans="1:11" x14ac:dyDescent="0.25">
      <c r="A72" s="23" t="s">
        <v>80</v>
      </c>
      <c r="B72" s="105" t="s">
        <v>40</v>
      </c>
      <c r="C72" s="143">
        <v>8788610.459957106</v>
      </c>
      <c r="D72" s="143">
        <v>8888934.0699569993</v>
      </c>
      <c r="E72" s="143">
        <v>8109347.9299587151</v>
      </c>
      <c r="F72" s="143">
        <v>8070907.2399587454</v>
      </c>
      <c r="G72" s="143">
        <v>7258601.7299686065</v>
      </c>
      <c r="H72" s="143">
        <v>6371629.1599730607</v>
      </c>
      <c r="I72" s="143">
        <v>5836120.8199765403</v>
      </c>
      <c r="J72" s="143">
        <v>6387083.0699717654</v>
      </c>
      <c r="K72" s="143">
        <v>2924232.119987268</v>
      </c>
    </row>
    <row r="73" spans="1:11" x14ac:dyDescent="0.25">
      <c r="A73" s="23" t="s">
        <v>80</v>
      </c>
      <c r="B73" s="105" t="s">
        <v>41</v>
      </c>
      <c r="C73" s="143">
        <v>4794102.1699789949</v>
      </c>
      <c r="D73" s="143">
        <v>6653883.549969675</v>
      </c>
      <c r="E73" s="143">
        <v>8151385.1199551756</v>
      </c>
      <c r="F73" s="143">
        <v>8355329.3799518365</v>
      </c>
      <c r="G73" s="143">
        <v>9034718.1499478985</v>
      </c>
      <c r="H73" s="143">
        <v>9300234.8099443428</v>
      </c>
      <c r="I73" s="143">
        <v>8457654.6099588387</v>
      </c>
      <c r="J73" s="143">
        <v>8883144.0899617448</v>
      </c>
      <c r="K73" s="143">
        <v>3646040.649984898</v>
      </c>
    </row>
    <row r="74" spans="1:11" x14ac:dyDescent="0.25">
      <c r="A74" s="23" t="s">
        <v>80</v>
      </c>
      <c r="B74" s="105" t="s">
        <v>42</v>
      </c>
      <c r="C74" s="143">
        <v>175348.44999916901</v>
      </c>
      <c r="D74" s="143">
        <v>106327.02999958165</v>
      </c>
      <c r="E74" s="143">
        <v>53185.849999834303</v>
      </c>
      <c r="F74" s="143">
        <v>149123.84999946179</v>
      </c>
      <c r="G74" s="143">
        <v>227518.98999915316</v>
      </c>
      <c r="H74" s="143">
        <v>119995.6199995419</v>
      </c>
      <c r="I74" s="143">
        <v>57538.119999714203</v>
      </c>
      <c r="J74" s="143">
        <v>12680.769999938</v>
      </c>
      <c r="K74" s="143">
        <v>12984.269999929</v>
      </c>
    </row>
    <row r="75" spans="1:11" x14ac:dyDescent="0.25">
      <c r="A75" s="23" t="s">
        <v>80</v>
      </c>
      <c r="B75" s="105" t="s">
        <v>43</v>
      </c>
      <c r="C75" s="143">
        <v>424560.97999957763</v>
      </c>
      <c r="D75" s="143">
        <v>64729.459999824627</v>
      </c>
      <c r="E75" s="143">
        <v>67692.199999675155</v>
      </c>
      <c r="F75" s="143">
        <v>25269.889999940995</v>
      </c>
      <c r="G75" s="143">
        <v>36259.909999989904</v>
      </c>
      <c r="H75" s="143">
        <v>34018.799999993287</v>
      </c>
      <c r="I75" s="143">
        <v>6161.3199999853996</v>
      </c>
      <c r="J75" s="143">
        <v>45851.039999902001</v>
      </c>
      <c r="K75" s="143">
        <v>5958.5999999570004</v>
      </c>
    </row>
    <row r="76" spans="1:11" x14ac:dyDescent="0.25">
      <c r="A76" s="23" t="s">
        <v>80</v>
      </c>
      <c r="B76" s="105" t="s">
        <v>45</v>
      </c>
      <c r="C76" s="143">
        <v>0</v>
      </c>
      <c r="D76" s="143">
        <v>526.19999999552965</v>
      </c>
      <c r="E76" s="143">
        <v>1227.799999989569</v>
      </c>
      <c r="F76" s="143">
        <v>0</v>
      </c>
      <c r="G76" s="143">
        <v>876.99999999254942</v>
      </c>
      <c r="H76" s="143">
        <v>0</v>
      </c>
      <c r="I76" s="143">
        <v>6929.7099999412885</v>
      </c>
      <c r="J76" s="143">
        <v>8293.5599999499991</v>
      </c>
      <c r="K76" s="143">
        <v>28884.869999832001</v>
      </c>
    </row>
    <row r="77" spans="1:11" x14ac:dyDescent="0.25">
      <c r="A77" s="23" t="s">
        <v>80</v>
      </c>
      <c r="B77" s="105" t="s">
        <v>46</v>
      </c>
      <c r="C77" s="143">
        <v>5352967.5</v>
      </c>
      <c r="D77" s="143">
        <v>6047256</v>
      </c>
      <c r="E77" s="143">
        <v>3876534.5</v>
      </c>
      <c r="F77" s="143">
        <v>2037686.5</v>
      </c>
      <c r="G77" s="143">
        <v>2113434.5</v>
      </c>
      <c r="H77" s="143">
        <v>1523192</v>
      </c>
      <c r="I77" s="143">
        <v>1657967</v>
      </c>
      <c r="J77" s="143">
        <v>1311877</v>
      </c>
      <c r="K77" s="143">
        <v>1050827.379999991</v>
      </c>
    </row>
    <row r="78" spans="1:11" x14ac:dyDescent="0.25">
      <c r="A78" s="23" t="s">
        <v>80</v>
      </c>
      <c r="B78" s="105" t="s">
        <v>47</v>
      </c>
      <c r="C78" s="143">
        <v>4007841.879999991</v>
      </c>
      <c r="D78" s="143">
        <v>4749051.3700000085</v>
      </c>
      <c r="E78" s="143">
        <v>4720537</v>
      </c>
      <c r="F78" s="143">
        <v>5060519.6099999994</v>
      </c>
      <c r="G78" s="143">
        <v>4658517</v>
      </c>
      <c r="H78" s="143">
        <v>4573938.5</v>
      </c>
      <c r="I78" s="143">
        <v>4103467</v>
      </c>
      <c r="J78" s="143">
        <v>4021174</v>
      </c>
      <c r="K78" s="143">
        <v>3532403.5</v>
      </c>
    </row>
    <row r="79" spans="1:11" x14ac:dyDescent="0.25">
      <c r="A79" s="23" t="s">
        <v>80</v>
      </c>
      <c r="B79" s="105" t="s">
        <v>48</v>
      </c>
      <c r="C79" s="143">
        <v>293589.32999953098</v>
      </c>
      <c r="D79" s="143">
        <v>275573.91999958752</v>
      </c>
      <c r="E79" s="143">
        <v>285321.55999948794</v>
      </c>
      <c r="F79" s="143">
        <v>115707.46999980544</v>
      </c>
      <c r="G79" s="143">
        <v>61040.919999878293</v>
      </c>
      <c r="H79" s="143">
        <v>59382.599999895858</v>
      </c>
      <c r="I79" s="143">
        <v>64066.859999897191</v>
      </c>
      <c r="J79" s="143">
        <v>44197.869999925002</v>
      </c>
      <c r="K79" s="143">
        <v>24793.529999961</v>
      </c>
    </row>
    <row r="80" spans="1:11" x14ac:dyDescent="0.25">
      <c r="A80" s="23" t="s">
        <v>80</v>
      </c>
      <c r="B80" s="105" t="s">
        <v>49</v>
      </c>
      <c r="C80" s="143">
        <v>83605.759999999762</v>
      </c>
      <c r="D80" s="143">
        <v>83792.999999943218</v>
      </c>
      <c r="E80" s="143">
        <v>86227.639999995954</v>
      </c>
      <c r="F80" s="143">
        <v>92954.479999998599</v>
      </c>
      <c r="G80" s="143">
        <v>96012.919999997117</v>
      </c>
      <c r="H80" s="143">
        <v>186446.08999999496</v>
      </c>
      <c r="I80" s="143">
        <v>383012.37999997847</v>
      </c>
      <c r="J80" s="143">
        <v>581477.19999994896</v>
      </c>
      <c r="K80" s="143">
        <v>656063.30999994301</v>
      </c>
    </row>
    <row r="81" spans="1:11" x14ac:dyDescent="0.25">
      <c r="A81" s="23" t="s">
        <v>80</v>
      </c>
      <c r="B81" s="105" t="s">
        <v>51</v>
      </c>
      <c r="C81" s="143">
        <v>14810.019999966027</v>
      </c>
      <c r="D81" s="143">
        <v>7543.8999999761581</v>
      </c>
      <c r="E81" s="143">
        <v>32224.499999880791</v>
      </c>
      <c r="F81" s="143">
        <v>24710.399999812245</v>
      </c>
      <c r="G81" s="143">
        <v>46489.299999803312</v>
      </c>
      <c r="H81" s="143">
        <v>29697.24999982864</v>
      </c>
      <c r="I81" s="143">
        <v>48055.549999810755</v>
      </c>
      <c r="J81" s="143">
        <v>37029.719999738001</v>
      </c>
      <c r="K81" s="143">
        <v>15666.559999913001</v>
      </c>
    </row>
    <row r="82" spans="1:11" x14ac:dyDescent="0.25">
      <c r="A82" s="23" t="s">
        <v>80</v>
      </c>
      <c r="B82" s="105" t="s">
        <v>52</v>
      </c>
      <c r="C82" s="143">
        <v>15329.30999995023</v>
      </c>
      <c r="D82" s="143">
        <v>12726.539999932051</v>
      </c>
      <c r="E82" s="143">
        <v>7722.8199999928484</v>
      </c>
      <c r="F82" s="143">
        <v>2829.8499999940391</v>
      </c>
      <c r="G82" s="143">
        <v>5731.4699999690047</v>
      </c>
      <c r="H82" s="143">
        <v>0</v>
      </c>
      <c r="I82" s="143">
        <v>0</v>
      </c>
      <c r="J82" s="143">
        <v>0</v>
      </c>
      <c r="K82" s="143">
        <v>0</v>
      </c>
    </row>
    <row r="83" spans="1:11" x14ac:dyDescent="0.25">
      <c r="A83" s="23" t="s">
        <v>80</v>
      </c>
      <c r="B83" s="105" t="s">
        <v>53</v>
      </c>
      <c r="C83" s="143">
        <v>73450.719999603927</v>
      </c>
      <c r="D83" s="143">
        <v>14537.199999928474</v>
      </c>
      <c r="E83" s="143">
        <v>113132.90999932589</v>
      </c>
      <c r="F83" s="143">
        <v>7675.5799999833107</v>
      </c>
      <c r="G83" s="143">
        <v>49772.299999952324</v>
      </c>
      <c r="H83" s="143">
        <v>187080.17999970444</v>
      </c>
      <c r="I83" s="143">
        <v>120640.5</v>
      </c>
      <c r="J83" s="143">
        <v>54430</v>
      </c>
      <c r="K83" s="143">
        <v>121308.69999999899</v>
      </c>
    </row>
    <row r="84" spans="1:11" x14ac:dyDescent="0.25">
      <c r="A84" s="23" t="s">
        <v>80</v>
      </c>
      <c r="B84" s="105" t="s">
        <v>54</v>
      </c>
      <c r="C84" s="143">
        <v>12135708.349999977</v>
      </c>
      <c r="D84" s="143">
        <v>6638337.4999999981</v>
      </c>
      <c r="E84" s="143">
        <v>3350277.9499999974</v>
      </c>
      <c r="F84" s="143">
        <v>2835920.1899999799</v>
      </c>
      <c r="G84" s="143">
        <v>3518365</v>
      </c>
      <c r="H84" s="143">
        <v>4003266.5299999993</v>
      </c>
      <c r="I84" s="143">
        <v>4585421.1499999911</v>
      </c>
      <c r="J84" s="143">
        <v>4926630.12</v>
      </c>
      <c r="K84" s="143">
        <v>5837410.3099999968</v>
      </c>
    </row>
    <row r="85" spans="1:11" x14ac:dyDescent="0.25">
      <c r="A85" s="23" t="s">
        <v>80</v>
      </c>
      <c r="B85" s="105" t="s">
        <v>55</v>
      </c>
      <c r="C85" s="143">
        <v>8455270.3499674369</v>
      </c>
      <c r="D85" s="143">
        <v>8845785.5999630094</v>
      </c>
      <c r="E85" s="143">
        <v>6319073.1599745741</v>
      </c>
      <c r="F85" s="143">
        <v>6038356.4199780459</v>
      </c>
      <c r="G85" s="143">
        <v>6687918.3399746241</v>
      </c>
      <c r="H85" s="143">
        <v>7725858.6599735618</v>
      </c>
      <c r="I85" s="143">
        <v>8564541.5299716648</v>
      </c>
      <c r="J85" s="143">
        <v>9304627.3899704851</v>
      </c>
      <c r="K85" s="143">
        <v>8988226.6999745406</v>
      </c>
    </row>
    <row r="86" spans="1:11" x14ac:dyDescent="0.25">
      <c r="A86" s="23" t="s">
        <v>80</v>
      </c>
      <c r="B86" s="105" t="s">
        <v>56</v>
      </c>
      <c r="C86" s="143">
        <v>5854.3999999985108</v>
      </c>
      <c r="D86" s="143">
        <v>368.90999999968335</v>
      </c>
      <c r="E86" s="143">
        <v>970.72999999951548</v>
      </c>
      <c r="F86" s="143">
        <v>757</v>
      </c>
      <c r="G86" s="143">
        <v>1070</v>
      </c>
      <c r="H86" s="143">
        <v>1257.5899999993851</v>
      </c>
      <c r="I86" s="143">
        <v>1893.5299999997951</v>
      </c>
      <c r="J86" s="143">
        <v>1451.53</v>
      </c>
      <c r="K86" s="143">
        <v>734.769999998</v>
      </c>
    </row>
    <row r="87" spans="1:11" x14ac:dyDescent="0.25">
      <c r="A87" s="23" t="s">
        <v>80</v>
      </c>
      <c r="B87" s="105" t="s">
        <v>57</v>
      </c>
      <c r="C87" s="143">
        <v>235254.12999950032</v>
      </c>
      <c r="D87" s="143">
        <v>334984.81999908376</v>
      </c>
      <c r="E87" s="143">
        <v>353640.5999991108</v>
      </c>
      <c r="F87" s="143">
        <v>470648.31999854359</v>
      </c>
      <c r="G87" s="143">
        <v>571999.80999823706</v>
      </c>
      <c r="H87" s="143">
        <v>571237.60999857925</v>
      </c>
      <c r="I87" s="143">
        <v>420696.4499990131</v>
      </c>
      <c r="J87" s="143">
        <v>500387.99999879103</v>
      </c>
      <c r="K87" s="143">
        <v>543083.92999904405</v>
      </c>
    </row>
    <row r="88" spans="1:11" x14ac:dyDescent="0.25">
      <c r="A88" s="23" t="s">
        <v>80</v>
      </c>
      <c r="B88" s="105" t="s">
        <v>58</v>
      </c>
      <c r="C88" s="143">
        <v>9376.8699999749624</v>
      </c>
      <c r="D88" s="143">
        <v>4076.639999993145</v>
      </c>
      <c r="E88" s="143">
        <v>1169.7599999904633</v>
      </c>
      <c r="F88" s="143">
        <v>13452.239999890327</v>
      </c>
      <c r="G88" s="143">
        <v>0</v>
      </c>
      <c r="H88" s="143">
        <v>3801.7199999764562</v>
      </c>
      <c r="I88" s="143">
        <v>26063.67999989539</v>
      </c>
      <c r="J88" s="143">
        <v>41672.699999839002</v>
      </c>
      <c r="K88" s="143">
        <v>0</v>
      </c>
    </row>
    <row r="89" spans="1:11" x14ac:dyDescent="0.25">
      <c r="A89" s="23" t="s">
        <v>80</v>
      </c>
      <c r="B89" s="105" t="s">
        <v>59</v>
      </c>
      <c r="C89" s="143">
        <v>116790</v>
      </c>
      <c r="D89" s="143">
        <v>694055</v>
      </c>
      <c r="E89" s="143">
        <v>1570875.7999999947</v>
      </c>
      <c r="F89" s="143">
        <v>3403189.9499999662</v>
      </c>
      <c r="G89" s="143">
        <v>6932218.679999982</v>
      </c>
      <c r="H89" s="143">
        <v>11164092.389999999</v>
      </c>
      <c r="I89" s="143">
        <v>16910992.969999995</v>
      </c>
      <c r="J89" s="143">
        <v>27533083.26999991</v>
      </c>
      <c r="K89" s="143">
        <v>27271169.829999801</v>
      </c>
    </row>
    <row r="90" spans="1:11" x14ac:dyDescent="0.25">
      <c r="A90" s="8" t="s">
        <v>81</v>
      </c>
      <c r="B90" s="8"/>
      <c r="C90" s="9">
        <v>1297016941.7751329</v>
      </c>
      <c r="D90" s="9">
        <v>1377524390.1805837</v>
      </c>
      <c r="E90" s="9">
        <v>1271260053.1156344</v>
      </c>
      <c r="F90" s="9">
        <v>1394376210.6894112</v>
      </c>
      <c r="G90" s="9">
        <v>1499560915.7509661</v>
      </c>
      <c r="H90" s="9">
        <v>1613783958.4426196</v>
      </c>
      <c r="I90" s="9">
        <v>1666243309.916441</v>
      </c>
      <c r="J90" s="9">
        <v>1813284150.5462661</v>
      </c>
      <c r="K90" s="9">
        <v>1928083100.2805381</v>
      </c>
    </row>
    <row r="91" spans="1:11" x14ac:dyDescent="0.25">
      <c r="A91" s="23" t="s">
        <v>81</v>
      </c>
      <c r="B91" s="105" t="s">
        <v>3</v>
      </c>
      <c r="C91" s="143">
        <v>347736257.21880698</v>
      </c>
      <c r="D91" s="143">
        <v>416135585.19829506</v>
      </c>
      <c r="E91" s="143">
        <v>362468218.11876643</v>
      </c>
      <c r="F91" s="143">
        <v>482509402.47774011</v>
      </c>
      <c r="G91" s="143">
        <v>540283777.58762908</v>
      </c>
      <c r="H91" s="143">
        <v>573493716.68704188</v>
      </c>
      <c r="I91" s="143">
        <v>567194197.30726194</v>
      </c>
      <c r="J91" s="143">
        <v>624535320.81652701</v>
      </c>
      <c r="K91" s="143">
        <v>679752381.5467298</v>
      </c>
    </row>
    <row r="92" spans="1:11" s="55" customFormat="1" x14ac:dyDescent="0.25">
      <c r="A92" s="23" t="s">
        <v>81</v>
      </c>
      <c r="B92" s="105" t="s">
        <v>4</v>
      </c>
      <c r="C92" s="143">
        <v>66202000.769713983</v>
      </c>
      <c r="D92" s="143">
        <v>78959332.369618893</v>
      </c>
      <c r="E92" s="143">
        <v>70412556.899675146</v>
      </c>
      <c r="F92" s="143">
        <v>91769740.539626434</v>
      </c>
      <c r="G92" s="143">
        <v>116504525.81943622</v>
      </c>
      <c r="H92" s="143">
        <v>149902997.68924427</v>
      </c>
      <c r="I92" s="143">
        <v>182144780.25920501</v>
      </c>
      <c r="J92" s="143">
        <v>196511688.49894914</v>
      </c>
      <c r="K92" s="143">
        <v>119752473.21930976</v>
      </c>
    </row>
    <row r="93" spans="1:11" s="55" customFormat="1" x14ac:dyDescent="0.25">
      <c r="A93" s="23"/>
      <c r="B93" s="105" t="s">
        <v>688</v>
      </c>
      <c r="C93" s="143"/>
      <c r="D93" s="143"/>
      <c r="E93" s="143"/>
      <c r="F93" s="143"/>
      <c r="G93" s="143">
        <v>0</v>
      </c>
      <c r="H93" s="143">
        <v>0</v>
      </c>
      <c r="I93" s="143">
        <v>0</v>
      </c>
      <c r="J93" s="143">
        <v>0</v>
      </c>
      <c r="K93" s="143">
        <v>281336048.43877912</v>
      </c>
    </row>
    <row r="94" spans="1:11" s="55" customFormat="1" x14ac:dyDescent="0.25">
      <c r="A94" s="23" t="s">
        <v>81</v>
      </c>
      <c r="B94" s="105" t="s">
        <v>9</v>
      </c>
      <c r="C94" s="143">
        <v>37354547.24982328</v>
      </c>
      <c r="D94" s="143">
        <v>34984415.789830349</v>
      </c>
      <c r="E94" s="143">
        <v>33079694.339849319</v>
      </c>
      <c r="F94" s="143">
        <v>31557862.899840038</v>
      </c>
      <c r="G94" s="143">
        <v>30363801.949866775</v>
      </c>
      <c r="H94" s="143">
        <v>20789768.199896336</v>
      </c>
      <c r="I94" s="143">
        <v>19304420.259905297</v>
      </c>
      <c r="J94" s="143">
        <v>16437849.559916917</v>
      </c>
      <c r="K94" s="143">
        <v>11944974.499939306</v>
      </c>
    </row>
    <row r="95" spans="1:11" s="55" customFormat="1" x14ac:dyDescent="0.25">
      <c r="A95" s="23" t="s">
        <v>81</v>
      </c>
      <c r="B95" s="105" t="s">
        <v>10</v>
      </c>
      <c r="C95" s="143">
        <v>20152385.009904779</v>
      </c>
      <c r="D95" s="143">
        <v>21710100.299895495</v>
      </c>
      <c r="E95" s="143">
        <v>20247304.009902436</v>
      </c>
      <c r="F95" s="143">
        <v>14742711.67992831</v>
      </c>
      <c r="G95" s="143">
        <v>13085482.109936113</v>
      </c>
      <c r="H95" s="143">
        <v>11639617.789941611</v>
      </c>
      <c r="I95" s="143">
        <v>9775231.9199507199</v>
      </c>
      <c r="J95" s="143">
        <v>10270046.319945764</v>
      </c>
      <c r="K95" s="143">
        <v>8209802.3899601037</v>
      </c>
    </row>
    <row r="96" spans="1:11" s="55" customFormat="1" x14ac:dyDescent="0.25">
      <c r="A96" s="23" t="s">
        <v>81</v>
      </c>
      <c r="B96" s="105" t="s">
        <v>11</v>
      </c>
      <c r="C96" s="143">
        <v>66886831.069674991</v>
      </c>
      <c r="D96" s="143">
        <v>69127146.94964081</v>
      </c>
      <c r="E96" s="143">
        <v>67495716.499666125</v>
      </c>
      <c r="F96" s="143">
        <v>44725655.889796309</v>
      </c>
      <c r="G96" s="143">
        <v>42469510.379787914</v>
      </c>
      <c r="H96" s="143">
        <v>31557928.769835245</v>
      </c>
      <c r="I96" s="143">
        <v>28740451.21985295</v>
      </c>
      <c r="J96" s="143">
        <v>26405349.309860967</v>
      </c>
      <c r="K96" s="143">
        <v>14875997.49992785</v>
      </c>
    </row>
    <row r="97" spans="1:11" s="55" customFormat="1" x14ac:dyDescent="0.25">
      <c r="A97" s="23" t="s">
        <v>81</v>
      </c>
      <c r="B97" s="105" t="s">
        <v>12</v>
      </c>
      <c r="C97" s="143">
        <v>3788847.4999811472</v>
      </c>
      <c r="D97" s="143">
        <v>3941125.7599813282</v>
      </c>
      <c r="E97" s="143">
        <v>3525121.4399842457</v>
      </c>
      <c r="F97" s="143">
        <v>2140633.1499900818</v>
      </c>
      <c r="G97" s="143">
        <v>1578924.489992769</v>
      </c>
      <c r="H97" s="143">
        <v>869800.60999678005</v>
      </c>
      <c r="I97" s="143">
        <v>583829.55999763682</v>
      </c>
      <c r="J97" s="143">
        <v>677237.99999729404</v>
      </c>
      <c r="K97" s="143">
        <v>692189.82999702205</v>
      </c>
    </row>
    <row r="98" spans="1:11" x14ac:dyDescent="0.25">
      <c r="A98" s="23" t="s">
        <v>81</v>
      </c>
      <c r="B98" s="105" t="s">
        <v>13</v>
      </c>
      <c r="C98" s="143">
        <v>26989709.299861088</v>
      </c>
      <c r="D98" s="143">
        <v>27317852.659856517</v>
      </c>
      <c r="E98" s="143">
        <v>26896629.299866367</v>
      </c>
      <c r="F98" s="143">
        <v>17124595.149926156</v>
      </c>
      <c r="G98" s="143">
        <v>17429683.229952212</v>
      </c>
      <c r="H98" s="143">
        <v>14514483.539949862</v>
      </c>
      <c r="I98" s="143">
        <v>12177067.899946649</v>
      </c>
      <c r="J98" s="143">
        <v>12040513.749953123</v>
      </c>
      <c r="K98" s="143">
        <v>9994528.5199628733</v>
      </c>
    </row>
    <row r="99" spans="1:11" x14ac:dyDescent="0.25">
      <c r="A99" s="23" t="s">
        <v>81</v>
      </c>
      <c r="B99" s="105" t="s">
        <v>14</v>
      </c>
      <c r="C99" s="143">
        <v>10782224.319950417</v>
      </c>
      <c r="D99" s="143">
        <v>11506449.169956841</v>
      </c>
      <c r="E99" s="143">
        <v>11667830.2399473</v>
      </c>
      <c r="F99" s="143">
        <v>9784232.989956703</v>
      </c>
      <c r="G99" s="143">
        <v>7822755.2499525631</v>
      </c>
      <c r="H99" s="143">
        <v>3394824.3999835602</v>
      </c>
      <c r="I99" s="143">
        <v>1555815.3999936548</v>
      </c>
      <c r="J99" s="143">
        <v>1693563.5999940741</v>
      </c>
      <c r="K99" s="143">
        <v>2133843.4899918782</v>
      </c>
    </row>
    <row r="100" spans="1:11" x14ac:dyDescent="0.25">
      <c r="A100" s="23" t="s">
        <v>81</v>
      </c>
      <c r="B100" s="105" t="s">
        <v>15</v>
      </c>
      <c r="C100" s="143">
        <v>5672091.0499701612</v>
      </c>
      <c r="D100" s="143">
        <v>5826790.9199699685</v>
      </c>
      <c r="E100" s="143">
        <v>5564375.8999731438</v>
      </c>
      <c r="F100" s="143">
        <v>2805777.7599860001</v>
      </c>
      <c r="G100" s="143">
        <v>2580610.879987496</v>
      </c>
      <c r="H100" s="143">
        <v>2007708.9599909119</v>
      </c>
      <c r="I100" s="143">
        <v>1731842.3299917297</v>
      </c>
      <c r="J100" s="143">
        <v>1813059.9899905899</v>
      </c>
      <c r="K100" s="143">
        <v>1444309.9599934299</v>
      </c>
    </row>
    <row r="101" spans="1:11" x14ac:dyDescent="0.25">
      <c r="A101" s="23" t="s">
        <v>81</v>
      </c>
      <c r="B101" s="105" t="s">
        <v>16</v>
      </c>
      <c r="C101" s="143">
        <v>2259476.9999853978</v>
      </c>
      <c r="D101" s="143">
        <v>2359157.4599921326</v>
      </c>
      <c r="E101" s="143">
        <v>2303060.399995062</v>
      </c>
      <c r="F101" s="143">
        <v>1631314.5299942107</v>
      </c>
      <c r="G101" s="143">
        <v>1551738.3699908447</v>
      </c>
      <c r="H101" s="143">
        <v>1152287.639994852</v>
      </c>
      <c r="I101" s="143">
        <v>1008652.3399954787</v>
      </c>
      <c r="J101" s="143">
        <v>929280.34999523999</v>
      </c>
      <c r="K101" s="143">
        <v>793859.75999660604</v>
      </c>
    </row>
    <row r="102" spans="1:11" x14ac:dyDescent="0.25">
      <c r="A102" s="23" t="s">
        <v>81</v>
      </c>
      <c r="B102" s="105" t="s">
        <v>17</v>
      </c>
      <c r="C102" s="143">
        <v>894.17999999877054</v>
      </c>
      <c r="D102" s="143">
        <v>976.60999999800708</v>
      </c>
      <c r="E102" s="143">
        <v>835.62999999965552</v>
      </c>
      <c r="F102" s="143">
        <v>85</v>
      </c>
      <c r="G102" s="143">
        <v>385</v>
      </c>
      <c r="H102" s="143">
        <v>2307.73999999836</v>
      </c>
      <c r="I102" s="143">
        <v>10432.039999955103</v>
      </c>
      <c r="J102" s="143">
        <v>23337.949999830998</v>
      </c>
      <c r="K102" s="143">
        <v>10138.569999941999</v>
      </c>
    </row>
    <row r="103" spans="1:11" x14ac:dyDescent="0.25">
      <c r="A103" s="23" t="s">
        <v>81</v>
      </c>
      <c r="B103" s="105" t="s">
        <v>18</v>
      </c>
      <c r="C103" s="143">
        <v>4341709.329990509</v>
      </c>
      <c r="D103" s="143">
        <v>5110231.2499910733</v>
      </c>
      <c r="E103" s="143">
        <v>6690976.7199901845</v>
      </c>
      <c r="F103" s="143">
        <v>7853307.7699896991</v>
      </c>
      <c r="G103" s="143">
        <v>9568240.3199787978</v>
      </c>
      <c r="H103" s="143">
        <v>10421574.289974257</v>
      </c>
      <c r="I103" s="143">
        <v>12521616.769969601</v>
      </c>
      <c r="J103" s="143">
        <v>15143901.709961701</v>
      </c>
      <c r="K103" s="143">
        <v>14893089.629965104</v>
      </c>
    </row>
    <row r="104" spans="1:11" x14ac:dyDescent="0.25">
      <c r="A104" s="23" t="s">
        <v>81</v>
      </c>
      <c r="B104" s="105" t="s">
        <v>19</v>
      </c>
      <c r="C104" s="143">
        <v>1596106.7299884481</v>
      </c>
      <c r="D104" s="143">
        <v>1835544.2199903368</v>
      </c>
      <c r="E104" s="143">
        <v>1442405.0899914913</v>
      </c>
      <c r="F104" s="143">
        <v>1145291.4999946528</v>
      </c>
      <c r="G104" s="143">
        <v>1634127.0899916289</v>
      </c>
      <c r="H104" s="143">
        <v>3172751.479985151</v>
      </c>
      <c r="I104" s="143">
        <v>6212756.3399727438</v>
      </c>
      <c r="J104" s="143">
        <v>6733862.589974747</v>
      </c>
      <c r="K104" s="143">
        <v>3394204.6499832692</v>
      </c>
    </row>
    <row r="105" spans="1:11" x14ac:dyDescent="0.25">
      <c r="A105" s="23" t="s">
        <v>81</v>
      </c>
      <c r="B105" s="105" t="s">
        <v>20</v>
      </c>
      <c r="C105" s="143">
        <v>118471753.59934868</v>
      </c>
      <c r="D105" s="143">
        <v>121671281.06932624</v>
      </c>
      <c r="E105" s="143">
        <v>125586930.85930923</v>
      </c>
      <c r="F105" s="143">
        <v>123729946.0593044</v>
      </c>
      <c r="G105" s="143">
        <v>123511718.69929904</v>
      </c>
      <c r="H105" s="143">
        <v>128735705.33927751</v>
      </c>
      <c r="I105" s="143">
        <v>128549030.3492835</v>
      </c>
      <c r="J105" s="143">
        <v>149308996.20915601</v>
      </c>
      <c r="K105" s="143">
        <v>143313391.60927436</v>
      </c>
    </row>
    <row r="106" spans="1:11" x14ac:dyDescent="0.25">
      <c r="A106" s="23" t="s">
        <v>81</v>
      </c>
      <c r="B106" s="105" t="s">
        <v>21</v>
      </c>
      <c r="C106" s="143">
        <v>393239.87999770942</v>
      </c>
      <c r="D106" s="143">
        <v>371542.82999795594</v>
      </c>
      <c r="E106" s="143">
        <v>379617.53999799304</v>
      </c>
      <c r="F106" s="143">
        <v>236054.99999866207</v>
      </c>
      <c r="G106" s="143">
        <v>196934.54999885632</v>
      </c>
      <c r="H106" s="143">
        <v>177405.97999902049</v>
      </c>
      <c r="I106" s="143">
        <v>112543.39999938752</v>
      </c>
      <c r="J106" s="143">
        <v>125383.669999337</v>
      </c>
      <c r="K106" s="143">
        <v>65294.609999674998</v>
      </c>
    </row>
    <row r="107" spans="1:11" x14ac:dyDescent="0.25">
      <c r="A107" s="23" t="s">
        <v>81</v>
      </c>
      <c r="B107" s="105" t="s">
        <v>22</v>
      </c>
      <c r="C107" s="143">
        <v>85995.329999633148</v>
      </c>
      <c r="D107" s="143">
        <v>125894.45999930704</v>
      </c>
      <c r="E107" s="143">
        <v>91947.319999568164</v>
      </c>
      <c r="F107" s="143">
        <v>90048.279999656603</v>
      </c>
      <c r="G107" s="143">
        <v>47067.859999804066</v>
      </c>
      <c r="H107" s="143">
        <v>102502.90999945252</v>
      </c>
      <c r="I107" s="143">
        <v>157520.76999914524</v>
      </c>
      <c r="J107" s="143">
        <v>112326.379999597</v>
      </c>
      <c r="K107" s="143">
        <v>23334.719999879999</v>
      </c>
    </row>
    <row r="108" spans="1:11" x14ac:dyDescent="0.25">
      <c r="A108" s="23" t="s">
        <v>81</v>
      </c>
      <c r="B108" s="105" t="s">
        <v>23</v>
      </c>
      <c r="C108" s="143">
        <v>13666466.94995079</v>
      </c>
      <c r="D108" s="143">
        <v>13857176.629944328</v>
      </c>
      <c r="E108" s="143">
        <v>15146889.629939619</v>
      </c>
      <c r="F108" s="143">
        <v>14942584.699945077</v>
      </c>
      <c r="G108" s="143">
        <v>14635786.209942998</v>
      </c>
      <c r="H108" s="143">
        <v>12735164.679950118</v>
      </c>
      <c r="I108" s="143">
        <v>12263826.829949372</v>
      </c>
      <c r="J108" s="143">
        <v>12941440.789946122</v>
      </c>
      <c r="K108" s="143">
        <v>7146650.969970311</v>
      </c>
    </row>
    <row r="109" spans="1:11" x14ac:dyDescent="0.25">
      <c r="A109" s="23" t="s">
        <v>81</v>
      </c>
      <c r="B109" s="105" t="s">
        <v>24</v>
      </c>
      <c r="C109" s="143">
        <v>568508.79999996442</v>
      </c>
      <c r="D109" s="143">
        <v>562558.14999998361</v>
      </c>
      <c r="E109" s="143">
        <v>595920.6199998816</v>
      </c>
      <c r="F109" s="143">
        <v>494204.98999804311</v>
      </c>
      <c r="G109" s="143">
        <v>493548.21999754279</v>
      </c>
      <c r="H109" s="143">
        <v>356425.87999823882</v>
      </c>
      <c r="I109" s="143">
        <v>361516.99999828072</v>
      </c>
      <c r="J109" s="143">
        <v>327273.47999840102</v>
      </c>
      <c r="K109" s="143">
        <v>243653.41999881301</v>
      </c>
    </row>
    <row r="110" spans="1:11" x14ac:dyDescent="0.25">
      <c r="A110" s="23" t="s">
        <v>81</v>
      </c>
      <c r="B110" s="105" t="s">
        <v>25</v>
      </c>
      <c r="C110" s="201" t="s">
        <v>93</v>
      </c>
      <c r="D110" s="201"/>
      <c r="E110" s="201"/>
      <c r="F110" s="201"/>
      <c r="G110" s="143">
        <v>3259805.1600135821</v>
      </c>
      <c r="H110" s="143">
        <v>3861868.6324980152</v>
      </c>
      <c r="I110" s="143">
        <v>5511634.1319506206</v>
      </c>
      <c r="J110" s="143">
        <v>5187931.4225023231</v>
      </c>
      <c r="K110" s="143">
        <v>4885767.6253124382</v>
      </c>
    </row>
    <row r="111" spans="1:11" x14ac:dyDescent="0.25">
      <c r="A111" s="23" t="s">
        <v>81</v>
      </c>
      <c r="B111" s="105" t="s">
        <v>26</v>
      </c>
      <c r="C111" s="201" t="s">
        <v>93</v>
      </c>
      <c r="D111" s="201"/>
      <c r="E111" s="201"/>
      <c r="F111" s="143">
        <v>3784634.4708073502</v>
      </c>
      <c r="G111" s="143">
        <v>3972168.4893940864</v>
      </c>
      <c r="H111" s="143">
        <v>4318520.759957429</v>
      </c>
      <c r="I111" s="143">
        <v>4707650.7627359321</v>
      </c>
      <c r="J111" s="143">
        <v>5262004.8752023848</v>
      </c>
      <c r="K111" s="143">
        <v>5993416.3426049799</v>
      </c>
    </row>
    <row r="112" spans="1:11" x14ac:dyDescent="0.25">
      <c r="A112" s="23" t="s">
        <v>81</v>
      </c>
      <c r="B112" s="105" t="s">
        <v>27</v>
      </c>
      <c r="C112" s="201" t="s">
        <v>93</v>
      </c>
      <c r="D112" s="201"/>
      <c r="E112" s="201"/>
      <c r="F112" s="143">
        <v>49412.400000000009</v>
      </c>
      <c r="G112" s="143">
        <v>36400.300000000003</v>
      </c>
      <c r="H112" s="143">
        <v>32628.9</v>
      </c>
      <c r="I112" s="143">
        <v>36068.599999999991</v>
      </c>
      <c r="J112" s="143">
        <v>31680.2</v>
      </c>
      <c r="K112" s="143">
        <v>32294</v>
      </c>
    </row>
    <row r="113" spans="1:11" x14ac:dyDescent="0.25">
      <c r="A113" s="23" t="s">
        <v>81</v>
      </c>
      <c r="B113" s="105" t="s">
        <v>28</v>
      </c>
      <c r="C113" s="201" t="s">
        <v>93</v>
      </c>
      <c r="D113" s="201"/>
      <c r="E113" s="201"/>
      <c r="F113" s="143">
        <v>41406.353308810867</v>
      </c>
      <c r="G113" s="143">
        <v>45674.532082613187</v>
      </c>
      <c r="H113" s="143">
        <v>41234.434613846424</v>
      </c>
      <c r="I113" s="143">
        <v>46586.177212520321</v>
      </c>
      <c r="J113" s="143">
        <v>37983.056202056003</v>
      </c>
      <c r="K113" s="143">
        <v>37851.087961347002</v>
      </c>
    </row>
    <row r="114" spans="1:11" x14ac:dyDescent="0.25">
      <c r="A114" s="23" t="s">
        <v>81</v>
      </c>
      <c r="B114" s="105" t="s">
        <v>31</v>
      </c>
      <c r="C114" s="143">
        <v>775388.54999995232</v>
      </c>
      <c r="D114" s="143">
        <v>673312</v>
      </c>
      <c r="E114" s="143">
        <v>679198.4199993239</v>
      </c>
      <c r="F114" s="143">
        <v>693665.63999998546</v>
      </c>
      <c r="G114" s="143">
        <v>279892</v>
      </c>
      <c r="H114" s="143">
        <v>443652</v>
      </c>
      <c r="I114" s="143">
        <v>438358</v>
      </c>
      <c r="J114" s="143">
        <v>320735</v>
      </c>
      <c r="K114" s="143">
        <v>265210</v>
      </c>
    </row>
    <row r="115" spans="1:11" x14ac:dyDescent="0.25">
      <c r="A115" s="23" t="s">
        <v>81</v>
      </c>
      <c r="B115" s="105" t="s">
        <v>32</v>
      </c>
      <c r="C115" s="143">
        <v>11592710.139943579</v>
      </c>
      <c r="D115" s="143">
        <v>11242143.919959061</v>
      </c>
      <c r="E115" s="143">
        <v>11972860.449952889</v>
      </c>
      <c r="F115" s="143">
        <v>15254505.469952269</v>
      </c>
      <c r="G115" s="143">
        <v>15297823.26995194</v>
      </c>
      <c r="H115" s="143">
        <v>15817370.499946045</v>
      </c>
      <c r="I115" s="143">
        <v>16110616.759937435</v>
      </c>
      <c r="J115" s="143">
        <v>15150631.279939987</v>
      </c>
      <c r="K115" s="143">
        <v>14863447.119948536</v>
      </c>
    </row>
    <row r="116" spans="1:11" x14ac:dyDescent="0.25">
      <c r="A116" s="23" t="s">
        <v>81</v>
      </c>
      <c r="B116" s="105" t="s">
        <v>33</v>
      </c>
      <c r="C116" s="143">
        <v>11444071.759936377</v>
      </c>
      <c r="D116" s="143">
        <v>11931278.569943979</v>
      </c>
      <c r="E116" s="143">
        <v>10357086.599990375</v>
      </c>
      <c r="F116" s="143">
        <v>10958752.529965507</v>
      </c>
      <c r="G116" s="143">
        <v>10533369.819940064</v>
      </c>
      <c r="H116" s="143">
        <v>11170275.929933382</v>
      </c>
      <c r="I116" s="143">
        <v>10160294.269968688</v>
      </c>
      <c r="J116" s="143">
        <v>12198608.809939966</v>
      </c>
      <c r="K116" s="143">
        <v>4633208.2799802581</v>
      </c>
    </row>
    <row r="117" spans="1:11" x14ac:dyDescent="0.25">
      <c r="A117" s="23" t="s">
        <v>81</v>
      </c>
      <c r="B117" s="105" t="s">
        <v>36</v>
      </c>
      <c r="C117" s="143">
        <v>230.53999999817461</v>
      </c>
      <c r="D117" s="143">
        <v>0</v>
      </c>
      <c r="E117" s="143">
        <v>0</v>
      </c>
      <c r="F117" s="143">
        <v>5149.8499999884516</v>
      </c>
      <c r="G117" s="143">
        <v>2834.7999999821191</v>
      </c>
      <c r="H117" s="143">
        <v>0</v>
      </c>
      <c r="I117" s="143">
        <v>5008.4999999888241</v>
      </c>
      <c r="J117" s="143">
        <v>0</v>
      </c>
      <c r="K117" s="143">
        <v>0</v>
      </c>
    </row>
    <row r="118" spans="1:11" x14ac:dyDescent="0.25">
      <c r="A118" s="23" t="s">
        <v>81</v>
      </c>
      <c r="B118" s="105" t="s">
        <v>37</v>
      </c>
      <c r="C118" s="143">
        <v>12335383.30995132</v>
      </c>
      <c r="D118" s="143">
        <v>15240896.249933964</v>
      </c>
      <c r="E118" s="143">
        <v>16789285.309936304</v>
      </c>
      <c r="F118" s="143">
        <v>20421324.009918097</v>
      </c>
      <c r="G118" s="143">
        <v>23684060.699905641</v>
      </c>
      <c r="H118" s="143">
        <v>27356431.249893039</v>
      </c>
      <c r="I118" s="143">
        <v>31083691.519930549</v>
      </c>
      <c r="J118" s="143">
        <v>38061870.139823988</v>
      </c>
      <c r="K118" s="143">
        <v>21263863.179893415</v>
      </c>
    </row>
    <row r="119" spans="1:11" x14ac:dyDescent="0.25">
      <c r="A119" s="23" t="s">
        <v>81</v>
      </c>
      <c r="B119" s="105" t="s">
        <v>38</v>
      </c>
      <c r="C119" s="143">
        <v>34372298.089870453</v>
      </c>
      <c r="D119" s="143">
        <v>42000242.784856685</v>
      </c>
      <c r="E119" s="143">
        <v>49492898.469754517</v>
      </c>
      <c r="F119" s="143">
        <v>56083045.759677909</v>
      </c>
      <c r="G119" s="143">
        <v>63278341.759634025</v>
      </c>
      <c r="H119" s="143">
        <v>71153980.769591853</v>
      </c>
      <c r="I119" s="143">
        <v>84778985.429580569</v>
      </c>
      <c r="J119" s="143">
        <v>91714138.99944064</v>
      </c>
      <c r="K119" s="143">
        <v>51587737.069688335</v>
      </c>
    </row>
    <row r="120" spans="1:11" x14ac:dyDescent="0.25">
      <c r="A120" s="23" t="s">
        <v>81</v>
      </c>
      <c r="B120" s="105" t="s">
        <v>39</v>
      </c>
      <c r="C120" s="143">
        <v>886721.97999465757</v>
      </c>
      <c r="D120" s="143">
        <v>1131422.2399927021</v>
      </c>
      <c r="E120" s="143">
        <v>1383999.039992217</v>
      </c>
      <c r="F120" s="143">
        <v>1536876.6799926795</v>
      </c>
      <c r="G120" s="143">
        <v>1858329.1099916452</v>
      </c>
      <c r="H120" s="143">
        <v>2170328.239990416</v>
      </c>
      <c r="I120" s="143">
        <v>2663497.2999881543</v>
      </c>
      <c r="J120" s="143">
        <v>3154714.3999854699</v>
      </c>
      <c r="K120" s="143">
        <v>2029094.229990588</v>
      </c>
    </row>
    <row r="121" spans="1:11" x14ac:dyDescent="0.25">
      <c r="A121" s="23" t="s">
        <v>81</v>
      </c>
      <c r="B121" s="105" t="s">
        <v>40</v>
      </c>
      <c r="C121" s="143">
        <v>12708407.749937149</v>
      </c>
      <c r="D121" s="143">
        <v>13763137.47993209</v>
      </c>
      <c r="E121" s="143">
        <v>14236076.939927328</v>
      </c>
      <c r="F121" s="143">
        <v>14126827.179925628</v>
      </c>
      <c r="G121" s="143">
        <v>13897785.629935373</v>
      </c>
      <c r="H121" s="143">
        <v>14373720.879936788</v>
      </c>
      <c r="I121" s="143">
        <v>15421199.759927321</v>
      </c>
      <c r="J121" s="143">
        <v>17819815.879913218</v>
      </c>
      <c r="K121" s="143">
        <v>10468956.849946713</v>
      </c>
    </row>
    <row r="122" spans="1:11" x14ac:dyDescent="0.25">
      <c r="A122" s="23" t="s">
        <v>81</v>
      </c>
      <c r="B122" s="105" t="s">
        <v>41</v>
      </c>
      <c r="C122" s="143">
        <v>4397775.1999803903</v>
      </c>
      <c r="D122" s="143">
        <v>6166006.5099700708</v>
      </c>
      <c r="E122" s="143">
        <v>7586964.579955955</v>
      </c>
      <c r="F122" s="143">
        <v>8690192.3499509897</v>
      </c>
      <c r="G122" s="143">
        <v>10634875.089940617</v>
      </c>
      <c r="H122" s="143">
        <v>10531393.879940206</v>
      </c>
      <c r="I122" s="143">
        <v>10203250.169951664</v>
      </c>
      <c r="J122" s="143">
        <v>11319626.87994829</v>
      </c>
      <c r="K122" s="143">
        <v>6076558.589971696</v>
      </c>
    </row>
    <row r="123" spans="1:11" x14ac:dyDescent="0.25">
      <c r="A123" s="23" t="s">
        <v>81</v>
      </c>
      <c r="B123" s="105" t="s">
        <v>42</v>
      </c>
      <c r="C123" s="143">
        <v>13618895.02994664</v>
      </c>
      <c r="D123" s="143">
        <v>12820136.019948805</v>
      </c>
      <c r="E123" s="143">
        <v>13492671.80994796</v>
      </c>
      <c r="F123" s="143">
        <v>12656181.00995148</v>
      </c>
      <c r="G123" s="143">
        <v>12563468.43995068</v>
      </c>
      <c r="H123" s="143">
        <v>12076480.949953057</v>
      </c>
      <c r="I123" s="143">
        <v>12531163.73994386</v>
      </c>
      <c r="J123" s="143">
        <v>13558682.13993373</v>
      </c>
      <c r="K123" s="143">
        <v>14046838.71992703</v>
      </c>
    </row>
    <row r="124" spans="1:11" x14ac:dyDescent="0.25">
      <c r="A124" s="23" t="s">
        <v>81</v>
      </c>
      <c r="B124" s="105" t="s">
        <v>43</v>
      </c>
      <c r="C124" s="143">
        <v>1940530.2999971623</v>
      </c>
      <c r="D124" s="143">
        <v>933661.57999823825</v>
      </c>
      <c r="E124" s="143">
        <v>742891.97999839392</v>
      </c>
      <c r="F124" s="143">
        <v>795161.41999837651</v>
      </c>
      <c r="G124" s="143">
        <v>609852.65999883367</v>
      </c>
      <c r="H124" s="143">
        <v>640600.3699985994</v>
      </c>
      <c r="I124" s="143">
        <v>509003.03999902512</v>
      </c>
      <c r="J124" s="143">
        <v>413708.17999919999</v>
      </c>
      <c r="K124" s="143">
        <v>342320.56999929203</v>
      </c>
    </row>
    <row r="125" spans="1:11" x14ac:dyDescent="0.25">
      <c r="A125" s="23" t="s">
        <v>81</v>
      </c>
      <c r="B125" s="105" t="s">
        <v>45</v>
      </c>
      <c r="C125" s="143">
        <v>600381.35999490088</v>
      </c>
      <c r="D125" s="143">
        <v>562114.92999525508</v>
      </c>
      <c r="E125" s="143">
        <v>621751.04999471642</v>
      </c>
      <c r="F125" s="143">
        <v>660987.3299943849</v>
      </c>
      <c r="G125" s="143">
        <v>761234.24999353301</v>
      </c>
      <c r="H125" s="143">
        <v>835673.25999290147</v>
      </c>
      <c r="I125" s="143">
        <v>1073537.1099908799</v>
      </c>
      <c r="J125" s="143">
        <v>1023131.959993578</v>
      </c>
      <c r="K125" s="143">
        <v>893354.46999478899</v>
      </c>
    </row>
    <row r="126" spans="1:11" x14ac:dyDescent="0.25">
      <c r="A126" s="23" t="s">
        <v>81</v>
      </c>
      <c r="B126" s="105" t="s">
        <v>46</v>
      </c>
      <c r="C126" s="143">
        <v>7023397</v>
      </c>
      <c r="D126" s="143">
        <v>6342651.8299999982</v>
      </c>
      <c r="E126" s="143">
        <v>6547304.5</v>
      </c>
      <c r="F126" s="143">
        <v>6882620</v>
      </c>
      <c r="G126" s="143">
        <v>7323721.5</v>
      </c>
      <c r="H126" s="143">
        <v>7942765.5</v>
      </c>
      <c r="I126" s="143">
        <v>8299956.5</v>
      </c>
      <c r="J126" s="143">
        <v>8362376.0299999854</v>
      </c>
      <c r="K126" s="143">
        <v>8203548.639999833</v>
      </c>
    </row>
    <row r="127" spans="1:11" x14ac:dyDescent="0.25">
      <c r="A127" s="23" t="s">
        <v>81</v>
      </c>
      <c r="B127" s="105" t="s">
        <v>47</v>
      </c>
      <c r="C127" s="143">
        <v>24832539.83999994</v>
      </c>
      <c r="D127" s="143">
        <v>29392920.640000042</v>
      </c>
      <c r="E127" s="143">
        <v>30393924</v>
      </c>
      <c r="F127" s="143">
        <v>33071362.5</v>
      </c>
      <c r="G127" s="143">
        <v>33279189</v>
      </c>
      <c r="H127" s="143">
        <v>34276949.25</v>
      </c>
      <c r="I127" s="143">
        <v>36272295</v>
      </c>
      <c r="J127" s="143">
        <v>38405898.5</v>
      </c>
      <c r="K127" s="143">
        <v>34354656.5</v>
      </c>
    </row>
    <row r="128" spans="1:11" x14ac:dyDescent="0.25">
      <c r="A128" s="23" t="s">
        <v>81</v>
      </c>
      <c r="B128" s="105" t="s">
        <v>48</v>
      </c>
      <c r="C128" s="143">
        <v>144672.93999951417</v>
      </c>
      <c r="D128" s="143">
        <v>149012.36999951827</v>
      </c>
      <c r="E128" s="143">
        <v>183602.63999940871</v>
      </c>
      <c r="F128" s="143">
        <v>83182.119999751187</v>
      </c>
      <c r="G128" s="143">
        <v>53490.679999791006</v>
      </c>
      <c r="H128" s="143">
        <v>43899.359999849556</v>
      </c>
      <c r="I128" s="143">
        <v>37571.649999906404</v>
      </c>
      <c r="J128" s="143">
        <v>38605.859999890003</v>
      </c>
      <c r="K128" s="143">
        <v>30552.179999927001</v>
      </c>
    </row>
    <row r="129" spans="1:11" x14ac:dyDescent="0.25">
      <c r="A129" s="23" t="s">
        <v>81</v>
      </c>
      <c r="B129" s="105" t="s">
        <v>49</v>
      </c>
      <c r="C129" s="143">
        <v>3315723.4499999541</v>
      </c>
      <c r="D129" s="143">
        <v>3034956.1199992904</v>
      </c>
      <c r="E129" s="143">
        <v>2762945.799999882</v>
      </c>
      <c r="F129" s="143">
        <v>2645827.4099998474</v>
      </c>
      <c r="G129" s="143">
        <v>2619655.9099998162</v>
      </c>
      <c r="H129" s="143">
        <v>2899231.5699998708</v>
      </c>
      <c r="I129" s="143">
        <v>3160379.5799998241</v>
      </c>
      <c r="J129" s="143">
        <v>3176954.6499998029</v>
      </c>
      <c r="K129" s="143">
        <v>2726433.3999998281</v>
      </c>
    </row>
    <row r="130" spans="1:11" x14ac:dyDescent="0.25">
      <c r="A130" s="23" t="s">
        <v>81</v>
      </c>
      <c r="B130" s="105" t="s">
        <v>51</v>
      </c>
      <c r="C130" s="143">
        <v>1475498.6999936253</v>
      </c>
      <c r="D130" s="143">
        <v>1822931.1299938036</v>
      </c>
      <c r="E130" s="143">
        <v>2326422.1199906543</v>
      </c>
      <c r="F130" s="143">
        <v>2048760.6499904247</v>
      </c>
      <c r="G130" s="143">
        <v>2354636.2599880919</v>
      </c>
      <c r="H130" s="143">
        <v>3498941.5199825978</v>
      </c>
      <c r="I130" s="143">
        <v>2841107.8799864799</v>
      </c>
      <c r="J130" s="143">
        <v>1955526.6699898171</v>
      </c>
      <c r="K130" s="143">
        <v>1481847.5799908941</v>
      </c>
    </row>
    <row r="131" spans="1:11" x14ac:dyDescent="0.25">
      <c r="A131" s="23" t="s">
        <v>81</v>
      </c>
      <c r="B131" s="105" t="s">
        <v>52</v>
      </c>
      <c r="C131" s="143">
        <v>1663021.4699915531</v>
      </c>
      <c r="D131" s="143">
        <v>1485541.5999922489</v>
      </c>
      <c r="E131" s="143">
        <v>1383973.679991964</v>
      </c>
      <c r="F131" s="143">
        <v>1527465.8099924913</v>
      </c>
      <c r="G131" s="143">
        <v>2377020.2299881955</v>
      </c>
      <c r="H131" s="143">
        <v>1779382.3399890745</v>
      </c>
      <c r="I131" s="143">
        <v>1813765.8799887376</v>
      </c>
      <c r="J131" s="143">
        <v>1500678.2999911821</v>
      </c>
      <c r="K131" s="143">
        <v>1456232.289992349</v>
      </c>
    </row>
    <row r="132" spans="1:11" x14ac:dyDescent="0.25">
      <c r="A132" s="23" t="s">
        <v>81</v>
      </c>
      <c r="B132" s="105" t="s">
        <v>53</v>
      </c>
      <c r="C132" s="143">
        <v>86143549.759651482</v>
      </c>
      <c r="D132" s="143">
        <v>81680259.169691145</v>
      </c>
      <c r="E132" s="143">
        <v>81299514.559874684</v>
      </c>
      <c r="F132" s="143">
        <v>90707846.649883047</v>
      </c>
      <c r="G132" s="143">
        <v>82805620.78990002</v>
      </c>
      <c r="H132" s="143">
        <v>105613331.40987006</v>
      </c>
      <c r="I132" s="143">
        <v>101322979.68988098</v>
      </c>
      <c r="J132" s="143">
        <v>96539596.769898891</v>
      </c>
      <c r="K132" s="143">
        <v>77900763.899932951</v>
      </c>
    </row>
    <row r="133" spans="1:11" x14ac:dyDescent="0.25">
      <c r="A133" s="23" t="s">
        <v>81</v>
      </c>
      <c r="B133" s="105" t="s">
        <v>54</v>
      </c>
      <c r="C133" s="143">
        <v>162741989.43999988</v>
      </c>
      <c r="D133" s="143">
        <v>121495818.62999998</v>
      </c>
      <c r="E133" s="143">
        <v>90349074.159999982</v>
      </c>
      <c r="F133" s="143">
        <v>83540663.079999939</v>
      </c>
      <c r="G133" s="143">
        <v>94888344.879999921</v>
      </c>
      <c r="H133" s="143">
        <v>103498867.90999998</v>
      </c>
      <c r="I133" s="143">
        <v>103095315.05000003</v>
      </c>
      <c r="J133" s="143">
        <v>122066545.22999999</v>
      </c>
      <c r="K133" s="143">
        <v>139241399.00999999</v>
      </c>
    </row>
    <row r="134" spans="1:11" x14ac:dyDescent="0.25">
      <c r="A134" s="23" t="s">
        <v>81</v>
      </c>
      <c r="B134" s="105" t="s">
        <v>55</v>
      </c>
      <c r="C134" s="143">
        <v>134886663.97948915</v>
      </c>
      <c r="D134" s="143">
        <v>155217976.32935333</v>
      </c>
      <c r="E134" s="143">
        <v>131463842.81947023</v>
      </c>
      <c r="F134" s="143">
        <v>137633404.14948419</v>
      </c>
      <c r="G134" s="143">
        <v>143567052.23946631</v>
      </c>
      <c r="H134" s="143">
        <v>163483793.36941981</v>
      </c>
      <c r="I134" s="143">
        <v>168279600.21944419</v>
      </c>
      <c r="J134" s="143">
        <v>177174943.03944442</v>
      </c>
      <c r="K134" s="143">
        <v>159866202.7795487</v>
      </c>
    </row>
    <row r="135" spans="1:11" x14ac:dyDescent="0.25">
      <c r="A135" s="23" t="s">
        <v>81</v>
      </c>
      <c r="B135" s="105" t="s">
        <v>56</v>
      </c>
      <c r="C135" s="143">
        <v>8779487.7199999914</v>
      </c>
      <c r="D135" s="143">
        <v>11152487.009999998</v>
      </c>
      <c r="E135" s="143">
        <v>8421507.9499999955</v>
      </c>
      <c r="F135" s="143">
        <v>6348343.5599999949</v>
      </c>
      <c r="G135" s="143">
        <v>3876729.1399999778</v>
      </c>
      <c r="H135" s="143">
        <v>1113029.2099999876</v>
      </c>
      <c r="I135" s="143">
        <v>1051616.9199999915</v>
      </c>
      <c r="J135" s="143">
        <v>1749586.709999996</v>
      </c>
      <c r="K135" s="143">
        <v>1923018.689999993</v>
      </c>
    </row>
    <row r="136" spans="1:11" x14ac:dyDescent="0.25">
      <c r="A136" s="23" t="s">
        <v>81</v>
      </c>
      <c r="B136" s="105" t="s">
        <v>57</v>
      </c>
      <c r="C136" s="143">
        <v>5624057.6799875628</v>
      </c>
      <c r="D136" s="143">
        <v>6911554.7499871599</v>
      </c>
      <c r="E136" s="143">
        <v>8075499.1399850799</v>
      </c>
      <c r="F136" s="143">
        <v>7332588.6399842976</v>
      </c>
      <c r="G136" s="143">
        <v>5813632.5199823156</v>
      </c>
      <c r="H136" s="143">
        <v>6530463.3999846987</v>
      </c>
      <c r="I136" s="143">
        <v>7033494.7299851505</v>
      </c>
      <c r="J136" s="143">
        <v>7492806.6899865158</v>
      </c>
      <c r="K136" s="143">
        <v>8903297.5499878936</v>
      </c>
    </row>
    <row r="137" spans="1:11" x14ac:dyDescent="0.25">
      <c r="A137" s="23" t="s">
        <v>81</v>
      </c>
      <c r="B137" s="105" t="s">
        <v>58</v>
      </c>
      <c r="C137" s="143">
        <v>20726406.159920536</v>
      </c>
      <c r="D137" s="143">
        <v>17330605.169942454</v>
      </c>
      <c r="E137" s="143">
        <v>14401299.939930962</v>
      </c>
      <c r="F137" s="143">
        <v>13970391.269930201</v>
      </c>
      <c r="G137" s="143">
        <v>13727716.599934269</v>
      </c>
      <c r="H137" s="143">
        <v>14184950.149934364</v>
      </c>
      <c r="I137" s="143">
        <v>14211920.329934005</v>
      </c>
      <c r="J137" s="143">
        <v>13069361.679939229</v>
      </c>
      <c r="K137" s="143">
        <v>10512301.919947144</v>
      </c>
    </row>
    <row r="138" spans="1:11" x14ac:dyDescent="0.25">
      <c r="A138" s="23" t="s">
        <v>81</v>
      </c>
      <c r="B138" s="105" t="s">
        <v>59</v>
      </c>
      <c r="C138" s="143">
        <v>8038094.3399589825</v>
      </c>
      <c r="D138" s="143">
        <v>9640161.3499798328</v>
      </c>
      <c r="E138" s="143">
        <v>12699426.599998944</v>
      </c>
      <c r="F138" s="143">
        <v>15542182.030000027</v>
      </c>
      <c r="G138" s="143">
        <v>22399571.969999965</v>
      </c>
      <c r="H138" s="143">
        <v>29067220.109999999</v>
      </c>
      <c r="I138" s="143">
        <v>39137229.219999969</v>
      </c>
      <c r="J138" s="143">
        <v>50465574.21999985</v>
      </c>
      <c r="K138" s="143">
        <v>44042760.369995646</v>
      </c>
    </row>
    <row r="139" spans="1:11" x14ac:dyDescent="0.25">
      <c r="A139" s="8" t="s">
        <v>82</v>
      </c>
      <c r="B139" s="8" t="s">
        <v>0</v>
      </c>
      <c r="C139" s="9">
        <v>108894477.52955036</v>
      </c>
      <c r="D139" s="9">
        <v>118582838.57952669</v>
      </c>
      <c r="E139" s="9">
        <v>107998823.6495855</v>
      </c>
      <c r="F139" s="9">
        <v>105121900.517905</v>
      </c>
      <c r="G139" s="9">
        <v>103199205.78452437</v>
      </c>
      <c r="H139" s="9">
        <v>103579475.94420128</v>
      </c>
      <c r="I139" s="9">
        <v>105398411.68913881</v>
      </c>
      <c r="J139" s="9">
        <v>113832682.67171702</v>
      </c>
      <c r="K139" s="9">
        <v>128443849.29509372</v>
      </c>
    </row>
    <row r="140" spans="1:11" x14ac:dyDescent="0.25">
      <c r="A140" s="23" t="s">
        <v>82</v>
      </c>
      <c r="B140" s="105" t="s">
        <v>3</v>
      </c>
      <c r="C140" s="143">
        <v>16413430.169918176</v>
      </c>
      <c r="D140" s="143">
        <v>18081444.749915075</v>
      </c>
      <c r="E140" s="143">
        <v>13229875.099939119</v>
      </c>
      <c r="F140" s="143">
        <v>15608363.289903609</v>
      </c>
      <c r="G140" s="143">
        <v>14317019.009912789</v>
      </c>
      <c r="H140" s="143">
        <v>14584268.369910412</v>
      </c>
      <c r="I140" s="143">
        <v>14894045.049919972</v>
      </c>
      <c r="J140" s="143">
        <v>15006479.279900013</v>
      </c>
      <c r="K140" s="143">
        <v>15581482.069931667</v>
      </c>
    </row>
    <row r="141" spans="1:11" s="55" customFormat="1" x14ac:dyDescent="0.25">
      <c r="A141" s="23" t="s">
        <v>82</v>
      </c>
      <c r="B141" s="105" t="s">
        <v>4</v>
      </c>
      <c r="C141" s="143">
        <v>11386217.499952439</v>
      </c>
      <c r="D141" s="143">
        <v>13737304.869933398</v>
      </c>
      <c r="E141" s="143">
        <v>12004742.88994574</v>
      </c>
      <c r="F141" s="143">
        <v>14391264.949941561</v>
      </c>
      <c r="G141" s="143">
        <v>15988658.54992062</v>
      </c>
      <c r="H141" s="143">
        <v>19097723.889909912</v>
      </c>
      <c r="I141" s="143">
        <v>21797551.919904329</v>
      </c>
      <c r="J141" s="143">
        <v>24773927.139860637</v>
      </c>
      <c r="K141" s="143">
        <v>15340309.539916214</v>
      </c>
    </row>
    <row r="142" spans="1:11" s="55" customFormat="1" x14ac:dyDescent="0.25">
      <c r="A142" s="23"/>
      <c r="B142" s="105" t="s">
        <v>688</v>
      </c>
      <c r="C142" s="143"/>
      <c r="D142" s="143"/>
      <c r="E142" s="143"/>
      <c r="F142" s="143"/>
      <c r="G142" s="143">
        <v>0</v>
      </c>
      <c r="H142" s="143">
        <v>0</v>
      </c>
      <c r="I142" s="143">
        <v>0</v>
      </c>
      <c r="J142" s="143">
        <v>0</v>
      </c>
      <c r="K142" s="143">
        <v>33871495.64985393</v>
      </c>
    </row>
    <row r="143" spans="1:11" s="55" customFormat="1" x14ac:dyDescent="0.25">
      <c r="A143" s="23" t="s">
        <v>82</v>
      </c>
      <c r="B143" s="105" t="s">
        <v>9</v>
      </c>
      <c r="C143" s="143">
        <v>13289863.669932891</v>
      </c>
      <c r="D143" s="143">
        <v>13052080.849938115</v>
      </c>
      <c r="E143" s="143">
        <v>11048177.639948837</v>
      </c>
      <c r="F143" s="143">
        <v>7442319.479963379</v>
      </c>
      <c r="G143" s="143">
        <v>9242231.8699521851</v>
      </c>
      <c r="H143" s="143">
        <v>8701968.909956811</v>
      </c>
      <c r="I143" s="143">
        <v>6467403.8099718997</v>
      </c>
      <c r="J143" s="143">
        <v>6861189.3899677573</v>
      </c>
      <c r="K143" s="143">
        <v>6054734.0199714312</v>
      </c>
    </row>
    <row r="144" spans="1:11" s="55" customFormat="1" x14ac:dyDescent="0.25">
      <c r="A144" s="23" t="s">
        <v>82</v>
      </c>
      <c r="B144" s="105" t="s">
        <v>10</v>
      </c>
      <c r="C144" s="143">
        <v>4219948.1599802924</v>
      </c>
      <c r="D144" s="143">
        <v>4490414.6999781914</v>
      </c>
      <c r="E144" s="143">
        <v>3891640.229980967</v>
      </c>
      <c r="F144" s="143">
        <v>3591381.0099818613</v>
      </c>
      <c r="G144" s="143">
        <v>2998286.4799855351</v>
      </c>
      <c r="H144" s="143">
        <v>2624988.2399866912</v>
      </c>
      <c r="I144" s="143">
        <v>2174066.5999884326</v>
      </c>
      <c r="J144" s="143">
        <v>2272922.349988753</v>
      </c>
      <c r="K144" s="143">
        <v>2152925.0999888522</v>
      </c>
    </row>
    <row r="145" spans="1:11" s="55" customFormat="1" x14ac:dyDescent="0.25">
      <c r="A145" s="23" t="s">
        <v>82</v>
      </c>
      <c r="B145" s="105" t="s">
        <v>11</v>
      </c>
      <c r="C145" s="143">
        <v>7223795.8499643439</v>
      </c>
      <c r="D145" s="143">
        <v>7963030.0099602398</v>
      </c>
      <c r="E145" s="143">
        <v>6682065.1599668805</v>
      </c>
      <c r="F145" s="143">
        <v>4238332.6699798396</v>
      </c>
      <c r="G145" s="143">
        <v>3907764.469980455</v>
      </c>
      <c r="H145" s="143">
        <v>3510320.9899816928</v>
      </c>
      <c r="I145" s="143">
        <v>2951870.3299851255</v>
      </c>
      <c r="J145" s="143">
        <v>2927771.5599853168</v>
      </c>
      <c r="K145" s="143">
        <v>1583578.019992165</v>
      </c>
    </row>
    <row r="146" spans="1:11" s="55" customFormat="1" x14ac:dyDescent="0.25">
      <c r="A146" s="23" t="s">
        <v>82</v>
      </c>
      <c r="B146" s="105" t="s">
        <v>12</v>
      </c>
      <c r="C146" s="143">
        <v>1758620.1099915055</v>
      </c>
      <c r="D146" s="143">
        <v>1791418.8999910341</v>
      </c>
      <c r="E146" s="143">
        <v>1637582.6299920804</v>
      </c>
      <c r="F146" s="143">
        <v>1163120.4799941697</v>
      </c>
      <c r="G146" s="143">
        <v>906713.39999545924</v>
      </c>
      <c r="H146" s="143">
        <v>748792.36999766005</v>
      </c>
      <c r="I146" s="143">
        <v>638647.62999788998</v>
      </c>
      <c r="J146" s="143">
        <v>598724.61999818299</v>
      </c>
      <c r="K146" s="143">
        <v>617828.31999765197</v>
      </c>
    </row>
    <row r="147" spans="1:11" s="55" customFormat="1" x14ac:dyDescent="0.25">
      <c r="A147" s="23" t="s">
        <v>82</v>
      </c>
      <c r="B147" s="105" t="s">
        <v>13</v>
      </c>
      <c r="C147" s="143">
        <v>7470355.3899674704</v>
      </c>
      <c r="D147" s="143">
        <v>7445762.6799633298</v>
      </c>
      <c r="E147" s="143">
        <v>7097586.5199679472</v>
      </c>
      <c r="F147" s="143">
        <v>4851169.2499757698</v>
      </c>
      <c r="G147" s="143">
        <v>4306145.7199785421</v>
      </c>
      <c r="H147" s="143">
        <v>3551290.569983697</v>
      </c>
      <c r="I147" s="143">
        <v>2910464.2899862975</v>
      </c>
      <c r="J147" s="143">
        <v>2838477.4199876571</v>
      </c>
      <c r="K147" s="143">
        <v>2388264.0299896519</v>
      </c>
    </row>
    <row r="148" spans="1:11" x14ac:dyDescent="0.25">
      <c r="A148" s="23" t="s">
        <v>82</v>
      </c>
      <c r="B148" s="105" t="s">
        <v>14</v>
      </c>
      <c r="C148" s="143">
        <v>552059.6599978368</v>
      </c>
      <c r="D148" s="143">
        <v>589662.95999791764</v>
      </c>
      <c r="E148" s="143">
        <v>565242.29999775742</v>
      </c>
      <c r="F148" s="143">
        <v>421486.10999831057</v>
      </c>
      <c r="G148" s="143">
        <v>404954.85999793757</v>
      </c>
      <c r="H148" s="143">
        <v>225375.04999888284</v>
      </c>
      <c r="I148" s="143">
        <v>197169.66999910152</v>
      </c>
      <c r="J148" s="143">
        <v>220835.69999914101</v>
      </c>
      <c r="K148" s="143">
        <v>219396.94999914299</v>
      </c>
    </row>
    <row r="149" spans="1:11" x14ac:dyDescent="0.25">
      <c r="A149" s="23" t="s">
        <v>82</v>
      </c>
      <c r="B149" s="105" t="s">
        <v>15</v>
      </c>
      <c r="C149" s="143">
        <v>620362.75999673619</v>
      </c>
      <c r="D149" s="143">
        <v>505901.72999739915</v>
      </c>
      <c r="E149" s="143">
        <v>560112.36999720451</v>
      </c>
      <c r="F149" s="143">
        <v>421062.76999800606</v>
      </c>
      <c r="G149" s="143">
        <v>430780.00999812997</v>
      </c>
      <c r="H149" s="143">
        <v>366313.67999858409</v>
      </c>
      <c r="I149" s="143">
        <v>267669.10999872757</v>
      </c>
      <c r="J149" s="143">
        <v>286927.21999882697</v>
      </c>
      <c r="K149" s="143">
        <v>230014.789998858</v>
      </c>
    </row>
    <row r="150" spans="1:11" x14ac:dyDescent="0.25">
      <c r="A150" s="23" t="s">
        <v>82</v>
      </c>
      <c r="B150" s="105" t="s">
        <v>16</v>
      </c>
      <c r="C150" s="143">
        <v>60255.599999633509</v>
      </c>
      <c r="D150" s="143">
        <v>56593.869999782175</v>
      </c>
      <c r="E150" s="143">
        <v>49733.43999967225</v>
      </c>
      <c r="F150" s="143">
        <v>41119.099999848841</v>
      </c>
      <c r="G150" s="143">
        <v>31961.599999812915</v>
      </c>
      <c r="H150" s="143">
        <v>17684.48999995727</v>
      </c>
      <c r="I150" s="143">
        <v>25852.709999883195</v>
      </c>
      <c r="J150" s="143">
        <v>20761.589999925</v>
      </c>
      <c r="K150" s="143">
        <v>16819.539999921999</v>
      </c>
    </row>
    <row r="151" spans="1:11" x14ac:dyDescent="0.25">
      <c r="A151" s="23" t="s">
        <v>82</v>
      </c>
      <c r="B151" s="105" t="s">
        <v>18</v>
      </c>
      <c r="C151" s="143">
        <v>63035.159999864882</v>
      </c>
      <c r="D151" s="143">
        <v>72751.049999875613</v>
      </c>
      <c r="E151" s="143">
        <v>85064.189999912021</v>
      </c>
      <c r="F151" s="143">
        <v>104854.35999992432</v>
      </c>
      <c r="G151" s="143">
        <v>127817.97999969822</v>
      </c>
      <c r="H151" s="143">
        <v>128686.19999969901</v>
      </c>
      <c r="I151" s="143">
        <v>192043.73999953561</v>
      </c>
      <c r="J151" s="143">
        <v>244245.48999935901</v>
      </c>
      <c r="K151" s="143">
        <v>305182.34999929601</v>
      </c>
    </row>
    <row r="152" spans="1:11" x14ac:dyDescent="0.25">
      <c r="A152" s="23" t="s">
        <v>82</v>
      </c>
      <c r="B152" s="105" t="s">
        <v>19</v>
      </c>
      <c r="C152" s="143">
        <v>91060.399999400994</v>
      </c>
      <c r="D152" s="143">
        <v>112645.72999943516</v>
      </c>
      <c r="E152" s="143">
        <v>89375.459999546889</v>
      </c>
      <c r="F152" s="143">
        <v>65201.519999684686</v>
      </c>
      <c r="G152" s="143">
        <v>72767.729999678777</v>
      </c>
      <c r="H152" s="143">
        <v>116028.58999936697</v>
      </c>
      <c r="I152" s="143">
        <v>159819.4799991672</v>
      </c>
      <c r="J152" s="143">
        <v>92334.539999690998</v>
      </c>
      <c r="K152" s="143">
        <v>50322.449999707998</v>
      </c>
    </row>
    <row r="153" spans="1:11" x14ac:dyDescent="0.25">
      <c r="A153" s="23" t="s">
        <v>82</v>
      </c>
      <c r="B153" s="105" t="s">
        <v>20</v>
      </c>
      <c r="C153" s="143">
        <v>4390304.7599863885</v>
      </c>
      <c r="D153" s="143">
        <v>4242790.0499851126</v>
      </c>
      <c r="E153" s="143">
        <v>3768736.6399880638</v>
      </c>
      <c r="F153" s="143">
        <v>3400691.6199886887</v>
      </c>
      <c r="G153" s="143">
        <v>2857534.1699905018</v>
      </c>
      <c r="H153" s="143">
        <v>2678928.5899913502</v>
      </c>
      <c r="I153" s="143">
        <v>2857466.3099902272</v>
      </c>
      <c r="J153" s="143">
        <v>2756182.2299905922</v>
      </c>
      <c r="K153" s="143">
        <v>2681488.7699919692</v>
      </c>
    </row>
    <row r="154" spans="1:11" x14ac:dyDescent="0.25">
      <c r="A154" s="23" t="s">
        <v>82</v>
      </c>
      <c r="B154" s="105" t="s">
        <v>21</v>
      </c>
      <c r="C154" s="143">
        <v>124584.36999923736</v>
      </c>
      <c r="D154" s="143">
        <v>126386.70999923049</v>
      </c>
      <c r="E154" s="143">
        <v>84795.059999524601</v>
      </c>
      <c r="F154" s="143">
        <v>55508.939999716837</v>
      </c>
      <c r="G154" s="143">
        <v>40918.919999810401</v>
      </c>
      <c r="H154" s="143">
        <v>27911.109999846089</v>
      </c>
      <c r="I154" s="143">
        <v>29757.349999829195</v>
      </c>
      <c r="J154" s="143">
        <v>27633.269999872002</v>
      </c>
      <c r="K154" s="143">
        <v>28385.449999855999</v>
      </c>
    </row>
    <row r="155" spans="1:11" x14ac:dyDescent="0.25">
      <c r="A155" s="23" t="s">
        <v>82</v>
      </c>
      <c r="B155" s="105" t="s">
        <v>22</v>
      </c>
      <c r="C155" s="143">
        <v>30228.239999763671</v>
      </c>
      <c r="D155" s="143">
        <v>25854.12999985553</v>
      </c>
      <c r="E155" s="143">
        <v>51200.379999764256</v>
      </c>
      <c r="F155" s="143">
        <v>4218.1899999752641</v>
      </c>
      <c r="G155" s="143">
        <v>8595.2999999821186</v>
      </c>
      <c r="H155" s="143">
        <v>1732.6099999994044</v>
      </c>
      <c r="I155" s="143">
        <v>301.69999999925494</v>
      </c>
      <c r="J155" s="143">
        <v>29685.579999789999</v>
      </c>
      <c r="K155" s="143">
        <v>14827.179999925</v>
      </c>
    </row>
    <row r="156" spans="1:11" x14ac:dyDescent="0.25">
      <c r="A156" s="23" t="s">
        <v>82</v>
      </c>
      <c r="B156" s="105" t="s">
        <v>23</v>
      </c>
      <c r="C156" s="143">
        <v>1597561.6599937945</v>
      </c>
      <c r="D156" s="143">
        <v>1684055.4699934321</v>
      </c>
      <c r="E156" s="143">
        <v>1600522.6499935056</v>
      </c>
      <c r="F156" s="143">
        <v>1492151.8899944725</v>
      </c>
      <c r="G156" s="143">
        <v>1723853.5499934603</v>
      </c>
      <c r="H156" s="143">
        <v>1292822.2099950835</v>
      </c>
      <c r="I156" s="143">
        <v>1033778.2699959638</v>
      </c>
      <c r="J156" s="143">
        <v>1121761.4299955941</v>
      </c>
      <c r="K156" s="143">
        <v>570779.13999775704</v>
      </c>
    </row>
    <row r="157" spans="1:11" x14ac:dyDescent="0.25">
      <c r="A157" s="23" t="s">
        <v>82</v>
      </c>
      <c r="B157" s="105" t="s">
        <v>24</v>
      </c>
      <c r="C157" s="143">
        <v>168450.56999999291</v>
      </c>
      <c r="D157" s="143">
        <v>172819.5</v>
      </c>
      <c r="E157" s="143">
        <v>166052.74999999997</v>
      </c>
      <c r="F157" s="143">
        <v>144982.96999941565</v>
      </c>
      <c r="G157" s="143">
        <v>146039.13999925079</v>
      </c>
      <c r="H157" s="143">
        <v>107320.09999947085</v>
      </c>
      <c r="I157" s="143">
        <v>84070.879999569472</v>
      </c>
      <c r="J157" s="143">
        <v>75793.299999625</v>
      </c>
      <c r="K157" s="143">
        <v>85848.079999558002</v>
      </c>
    </row>
    <row r="158" spans="1:11" x14ac:dyDescent="0.25">
      <c r="A158" s="23" t="s">
        <v>82</v>
      </c>
      <c r="B158" s="105" t="s">
        <v>25</v>
      </c>
      <c r="C158" s="201" t="s">
        <v>93</v>
      </c>
      <c r="D158" s="201"/>
      <c r="E158" s="201"/>
      <c r="F158" s="201"/>
      <c r="G158" s="143">
        <v>971663.93999957759</v>
      </c>
      <c r="H158" s="143">
        <v>1129501.1924998239</v>
      </c>
      <c r="I158" s="143">
        <v>1625662.5056126269</v>
      </c>
      <c r="J158" s="143">
        <v>1537868.1799999559</v>
      </c>
      <c r="K158" s="143">
        <v>1644220.7560507399</v>
      </c>
    </row>
    <row r="159" spans="1:11" x14ac:dyDescent="0.25">
      <c r="A159" s="23" t="s">
        <v>82</v>
      </c>
      <c r="B159" s="105" t="s">
        <v>26</v>
      </c>
      <c r="C159" s="201" t="s">
        <v>93</v>
      </c>
      <c r="D159" s="201"/>
      <c r="E159" s="201"/>
      <c r="F159" s="143">
        <v>217627.71486075036</v>
      </c>
      <c r="G159" s="143">
        <v>193639.07557203903</v>
      </c>
      <c r="H159" s="143">
        <v>273810.69244011544</v>
      </c>
      <c r="I159" s="143">
        <v>249603.27025324671</v>
      </c>
      <c r="J159" s="143">
        <v>226500.213333333</v>
      </c>
      <c r="K159" s="143">
        <v>284522.64230303001</v>
      </c>
    </row>
    <row r="160" spans="1:11" x14ac:dyDescent="0.25">
      <c r="A160" s="23" t="s">
        <v>82</v>
      </c>
      <c r="B160" s="105" t="s">
        <v>27</v>
      </c>
      <c r="C160" s="201" t="s">
        <v>93</v>
      </c>
      <c r="D160" s="201"/>
      <c r="E160" s="201"/>
      <c r="F160" s="143">
        <v>371063.89999999962</v>
      </c>
      <c r="G160" s="143">
        <v>309749.6999999999</v>
      </c>
      <c r="H160" s="143">
        <v>294306.89999999991</v>
      </c>
      <c r="I160" s="143">
        <v>311776.90000000008</v>
      </c>
      <c r="J160" s="143">
        <v>315010.40000000002</v>
      </c>
      <c r="K160" s="143">
        <v>354885.6</v>
      </c>
    </row>
    <row r="161" spans="1:11" x14ac:dyDescent="0.25">
      <c r="A161" s="23" t="s">
        <v>82</v>
      </c>
      <c r="B161" s="105" t="s">
        <v>28</v>
      </c>
      <c r="C161" s="201" t="s">
        <v>93</v>
      </c>
      <c r="D161" s="201"/>
      <c r="E161" s="201"/>
      <c r="F161" s="143">
        <v>370193.18346843193</v>
      </c>
      <c r="G161" s="143">
        <v>362437.64940411376</v>
      </c>
      <c r="H161" s="143">
        <v>315703.69970781833</v>
      </c>
      <c r="I161" s="143">
        <v>338242.04367932439</v>
      </c>
      <c r="J161" s="143">
        <v>341191.12890977098</v>
      </c>
      <c r="K161" s="143">
        <v>375335.31726782001</v>
      </c>
    </row>
    <row r="162" spans="1:11" x14ac:dyDescent="0.25">
      <c r="A162" s="23" t="s">
        <v>82</v>
      </c>
      <c r="B162" s="105" t="s">
        <v>31</v>
      </c>
      <c r="C162" s="143">
        <v>491165.77999985218</v>
      </c>
      <c r="D162" s="143">
        <v>295415.39999985695</v>
      </c>
      <c r="E162" s="143">
        <v>402091.68999880552</v>
      </c>
      <c r="F162" s="143">
        <v>433930.73999977112</v>
      </c>
      <c r="G162" s="143">
        <v>601409.14999973762</v>
      </c>
      <c r="H162" s="143">
        <v>531359</v>
      </c>
      <c r="I162" s="143">
        <v>808185</v>
      </c>
      <c r="J162" s="143">
        <v>864821</v>
      </c>
      <c r="K162" s="143">
        <v>406895.699998617</v>
      </c>
    </row>
    <row r="163" spans="1:11" x14ac:dyDescent="0.25">
      <c r="A163" s="23" t="s">
        <v>82</v>
      </c>
      <c r="B163" s="105" t="s">
        <v>32</v>
      </c>
      <c r="C163" s="143">
        <v>3739395.259983025</v>
      </c>
      <c r="D163" s="143">
        <v>3437285.6199898953</v>
      </c>
      <c r="E163" s="143">
        <v>3287841.2199866581</v>
      </c>
      <c r="F163" s="143">
        <v>3047767.349989228</v>
      </c>
      <c r="G163" s="143">
        <v>3008406.7599885161</v>
      </c>
      <c r="H163" s="143">
        <v>3457568.8499869336</v>
      </c>
      <c r="I163" s="143">
        <v>3672963.8199838623</v>
      </c>
      <c r="J163" s="143">
        <v>3312104.8899855558</v>
      </c>
      <c r="K163" s="143">
        <v>3407810.1699889968</v>
      </c>
    </row>
    <row r="164" spans="1:11" x14ac:dyDescent="0.25">
      <c r="A164" s="23" t="s">
        <v>82</v>
      </c>
      <c r="B164" s="105" t="s">
        <v>33</v>
      </c>
      <c r="C164" s="143">
        <v>1361576.9099929873</v>
      </c>
      <c r="D164" s="143">
        <v>2145632.2299905047</v>
      </c>
      <c r="E164" s="143">
        <v>2621926.6599939656</v>
      </c>
      <c r="F164" s="143">
        <v>2028289.0999938103</v>
      </c>
      <c r="G164" s="143">
        <v>1289470.2899945453</v>
      </c>
      <c r="H164" s="143">
        <v>1112723.16999449</v>
      </c>
      <c r="I164" s="143">
        <v>1243913.199996084</v>
      </c>
      <c r="J164" s="143">
        <v>1738164.1799915319</v>
      </c>
      <c r="K164" s="143">
        <v>654469.96999671299</v>
      </c>
    </row>
    <row r="165" spans="1:11" x14ac:dyDescent="0.25">
      <c r="A165" s="23" t="s">
        <v>82</v>
      </c>
      <c r="B165" s="105" t="s">
        <v>35</v>
      </c>
      <c r="C165" s="143">
        <v>0</v>
      </c>
      <c r="D165" s="143">
        <v>90</v>
      </c>
      <c r="E165" s="143">
        <v>0</v>
      </c>
      <c r="F165" s="143">
        <v>0</v>
      </c>
      <c r="G165" s="143">
        <v>0</v>
      </c>
      <c r="H165" s="143">
        <v>0</v>
      </c>
      <c r="I165" s="143">
        <v>0</v>
      </c>
      <c r="J165" s="143">
        <v>0</v>
      </c>
      <c r="K165" s="143">
        <v>0</v>
      </c>
    </row>
    <row r="166" spans="1:11" x14ac:dyDescent="0.25">
      <c r="A166" s="23" t="s">
        <v>82</v>
      </c>
      <c r="B166" s="105" t="s">
        <v>36</v>
      </c>
      <c r="C166" s="143">
        <v>11804.159999935888</v>
      </c>
      <c r="D166" s="143">
        <v>12612.889999940991</v>
      </c>
      <c r="E166" s="143">
        <v>3141.6999999843551</v>
      </c>
      <c r="F166" s="143">
        <v>8803.0999999684282</v>
      </c>
      <c r="G166" s="143">
        <v>20003.489999950398</v>
      </c>
      <c r="H166" s="143">
        <v>3839.849999986589</v>
      </c>
      <c r="I166" s="143">
        <v>28054.049999913204</v>
      </c>
      <c r="J166" s="143">
        <v>29112.549999857001</v>
      </c>
      <c r="K166" s="143">
        <v>11619.679999960001</v>
      </c>
    </row>
    <row r="167" spans="1:11" x14ac:dyDescent="0.25">
      <c r="A167" s="23" t="s">
        <v>82</v>
      </c>
      <c r="B167" s="105" t="s">
        <v>37</v>
      </c>
      <c r="C167" s="143">
        <v>2064010.5599912112</v>
      </c>
      <c r="D167" s="143">
        <v>2282072.9999896004</v>
      </c>
      <c r="E167" s="143">
        <v>2328176.9899907578</v>
      </c>
      <c r="F167" s="143">
        <v>2427207.5499891378</v>
      </c>
      <c r="G167" s="143">
        <v>2882999.179988055</v>
      </c>
      <c r="H167" s="143">
        <v>3465667.8299861439</v>
      </c>
      <c r="I167" s="143">
        <v>3810086.5799904154</v>
      </c>
      <c r="J167" s="143">
        <v>4520931.8699800149</v>
      </c>
      <c r="K167" s="143">
        <v>2603806.56998746</v>
      </c>
    </row>
    <row r="168" spans="1:11" x14ac:dyDescent="0.25">
      <c r="A168" s="23" t="s">
        <v>82</v>
      </c>
      <c r="B168" s="105" t="s">
        <v>38</v>
      </c>
      <c r="C168" s="143">
        <v>4695067.1499831136</v>
      </c>
      <c r="D168" s="143">
        <v>6199702.8399799215</v>
      </c>
      <c r="E168" s="143">
        <v>6925660.0499653006</v>
      </c>
      <c r="F168" s="143">
        <v>7674916.4199553505</v>
      </c>
      <c r="G168" s="143">
        <v>8620343.6299499031</v>
      </c>
      <c r="H168" s="143">
        <v>8877309.7099482417</v>
      </c>
      <c r="I168" s="143">
        <v>10234560.179947969</v>
      </c>
      <c r="J168" s="143">
        <v>12566707.409923423</v>
      </c>
      <c r="K168" s="143">
        <v>9333242.4399409723</v>
      </c>
    </row>
    <row r="169" spans="1:11" x14ac:dyDescent="0.25">
      <c r="A169" s="23" t="s">
        <v>82</v>
      </c>
      <c r="B169" s="105" t="s">
        <v>39</v>
      </c>
      <c r="C169" s="143">
        <v>100941.43999937877</v>
      </c>
      <c r="D169" s="143">
        <v>129913.39999917243</v>
      </c>
      <c r="E169" s="143">
        <v>145636.9599991818</v>
      </c>
      <c r="F169" s="143">
        <v>153602.93999929677</v>
      </c>
      <c r="G169" s="143">
        <v>186551.69999920297</v>
      </c>
      <c r="H169" s="143">
        <v>212894.49999911501</v>
      </c>
      <c r="I169" s="143">
        <v>239376.04999897484</v>
      </c>
      <c r="J169" s="143">
        <v>309867.48999861302</v>
      </c>
      <c r="K169" s="143">
        <v>217907.289998989</v>
      </c>
    </row>
    <row r="170" spans="1:11" x14ac:dyDescent="0.25">
      <c r="A170" s="23" t="s">
        <v>82</v>
      </c>
      <c r="B170" s="105" t="s">
        <v>40</v>
      </c>
      <c r="C170" s="143">
        <v>2076435.5899890941</v>
      </c>
      <c r="D170" s="143">
        <v>2130421.0799886049</v>
      </c>
      <c r="E170" s="143">
        <v>1893288.4099885679</v>
      </c>
      <c r="F170" s="143">
        <v>1633612.6599911796</v>
      </c>
      <c r="G170" s="143">
        <v>1346659.0799937916</v>
      </c>
      <c r="H170" s="143">
        <v>1784313.74999209</v>
      </c>
      <c r="I170" s="143">
        <v>1579023.1699923321</v>
      </c>
      <c r="J170" s="143">
        <v>1888757.489990599</v>
      </c>
      <c r="K170" s="143">
        <v>1750940.3399925181</v>
      </c>
    </row>
    <row r="171" spans="1:11" x14ac:dyDescent="0.25">
      <c r="A171" s="23" t="s">
        <v>82</v>
      </c>
      <c r="B171" s="105" t="s">
        <v>41</v>
      </c>
      <c r="C171" s="143">
        <v>452049.02999748237</v>
      </c>
      <c r="D171" s="143">
        <v>507835.00999800384</v>
      </c>
      <c r="E171" s="143">
        <v>697369.92999590421</v>
      </c>
      <c r="F171" s="143">
        <v>743096.34999596002</v>
      </c>
      <c r="G171" s="143">
        <v>528984.45999732881</v>
      </c>
      <c r="H171" s="143">
        <v>681492.22999633453</v>
      </c>
      <c r="I171" s="143">
        <v>763248.52999635693</v>
      </c>
      <c r="J171" s="143">
        <v>1154007.5899950659</v>
      </c>
      <c r="K171" s="143">
        <v>694171.22999684</v>
      </c>
    </row>
    <row r="172" spans="1:11" x14ac:dyDescent="0.25">
      <c r="A172" s="23" t="s">
        <v>82</v>
      </c>
      <c r="B172" s="105" t="s">
        <v>42</v>
      </c>
      <c r="C172" s="143">
        <v>9529557.5699628126</v>
      </c>
      <c r="D172" s="143">
        <v>9860774.0099607185</v>
      </c>
      <c r="E172" s="143">
        <v>9655366.5599621255</v>
      </c>
      <c r="F172" s="143">
        <v>10412142.029958284</v>
      </c>
      <c r="G172" s="143">
        <v>10177063.779958593</v>
      </c>
      <c r="H172" s="143">
        <v>11402580.549954217</v>
      </c>
      <c r="I172" s="143">
        <v>11734141.249950331</v>
      </c>
      <c r="J172" s="143">
        <v>12142171.099944912</v>
      </c>
      <c r="K172" s="143">
        <v>13732404.729936283</v>
      </c>
    </row>
    <row r="173" spans="1:11" x14ac:dyDescent="0.25">
      <c r="A173" s="23" t="s">
        <v>82</v>
      </c>
      <c r="B173" s="105" t="s">
        <v>43</v>
      </c>
      <c r="C173" s="143">
        <v>170269.81999969715</v>
      </c>
      <c r="D173" s="143">
        <v>135265.94999969398</v>
      </c>
      <c r="E173" s="143">
        <v>86529.499999876847</v>
      </c>
      <c r="F173" s="143">
        <v>121252.62999970278</v>
      </c>
      <c r="G173" s="143">
        <v>109040.64999975172</v>
      </c>
      <c r="H173" s="143">
        <v>120741.11999969267</v>
      </c>
      <c r="I173" s="143">
        <v>60737.019999867778</v>
      </c>
      <c r="J173" s="143">
        <v>86772.819999851999</v>
      </c>
      <c r="K173" s="143">
        <v>83566.929999763001</v>
      </c>
    </row>
    <row r="174" spans="1:11" x14ac:dyDescent="0.25">
      <c r="A174" s="23" t="s">
        <v>82</v>
      </c>
      <c r="B174" s="105" t="s">
        <v>45</v>
      </c>
      <c r="C174" s="143">
        <v>96995.899999177127</v>
      </c>
      <c r="D174" s="143">
        <v>144564.67999877501</v>
      </c>
      <c r="E174" s="143">
        <v>190007.59999838471</v>
      </c>
      <c r="F174" s="143">
        <v>241427.5999979488</v>
      </c>
      <c r="G174" s="143">
        <v>235323.25999800113</v>
      </c>
      <c r="H174" s="143">
        <v>247138.59999790043</v>
      </c>
      <c r="I174" s="143">
        <v>244682.99999792129</v>
      </c>
      <c r="J174" s="143">
        <v>298225.07999814698</v>
      </c>
      <c r="K174" s="143">
        <v>406572.74999762903</v>
      </c>
    </row>
    <row r="175" spans="1:11" x14ac:dyDescent="0.25">
      <c r="A175" s="23" t="s">
        <v>82</v>
      </c>
      <c r="B175" s="105" t="s">
        <v>46</v>
      </c>
      <c r="C175" s="143">
        <v>1771589</v>
      </c>
      <c r="D175" s="143">
        <v>1819258</v>
      </c>
      <c r="E175" s="143">
        <v>1709554</v>
      </c>
      <c r="F175" s="143">
        <v>1764079.5</v>
      </c>
      <c r="G175" s="143">
        <v>1869212.5</v>
      </c>
      <c r="H175" s="143">
        <v>1849949</v>
      </c>
      <c r="I175" s="143">
        <v>1892067.5</v>
      </c>
      <c r="J175" s="143">
        <v>1961334.949999979</v>
      </c>
      <c r="K175" s="143">
        <v>2019473.6299998851</v>
      </c>
    </row>
    <row r="176" spans="1:11" x14ac:dyDescent="0.25">
      <c r="A176" s="23" t="s">
        <v>82</v>
      </c>
      <c r="B176" s="105" t="s">
        <v>47</v>
      </c>
      <c r="C176" s="143">
        <v>960753.44999999821</v>
      </c>
      <c r="D176" s="143">
        <v>997267.05000000179</v>
      </c>
      <c r="E176" s="143">
        <v>914384.73999999824</v>
      </c>
      <c r="F176" s="143">
        <v>936728.5</v>
      </c>
      <c r="G176" s="143">
        <v>895263</v>
      </c>
      <c r="H176" s="143">
        <v>909629</v>
      </c>
      <c r="I176" s="143">
        <v>851512</v>
      </c>
      <c r="J176" s="143">
        <v>854450.5</v>
      </c>
      <c r="K176" s="143">
        <v>609249</v>
      </c>
    </row>
    <row r="177" spans="1:11" x14ac:dyDescent="0.25">
      <c r="A177" s="23" t="s">
        <v>82</v>
      </c>
      <c r="B177" s="105" t="s">
        <v>48</v>
      </c>
      <c r="C177" s="143">
        <v>73676.05999986791</v>
      </c>
      <c r="D177" s="143">
        <v>73171.189999880822</v>
      </c>
      <c r="E177" s="143">
        <v>80531.919999861726</v>
      </c>
      <c r="F177" s="143">
        <v>49722.529999912047</v>
      </c>
      <c r="G177" s="143">
        <v>33394.939999939605</v>
      </c>
      <c r="H177" s="143">
        <v>24455.549999954594</v>
      </c>
      <c r="I177" s="143">
        <v>16918.999999964981</v>
      </c>
      <c r="J177" s="143">
        <v>16149.209999965</v>
      </c>
      <c r="K177" s="143">
        <v>12671.729999974001</v>
      </c>
    </row>
    <row r="178" spans="1:11" x14ac:dyDescent="0.25">
      <c r="A178" s="23" t="s">
        <v>82</v>
      </c>
      <c r="B178" s="105" t="s">
        <v>49</v>
      </c>
      <c r="C178" s="143">
        <v>191570.40999999113</v>
      </c>
      <c r="D178" s="143">
        <v>197193.31999995743</v>
      </c>
      <c r="E178" s="143">
        <v>155973.60999998401</v>
      </c>
      <c r="F178" s="143">
        <v>171120.59999998426</v>
      </c>
      <c r="G178" s="143">
        <v>139502.53999998883</v>
      </c>
      <c r="H178" s="143">
        <v>140592.29999999702</v>
      </c>
      <c r="I178" s="143">
        <v>73099.749999995343</v>
      </c>
      <c r="J178" s="143">
        <v>51292.079999998001</v>
      </c>
      <c r="K178" s="143">
        <v>42814.44</v>
      </c>
    </row>
    <row r="179" spans="1:11" x14ac:dyDescent="0.25">
      <c r="A179" s="23" t="s">
        <v>82</v>
      </c>
      <c r="B179" s="105" t="s">
        <v>51</v>
      </c>
      <c r="C179" s="143">
        <v>120920.47999946776</v>
      </c>
      <c r="D179" s="143">
        <v>174462.59999941287</v>
      </c>
      <c r="E179" s="143">
        <v>194678.13999928904</v>
      </c>
      <c r="F179" s="143">
        <v>34866.169999770827</v>
      </c>
      <c r="G179" s="143">
        <v>61896.049999788404</v>
      </c>
      <c r="H179" s="143">
        <v>99119.399999454618</v>
      </c>
      <c r="I179" s="143">
        <v>199398.13999874887</v>
      </c>
      <c r="J179" s="143">
        <v>319062.98999809503</v>
      </c>
      <c r="K179" s="143">
        <v>167447.899999171</v>
      </c>
    </row>
    <row r="180" spans="1:11" x14ac:dyDescent="0.25">
      <c r="A180" s="23" t="s">
        <v>82</v>
      </c>
      <c r="B180" s="105" t="s">
        <v>52</v>
      </c>
      <c r="C180" s="143">
        <v>87612.88999953866</v>
      </c>
      <c r="D180" s="143">
        <v>66492.819999590516</v>
      </c>
      <c r="E180" s="143">
        <v>115139.09999936075</v>
      </c>
      <c r="F180" s="143">
        <v>94251.979999598116</v>
      </c>
      <c r="G180" s="143">
        <v>60836.399999611545</v>
      </c>
      <c r="H180" s="143">
        <v>64088.309999600046</v>
      </c>
      <c r="I180" s="143">
        <v>100224.47999928518</v>
      </c>
      <c r="J180" s="143">
        <v>74802.159999548996</v>
      </c>
      <c r="K180" s="143">
        <v>27414.989999845999</v>
      </c>
    </row>
    <row r="181" spans="1:11" x14ac:dyDescent="0.25">
      <c r="A181" s="23" t="s">
        <v>82</v>
      </c>
      <c r="B181" s="105" t="s">
        <v>53</v>
      </c>
      <c r="C181" s="143">
        <v>1135965.4999943827</v>
      </c>
      <c r="D181" s="143">
        <v>852279.32999668643</v>
      </c>
      <c r="E181" s="143">
        <v>1282285.5099995139</v>
      </c>
      <c r="F181" s="143">
        <v>1365522.8599999249</v>
      </c>
      <c r="G181" s="143">
        <v>937018.23999945505</v>
      </c>
      <c r="H181" s="143">
        <v>1239644.1599985915</v>
      </c>
      <c r="I181" s="143">
        <v>1198610.9099985771</v>
      </c>
      <c r="J181" s="143">
        <v>371505.82999931002</v>
      </c>
      <c r="K181" s="143">
        <v>387142.03999978001</v>
      </c>
    </row>
    <row r="182" spans="1:11" x14ac:dyDescent="0.25">
      <c r="A182" s="23" t="s">
        <v>82</v>
      </c>
      <c r="B182" s="105" t="s">
        <v>54</v>
      </c>
      <c r="C182" s="143">
        <v>481765</v>
      </c>
      <c r="D182" s="143">
        <v>264130</v>
      </c>
      <c r="E182" s="143">
        <v>226210</v>
      </c>
      <c r="F182" s="143">
        <v>207720</v>
      </c>
      <c r="G182" s="143">
        <v>362280</v>
      </c>
      <c r="H182" s="143">
        <v>769648.76999999955</v>
      </c>
      <c r="I182" s="143">
        <v>596341.80000000005</v>
      </c>
      <c r="J182" s="143">
        <v>620400</v>
      </c>
      <c r="K182" s="143">
        <v>537330</v>
      </c>
    </row>
    <row r="183" spans="1:11" x14ac:dyDescent="0.25">
      <c r="A183" s="23" t="s">
        <v>82</v>
      </c>
      <c r="B183" s="105" t="s">
        <v>55</v>
      </c>
      <c r="C183" s="143">
        <v>216801.92999916477</v>
      </c>
      <c r="D183" s="143">
        <v>259060.84999893419</v>
      </c>
      <c r="E183" s="143">
        <v>286640.64999893121</v>
      </c>
      <c r="F183" s="143">
        <v>211164.11999924341</v>
      </c>
      <c r="G183" s="143">
        <v>265479.339999041</v>
      </c>
      <c r="H183" s="143">
        <v>282698.51999898156</v>
      </c>
      <c r="I183" s="143">
        <v>216622.82999932297</v>
      </c>
      <c r="J183" s="143">
        <v>209868.81999943301</v>
      </c>
      <c r="K183" s="143">
        <v>126247.679999753</v>
      </c>
    </row>
    <row r="184" spans="1:11" x14ac:dyDescent="0.25">
      <c r="A184" s="23" t="s">
        <v>82</v>
      </c>
      <c r="B184" s="105" t="s">
        <v>56</v>
      </c>
      <c r="C184" s="143">
        <v>4605133</v>
      </c>
      <c r="D184" s="143">
        <v>7480577</v>
      </c>
      <c r="E184" s="143">
        <v>7887882</v>
      </c>
      <c r="F184" s="143">
        <v>8160293</v>
      </c>
      <c r="G184" s="143">
        <v>6146770.1999999983</v>
      </c>
      <c r="H184" s="143">
        <v>3152417.01</v>
      </c>
      <c r="I184" s="143">
        <v>3325565.46</v>
      </c>
      <c r="J184" s="143">
        <v>4061359.399999998</v>
      </c>
      <c r="K184" s="143">
        <v>3663845.73</v>
      </c>
    </row>
    <row r="185" spans="1:11" x14ac:dyDescent="0.25">
      <c r="A185" s="23" t="s">
        <v>82</v>
      </c>
      <c r="B185" s="105" t="s">
        <v>57</v>
      </c>
      <c r="C185" s="143">
        <v>553107.59999838145</v>
      </c>
      <c r="D185" s="143">
        <v>800423.95999800798</v>
      </c>
      <c r="E185" s="143">
        <v>913740.35999766784</v>
      </c>
      <c r="F185" s="143">
        <v>1109954.4099965191</v>
      </c>
      <c r="G185" s="143">
        <v>885813.8999972085</v>
      </c>
      <c r="H185" s="143">
        <v>819185.57999774267</v>
      </c>
      <c r="I185" s="143">
        <v>1070189.4799971711</v>
      </c>
      <c r="J185" s="143">
        <v>1032270.309998009</v>
      </c>
      <c r="K185" s="143">
        <v>1035470.169998311</v>
      </c>
    </row>
    <row r="186" spans="1:11" x14ac:dyDescent="0.25">
      <c r="A186" s="23" t="s">
        <v>82</v>
      </c>
      <c r="B186" s="105" t="s">
        <v>58</v>
      </c>
      <c r="C186" s="143">
        <v>1526162.8099940636</v>
      </c>
      <c r="D186" s="143">
        <v>1451355.0199957276</v>
      </c>
      <c r="E186" s="143">
        <v>857582.55999587302</v>
      </c>
      <c r="F186" s="143">
        <v>802997.57999625884</v>
      </c>
      <c r="G186" s="143">
        <v>507303.11999786639</v>
      </c>
      <c r="H186" s="143">
        <v>438762.22999818058</v>
      </c>
      <c r="I186" s="143">
        <v>225177.91999911983</v>
      </c>
      <c r="J186" s="143">
        <v>133206.41999952501</v>
      </c>
      <c r="K186" s="143">
        <v>105278.39999961101</v>
      </c>
    </row>
    <row r="187" spans="1:11" x14ac:dyDescent="0.25">
      <c r="A187" s="23" t="s">
        <v>82</v>
      </c>
      <c r="B187" s="105" t="s">
        <v>59</v>
      </c>
      <c r="C187" s="143">
        <v>2920016.1999866059</v>
      </c>
      <c r="D187" s="143">
        <v>2714663.3699935004</v>
      </c>
      <c r="E187" s="143">
        <v>2524678.3799997419</v>
      </c>
      <c r="F187" s="143">
        <v>2891317.3999999757</v>
      </c>
      <c r="G187" s="143">
        <v>2678647</v>
      </c>
      <c r="H187" s="143">
        <v>2096178.5</v>
      </c>
      <c r="I187" s="143">
        <v>2006447</v>
      </c>
      <c r="J187" s="143">
        <v>2639114.5</v>
      </c>
      <c r="K187" s="143">
        <v>1953410.019999984</v>
      </c>
    </row>
    <row r="188" spans="1:11" x14ac:dyDescent="0.25">
      <c r="A188" s="8" t="s">
        <v>83</v>
      </c>
      <c r="B188" s="8"/>
      <c r="C188" s="9">
        <v>1372083946.2744262</v>
      </c>
      <c r="D188" s="9">
        <v>1574939579.8507173</v>
      </c>
      <c r="E188" s="9">
        <v>1503223331.2435217</v>
      </c>
      <c r="F188" s="9">
        <v>1732221385.674618</v>
      </c>
      <c r="G188" s="9">
        <v>1816821158.4652128</v>
      </c>
      <c r="H188" s="9">
        <v>1857614753.1657655</v>
      </c>
      <c r="I188" s="9">
        <v>2031568243.6730847</v>
      </c>
      <c r="J188" s="9">
        <v>2124126688.1726618</v>
      </c>
      <c r="K188" s="9">
        <v>2317217860.4028611</v>
      </c>
    </row>
    <row r="189" spans="1:11" x14ac:dyDescent="0.25">
      <c r="A189" s="23" t="s">
        <v>83</v>
      </c>
      <c r="B189" s="105" t="s">
        <v>3</v>
      </c>
      <c r="C189" s="143">
        <v>331872734.61853939</v>
      </c>
      <c r="D189" s="143">
        <v>450431792.7975772</v>
      </c>
      <c r="E189" s="143">
        <v>360305021.1284467</v>
      </c>
      <c r="F189" s="143">
        <v>477391621.8678441</v>
      </c>
      <c r="G189" s="143">
        <v>507729639.1073243</v>
      </c>
      <c r="H189" s="143">
        <v>544347864.65738821</v>
      </c>
      <c r="I189" s="143">
        <v>634934923.96718323</v>
      </c>
      <c r="J189" s="143">
        <v>619703307.45685005</v>
      </c>
      <c r="K189" s="143">
        <v>707494500.71655273</v>
      </c>
    </row>
    <row r="190" spans="1:11" x14ac:dyDescent="0.25">
      <c r="A190" s="23" t="s">
        <v>83</v>
      </c>
      <c r="B190" s="105" t="s">
        <v>4</v>
      </c>
      <c r="C190" s="143">
        <v>151345962.7793926</v>
      </c>
      <c r="D190" s="143">
        <v>190868616.44915664</v>
      </c>
      <c r="E190" s="143">
        <v>166938542.99927521</v>
      </c>
      <c r="F190" s="143">
        <v>226758143.17905545</v>
      </c>
      <c r="G190" s="143">
        <v>249604843.62885591</v>
      </c>
      <c r="H190" s="143">
        <v>268607675.21846843</v>
      </c>
      <c r="I190" s="143">
        <v>301354070.03836918</v>
      </c>
      <c r="J190" s="143">
        <v>321177992.78845412</v>
      </c>
      <c r="K190" s="143">
        <v>175901207.84909922</v>
      </c>
    </row>
    <row r="191" spans="1:11" s="55" customFormat="1" x14ac:dyDescent="0.25">
      <c r="A191" s="23" t="s">
        <v>83</v>
      </c>
      <c r="B191" s="105" t="s">
        <v>5</v>
      </c>
      <c r="C191" s="143">
        <v>0</v>
      </c>
      <c r="D191" s="143">
        <v>0</v>
      </c>
      <c r="E191" s="143">
        <v>0</v>
      </c>
      <c r="F191" s="143">
        <v>0</v>
      </c>
      <c r="G191" s="143">
        <v>337434.35999790195</v>
      </c>
      <c r="H191" s="143">
        <v>29652194.929802049</v>
      </c>
      <c r="I191" s="143">
        <v>35113251.649822421</v>
      </c>
      <c r="J191" s="143">
        <v>35072397.219783992</v>
      </c>
      <c r="K191" s="143">
        <v>18794341.149899933</v>
      </c>
    </row>
    <row r="192" spans="1:11" s="55" customFormat="1" x14ac:dyDescent="0.25">
      <c r="A192" s="23"/>
      <c r="B192" s="105" t="s">
        <v>688</v>
      </c>
      <c r="C192" s="143"/>
      <c r="D192" s="143"/>
      <c r="E192" s="143"/>
      <c r="F192" s="143"/>
      <c r="G192" s="143">
        <v>0</v>
      </c>
      <c r="H192" s="143">
        <v>0</v>
      </c>
      <c r="I192" s="143">
        <v>0</v>
      </c>
      <c r="J192" s="143">
        <v>0</v>
      </c>
      <c r="K192" s="143">
        <v>346962842.97823548</v>
      </c>
    </row>
    <row r="193" spans="1:11" s="55" customFormat="1" x14ac:dyDescent="0.25">
      <c r="A193" s="23" t="s">
        <v>83</v>
      </c>
      <c r="B193" s="105" t="s">
        <v>9</v>
      </c>
      <c r="C193" s="143">
        <v>146364290.13927296</v>
      </c>
      <c r="D193" s="143">
        <v>143958527.66928601</v>
      </c>
      <c r="E193" s="143">
        <v>138897271.50930348</v>
      </c>
      <c r="F193" s="143">
        <v>123225733.8193628</v>
      </c>
      <c r="G193" s="143">
        <v>111115214.6194178</v>
      </c>
      <c r="H193" s="143">
        <v>105653456.61945416</v>
      </c>
      <c r="I193" s="143">
        <v>108273607.53947964</v>
      </c>
      <c r="J193" s="143">
        <v>107032437.00943688</v>
      </c>
      <c r="K193" s="143">
        <v>104430817.13947676</v>
      </c>
    </row>
    <row r="194" spans="1:11" s="55" customFormat="1" x14ac:dyDescent="0.25">
      <c r="A194" s="23" t="s">
        <v>83</v>
      </c>
      <c r="B194" s="105" t="s">
        <v>10</v>
      </c>
      <c r="C194" s="143">
        <v>42242211.71979551</v>
      </c>
      <c r="D194" s="143">
        <v>46133972.479774065</v>
      </c>
      <c r="E194" s="143">
        <v>44485035.969782561</v>
      </c>
      <c r="F194" s="143">
        <v>43724403.249780715</v>
      </c>
      <c r="G194" s="143">
        <v>39197137.019807182</v>
      </c>
      <c r="H194" s="143">
        <v>36546807.739817098</v>
      </c>
      <c r="I194" s="143">
        <v>30437746.899847127</v>
      </c>
      <c r="J194" s="143">
        <v>33864313.819829762</v>
      </c>
      <c r="K194" s="143">
        <v>28429842.859859154</v>
      </c>
    </row>
    <row r="195" spans="1:11" s="55" customFormat="1" x14ac:dyDescent="0.25">
      <c r="A195" s="23" t="s">
        <v>83</v>
      </c>
      <c r="B195" s="105" t="s">
        <v>11</v>
      </c>
      <c r="C195" s="143">
        <v>62931197.01968465</v>
      </c>
      <c r="D195" s="143">
        <v>64690827.339684457</v>
      </c>
      <c r="E195" s="143">
        <v>61644311.909691907</v>
      </c>
      <c r="F195" s="143">
        <v>32788374.19983412</v>
      </c>
      <c r="G195" s="143">
        <v>34365062.669823498</v>
      </c>
      <c r="H195" s="143">
        <v>30819550.659839604</v>
      </c>
      <c r="I195" s="143">
        <v>35258861.929817446</v>
      </c>
      <c r="J195" s="143">
        <v>41350712.60978999</v>
      </c>
      <c r="K195" s="143">
        <v>34010646.189832307</v>
      </c>
    </row>
    <row r="196" spans="1:11" x14ac:dyDescent="0.25">
      <c r="A196" s="23" t="s">
        <v>83</v>
      </c>
      <c r="B196" s="105" t="s">
        <v>12</v>
      </c>
      <c r="C196" s="143">
        <v>10386917.929950299</v>
      </c>
      <c r="D196" s="143">
        <v>11942988.479940835</v>
      </c>
      <c r="E196" s="143">
        <v>11951576.74994418</v>
      </c>
      <c r="F196" s="143">
        <v>9171519.5999548137</v>
      </c>
      <c r="G196" s="143">
        <v>7751891.9199607763</v>
      </c>
      <c r="H196" s="143">
        <v>5681600.6399810994</v>
      </c>
      <c r="I196" s="143">
        <v>5430181.1699784705</v>
      </c>
      <c r="J196" s="143">
        <v>6171476.6899750894</v>
      </c>
      <c r="K196" s="143">
        <v>7134148.8999671917</v>
      </c>
    </row>
    <row r="197" spans="1:11" x14ac:dyDescent="0.25">
      <c r="A197" s="23" t="s">
        <v>83</v>
      </c>
      <c r="B197" s="105" t="s">
        <v>13</v>
      </c>
      <c r="C197" s="143">
        <v>56108539.509758681</v>
      </c>
      <c r="D197" s="143">
        <v>57786984.929725699</v>
      </c>
      <c r="E197" s="143">
        <v>61203558.77969829</v>
      </c>
      <c r="F197" s="143">
        <v>49104485.799736336</v>
      </c>
      <c r="G197" s="143">
        <v>48605852.599749915</v>
      </c>
      <c r="H197" s="143">
        <v>41843900.189805128</v>
      </c>
      <c r="I197" s="143">
        <v>35037319.209822297</v>
      </c>
      <c r="J197" s="143">
        <v>36453732.019820131</v>
      </c>
      <c r="K197" s="143">
        <v>29823950.01987011</v>
      </c>
    </row>
    <row r="198" spans="1:11" x14ac:dyDescent="0.25">
      <c r="A198" s="23" t="s">
        <v>83</v>
      </c>
      <c r="B198" s="105" t="s">
        <v>14</v>
      </c>
      <c r="C198" s="143">
        <v>2637674.7799890996</v>
      </c>
      <c r="D198" s="143">
        <v>2839435.9799883207</v>
      </c>
      <c r="E198" s="143">
        <v>3115716.7699839254</v>
      </c>
      <c r="F198" s="143">
        <v>2332926.5999876638</v>
      </c>
      <c r="G198" s="143">
        <v>2706174.4599851798</v>
      </c>
      <c r="H198" s="143">
        <v>2159921.1799888061</v>
      </c>
      <c r="I198" s="143">
        <v>2293903.6199867767</v>
      </c>
      <c r="J198" s="143">
        <v>2766350.299986376</v>
      </c>
      <c r="K198" s="143">
        <v>2579462.7799883159</v>
      </c>
    </row>
    <row r="199" spans="1:11" x14ac:dyDescent="0.25">
      <c r="A199" s="23" t="s">
        <v>83</v>
      </c>
      <c r="B199" s="105" t="s">
        <v>15</v>
      </c>
      <c r="C199" s="143">
        <v>10558700.159952356</v>
      </c>
      <c r="D199" s="143">
        <v>11185443.869952828</v>
      </c>
      <c r="E199" s="143">
        <v>10977899.609955547</v>
      </c>
      <c r="F199" s="143">
        <v>9898431.5599623919</v>
      </c>
      <c r="G199" s="143">
        <v>9784945.009965118</v>
      </c>
      <c r="H199" s="143">
        <v>8611707.0199686587</v>
      </c>
      <c r="I199" s="143">
        <v>8837871.6599674299</v>
      </c>
      <c r="J199" s="143">
        <v>8616745.4799674563</v>
      </c>
      <c r="K199" s="143">
        <v>8201507.5399682373</v>
      </c>
    </row>
    <row r="200" spans="1:11" x14ac:dyDescent="0.25">
      <c r="A200" s="23" t="s">
        <v>83</v>
      </c>
      <c r="B200" s="105" t="s">
        <v>16</v>
      </c>
      <c r="C200" s="143">
        <v>4745.279999986059</v>
      </c>
      <c r="D200" s="143">
        <v>3749.479999982751</v>
      </c>
      <c r="E200" s="143">
        <v>1737.4299999875948</v>
      </c>
      <c r="F200" s="143">
        <v>1939.789999993518</v>
      </c>
      <c r="G200" s="143">
        <v>1758.3599999942812</v>
      </c>
      <c r="H200" s="143">
        <v>1837.13999999268</v>
      </c>
      <c r="I200" s="143">
        <v>6010.7999999690237</v>
      </c>
      <c r="J200" s="143">
        <v>7421.3899999599998</v>
      </c>
      <c r="K200" s="143">
        <v>14421.809999943</v>
      </c>
    </row>
    <row r="201" spans="1:11" x14ac:dyDescent="0.25">
      <c r="A201" s="23" t="s">
        <v>83</v>
      </c>
      <c r="B201" s="55" t="s">
        <v>17</v>
      </c>
      <c r="C201" s="143">
        <v>0</v>
      </c>
      <c r="D201" s="143">
        <v>0</v>
      </c>
      <c r="E201" s="143">
        <v>0</v>
      </c>
      <c r="F201" s="143">
        <v>0</v>
      </c>
      <c r="G201" s="143">
        <v>0</v>
      </c>
      <c r="H201" s="143">
        <v>0</v>
      </c>
      <c r="I201" s="143">
        <v>4827.3899999776622</v>
      </c>
      <c r="J201" s="143">
        <v>0</v>
      </c>
      <c r="K201" s="143">
        <v>400.07999999800001</v>
      </c>
    </row>
    <row r="202" spans="1:11" x14ac:dyDescent="0.25">
      <c r="A202" s="23" t="s">
        <v>83</v>
      </c>
      <c r="B202" s="105" t="s">
        <v>18</v>
      </c>
      <c r="C202" s="143">
        <v>22449.429999966171</v>
      </c>
      <c r="D202" s="143">
        <v>28605.669999960806</v>
      </c>
      <c r="E202" s="143">
        <v>29436.959999965158</v>
      </c>
      <c r="F202" s="143">
        <v>31595.949999969631</v>
      </c>
      <c r="G202" s="143">
        <v>47589.819999928121</v>
      </c>
      <c r="H202" s="143">
        <v>47876.519999897566</v>
      </c>
      <c r="I202" s="143">
        <v>65219.409999871183</v>
      </c>
      <c r="J202" s="143">
        <v>74165.579999788999</v>
      </c>
      <c r="K202" s="143">
        <v>72624.749999774998</v>
      </c>
    </row>
    <row r="203" spans="1:11" x14ac:dyDescent="0.25">
      <c r="A203" s="23" t="s">
        <v>83</v>
      </c>
      <c r="B203" s="105" t="s">
        <v>19</v>
      </c>
      <c r="C203" s="143">
        <v>880149.49999484501</v>
      </c>
      <c r="D203" s="143">
        <v>906090.93999562692</v>
      </c>
      <c r="E203" s="143">
        <v>734778.65999667742</v>
      </c>
      <c r="F203" s="143">
        <v>629334.42999703297</v>
      </c>
      <c r="G203" s="143">
        <v>680810.8799972228</v>
      </c>
      <c r="H203" s="143">
        <v>898816.60999634722</v>
      </c>
      <c r="I203" s="143">
        <v>2036305.4099895724</v>
      </c>
      <c r="J203" s="143">
        <v>3109145.0599856782</v>
      </c>
      <c r="K203" s="143">
        <v>2669827.159985133</v>
      </c>
    </row>
    <row r="204" spans="1:11" x14ac:dyDescent="0.25">
      <c r="A204" s="23" t="s">
        <v>83</v>
      </c>
      <c r="B204" s="105" t="s">
        <v>20</v>
      </c>
      <c r="C204" s="143">
        <v>5774597.2499910975</v>
      </c>
      <c r="D204" s="143">
        <v>7757484.0699808812</v>
      </c>
      <c r="E204" s="143">
        <v>8144175.869987499</v>
      </c>
      <c r="F204" s="143">
        <v>8047417.3299873052</v>
      </c>
      <c r="G204" s="143">
        <v>7683024.8999879826</v>
      </c>
      <c r="H204" s="143">
        <v>8053114.8399865516</v>
      </c>
      <c r="I204" s="143">
        <v>10692098.819978628</v>
      </c>
      <c r="J204" s="143">
        <v>13116050.719973266</v>
      </c>
      <c r="K204" s="143">
        <v>13282989.719972316</v>
      </c>
    </row>
    <row r="205" spans="1:11" x14ac:dyDescent="0.25">
      <c r="A205" s="23" t="s">
        <v>83</v>
      </c>
      <c r="B205" s="105" t="s">
        <v>21</v>
      </c>
      <c r="C205" s="143">
        <v>1973533.4199888515</v>
      </c>
      <c r="D205" s="143">
        <v>2008149.9699885212</v>
      </c>
      <c r="E205" s="143">
        <v>1810320.8699896547</v>
      </c>
      <c r="F205" s="143">
        <v>1597553.1899906481</v>
      </c>
      <c r="G205" s="143">
        <v>1335091.3899920557</v>
      </c>
      <c r="H205" s="143">
        <v>974314.03999426099</v>
      </c>
      <c r="I205" s="143">
        <v>597565.5599964495</v>
      </c>
      <c r="J205" s="143">
        <v>618864.88999637496</v>
      </c>
      <c r="K205" s="143">
        <v>504657.309997098</v>
      </c>
    </row>
    <row r="206" spans="1:11" x14ac:dyDescent="0.25">
      <c r="A206" s="23" t="s">
        <v>83</v>
      </c>
      <c r="B206" s="105" t="s">
        <v>22</v>
      </c>
      <c r="C206" s="143">
        <v>1170661.4999933557</v>
      </c>
      <c r="D206" s="143">
        <v>1255973.1099939661</v>
      </c>
      <c r="E206" s="143">
        <v>1277663.9299933149</v>
      </c>
      <c r="F206" s="143">
        <v>1261155.8699936599</v>
      </c>
      <c r="G206" s="143">
        <v>1232268.5599938631</v>
      </c>
      <c r="H206" s="143">
        <v>1333019.7299934917</v>
      </c>
      <c r="I206" s="143">
        <v>1016662.9699945264</v>
      </c>
      <c r="J206" s="143">
        <v>909220.29999484099</v>
      </c>
      <c r="K206" s="143">
        <v>944589.86999537796</v>
      </c>
    </row>
    <row r="207" spans="1:11" x14ac:dyDescent="0.25">
      <c r="A207" s="23" t="s">
        <v>83</v>
      </c>
      <c r="B207" s="105" t="s">
        <v>23</v>
      </c>
      <c r="C207" s="143">
        <v>14572338.359943019</v>
      </c>
      <c r="D207" s="143">
        <v>13573622.01994394</v>
      </c>
      <c r="E207" s="143">
        <v>12974203.559946617</v>
      </c>
      <c r="F207" s="143">
        <v>12652726.399948798</v>
      </c>
      <c r="G207" s="143">
        <v>12825303.759948865</v>
      </c>
      <c r="H207" s="143">
        <v>10458044.189956652</v>
      </c>
      <c r="I207" s="143">
        <v>9029866.8299600556</v>
      </c>
      <c r="J207" s="143">
        <v>9478081.459959276</v>
      </c>
      <c r="K207" s="143">
        <v>4603263.3199809659</v>
      </c>
    </row>
    <row r="208" spans="1:11" x14ac:dyDescent="0.25">
      <c r="A208" s="23" t="s">
        <v>83</v>
      </c>
      <c r="B208" s="105" t="s">
        <v>24</v>
      </c>
      <c r="C208" s="143">
        <v>1400254.559999967</v>
      </c>
      <c r="D208" s="143">
        <v>1543904.6799999275</v>
      </c>
      <c r="E208" s="143">
        <v>1563193.6599999238</v>
      </c>
      <c r="F208" s="143">
        <v>1318328.5399949916</v>
      </c>
      <c r="G208" s="143">
        <v>1354584.7599932696</v>
      </c>
      <c r="H208" s="143">
        <v>1060423.3799947468</v>
      </c>
      <c r="I208" s="143">
        <v>951890.24999523908</v>
      </c>
      <c r="J208" s="143">
        <v>975412.76999520406</v>
      </c>
      <c r="K208" s="143">
        <v>785795.10999613302</v>
      </c>
    </row>
    <row r="209" spans="1:11" x14ac:dyDescent="0.25">
      <c r="A209" s="23" t="s">
        <v>83</v>
      </c>
      <c r="B209" s="105" t="s">
        <v>25</v>
      </c>
      <c r="C209" s="201" t="s">
        <v>93</v>
      </c>
      <c r="D209" s="201"/>
      <c r="E209" s="201"/>
      <c r="F209" s="201"/>
      <c r="G209" s="143">
        <v>19194050.500046503</v>
      </c>
      <c r="H209" s="143">
        <v>19307437.778492212</v>
      </c>
      <c r="I209" s="143">
        <v>27202511.433731206</v>
      </c>
      <c r="J209" s="143">
        <v>26306574.762486156</v>
      </c>
      <c r="K209" s="143">
        <v>24687382.647540975</v>
      </c>
    </row>
    <row r="210" spans="1:11" x14ac:dyDescent="0.25">
      <c r="A210" s="23" t="s">
        <v>83</v>
      </c>
      <c r="B210" s="105" t="s">
        <v>26</v>
      </c>
      <c r="C210" s="201" t="s">
        <v>93</v>
      </c>
      <c r="D210" s="201"/>
      <c r="E210" s="201"/>
      <c r="F210" s="143">
        <v>988217.97385606018</v>
      </c>
      <c r="G210" s="143">
        <v>970008.81909498875</v>
      </c>
      <c r="H210" s="143">
        <v>983335.72123592987</v>
      </c>
      <c r="I210" s="143">
        <v>1067269.3061623375</v>
      </c>
      <c r="J210" s="143">
        <v>1085218.498537878</v>
      </c>
      <c r="K210" s="143">
        <v>1216385.0754664501</v>
      </c>
    </row>
    <row r="211" spans="1:11" x14ac:dyDescent="0.25">
      <c r="A211" s="23" t="s">
        <v>83</v>
      </c>
      <c r="B211" s="105" t="s">
        <v>27</v>
      </c>
      <c r="C211" s="201" t="s">
        <v>93</v>
      </c>
      <c r="D211" s="201"/>
      <c r="E211" s="201"/>
      <c r="F211" s="143">
        <v>32397829.800009001</v>
      </c>
      <c r="G211" s="143">
        <v>32915685.900009003</v>
      </c>
      <c r="H211" s="143">
        <v>32763699.200009037</v>
      </c>
      <c r="I211" s="143">
        <v>34898051.300010517</v>
      </c>
      <c r="J211" s="143">
        <v>38530676.700000115</v>
      </c>
      <c r="K211" s="143">
        <v>39839638.800000012</v>
      </c>
    </row>
    <row r="212" spans="1:11" x14ac:dyDescent="0.25">
      <c r="A212" s="23" t="s">
        <v>83</v>
      </c>
      <c r="B212" s="105" t="s">
        <v>28</v>
      </c>
      <c r="C212" s="201" t="s">
        <v>93</v>
      </c>
      <c r="D212" s="201"/>
      <c r="E212" s="201"/>
      <c r="F212" s="143">
        <v>32067116.05863433</v>
      </c>
      <c r="G212" s="143">
        <v>32133190.259443</v>
      </c>
      <c r="H212" s="143">
        <v>31051010.283335622</v>
      </c>
      <c r="I212" s="143">
        <v>32758183.733307622</v>
      </c>
      <c r="J212" s="143">
        <v>36521421.621226318</v>
      </c>
      <c r="K212" s="143">
        <v>39325535.202836171</v>
      </c>
    </row>
    <row r="213" spans="1:11" x14ac:dyDescent="0.25">
      <c r="A213" s="23" t="s">
        <v>83</v>
      </c>
      <c r="B213" s="105" t="s">
        <v>31</v>
      </c>
      <c r="C213" s="143">
        <v>63450146.729974553</v>
      </c>
      <c r="D213" s="143">
        <v>51932366.929978944</v>
      </c>
      <c r="E213" s="143">
        <v>44776720.089899778</v>
      </c>
      <c r="F213" s="143">
        <v>46606696.669975251</v>
      </c>
      <c r="G213" s="143">
        <v>37412704.179976806</v>
      </c>
      <c r="H213" s="143">
        <v>29507926.899970632</v>
      </c>
      <c r="I213" s="143">
        <v>24972922.789974723</v>
      </c>
      <c r="J213" s="143">
        <v>18199026.179980487</v>
      </c>
      <c r="K213" s="143">
        <v>16878018.589951888</v>
      </c>
    </row>
    <row r="214" spans="1:11" x14ac:dyDescent="0.25">
      <c r="A214" s="23" t="s">
        <v>83</v>
      </c>
      <c r="B214" s="105" t="s">
        <v>32</v>
      </c>
      <c r="C214" s="143">
        <v>17484771.009932347</v>
      </c>
      <c r="D214" s="143">
        <v>20050230.699923124</v>
      </c>
      <c r="E214" s="143">
        <v>23537391.059888475</v>
      </c>
      <c r="F214" s="143">
        <v>25512466.629886497</v>
      </c>
      <c r="G214" s="143">
        <v>27934582.049876425</v>
      </c>
      <c r="H214" s="143">
        <v>27274350.85985684</v>
      </c>
      <c r="I214" s="143">
        <v>28211631.569883119</v>
      </c>
      <c r="J214" s="143">
        <v>29135828.689877819</v>
      </c>
      <c r="K214" s="143">
        <v>27946688.379854597</v>
      </c>
    </row>
    <row r="215" spans="1:11" x14ac:dyDescent="0.25">
      <c r="A215" s="23" t="s">
        <v>83</v>
      </c>
      <c r="B215" s="105" t="s">
        <v>33</v>
      </c>
      <c r="C215" s="143">
        <v>21958527.729897037</v>
      </c>
      <c r="D215" s="143">
        <v>21514273.959895797</v>
      </c>
      <c r="E215" s="143">
        <v>21597917.519888874</v>
      </c>
      <c r="F215" s="143">
        <v>22324882.789898299</v>
      </c>
      <c r="G215" s="143">
        <v>22781358.4798983</v>
      </c>
      <c r="H215" s="143">
        <v>23002100.139891353</v>
      </c>
      <c r="I215" s="143">
        <v>24210636.519882675</v>
      </c>
      <c r="J215" s="143">
        <v>26842544.729872636</v>
      </c>
      <c r="K215" s="143">
        <v>13970277.449932806</v>
      </c>
    </row>
    <row r="216" spans="1:11" x14ac:dyDescent="0.25">
      <c r="A216" s="23" t="s">
        <v>83</v>
      </c>
      <c r="B216" s="105" t="s">
        <v>35</v>
      </c>
      <c r="C216" s="143">
        <v>0</v>
      </c>
      <c r="D216" s="143">
        <v>13788.899999998512</v>
      </c>
      <c r="E216" s="143">
        <v>0</v>
      </c>
      <c r="F216" s="143">
        <v>0</v>
      </c>
      <c r="G216" s="143">
        <v>0</v>
      </c>
      <c r="H216" s="143">
        <v>0</v>
      </c>
      <c r="I216" s="143">
        <v>0</v>
      </c>
      <c r="J216" s="143">
        <v>0</v>
      </c>
      <c r="K216" s="143">
        <v>0</v>
      </c>
    </row>
    <row r="217" spans="1:11" x14ac:dyDescent="0.25">
      <c r="A217" s="23" t="s">
        <v>83</v>
      </c>
      <c r="B217" s="105" t="s">
        <v>36</v>
      </c>
      <c r="C217" s="143">
        <v>343016.65999841125</v>
      </c>
      <c r="D217" s="143">
        <v>393243.53999821848</v>
      </c>
      <c r="E217" s="143">
        <v>461444.02999831882</v>
      </c>
      <c r="F217" s="143">
        <v>586849.93999778107</v>
      </c>
      <c r="G217" s="143">
        <v>703290.59999726876</v>
      </c>
      <c r="H217" s="143">
        <v>692592.02999752981</v>
      </c>
      <c r="I217" s="143">
        <v>730434.54999730445</v>
      </c>
      <c r="J217" s="143">
        <v>869336.09999605594</v>
      </c>
      <c r="K217" s="143">
        <v>372111.98999842099</v>
      </c>
    </row>
    <row r="218" spans="1:11" x14ac:dyDescent="0.25">
      <c r="A218" s="23" t="s">
        <v>83</v>
      </c>
      <c r="B218" s="105" t="s">
        <v>37</v>
      </c>
      <c r="C218" s="143">
        <v>26675960.769881256</v>
      </c>
      <c r="D218" s="143">
        <v>28327101.979868744</v>
      </c>
      <c r="E218" s="143">
        <v>28598540.489887696</v>
      </c>
      <c r="F218" s="143">
        <v>30333891.939867254</v>
      </c>
      <c r="G218" s="143">
        <v>31775400.319859318</v>
      </c>
      <c r="H218" s="143">
        <v>31917061.769860473</v>
      </c>
      <c r="I218" s="143">
        <v>34311312.109882794</v>
      </c>
      <c r="J218" s="143">
        <v>38882227.819810033</v>
      </c>
      <c r="K218" s="143">
        <v>24863106.879873883</v>
      </c>
    </row>
    <row r="219" spans="1:11" x14ac:dyDescent="0.25">
      <c r="A219" s="23" t="s">
        <v>83</v>
      </c>
      <c r="B219" s="105" t="s">
        <v>38</v>
      </c>
      <c r="C219" s="143">
        <v>37673244.06986919</v>
      </c>
      <c r="D219" s="143">
        <v>43702085.017365538</v>
      </c>
      <c r="E219" s="143">
        <v>49454738.249743439</v>
      </c>
      <c r="F219" s="143">
        <v>57208245.439649113</v>
      </c>
      <c r="G219" s="143">
        <v>66525010.339584783</v>
      </c>
      <c r="H219" s="143">
        <v>74138264.219539776</v>
      </c>
      <c r="I219" s="143">
        <v>89722097.729537889</v>
      </c>
      <c r="J219" s="143">
        <v>97134594.439376965</v>
      </c>
      <c r="K219" s="143">
        <v>74008357.129525363</v>
      </c>
    </row>
    <row r="220" spans="1:11" x14ac:dyDescent="0.25">
      <c r="A220" s="23" t="s">
        <v>83</v>
      </c>
      <c r="B220" s="105" t="s">
        <v>39</v>
      </c>
      <c r="C220" s="143">
        <v>666277.88999596005</v>
      </c>
      <c r="D220" s="143">
        <v>791288.56999499456</v>
      </c>
      <c r="E220" s="143">
        <v>940892.58999468188</v>
      </c>
      <c r="F220" s="143">
        <v>1111192.5499949825</v>
      </c>
      <c r="G220" s="143">
        <v>1336785.5499943162</v>
      </c>
      <c r="H220" s="143">
        <v>1493969.6599937403</v>
      </c>
      <c r="I220" s="143">
        <v>1769319.7399924954</v>
      </c>
      <c r="J220" s="143">
        <v>2132579.5699906452</v>
      </c>
      <c r="K220" s="143">
        <v>1587042.6599928839</v>
      </c>
    </row>
    <row r="221" spans="1:11" x14ac:dyDescent="0.25">
      <c r="A221" s="23" t="s">
        <v>83</v>
      </c>
      <c r="B221" s="105" t="s">
        <v>40</v>
      </c>
      <c r="C221" s="143">
        <v>8893687.2599554081</v>
      </c>
      <c r="D221" s="143">
        <v>10254875.169949124</v>
      </c>
      <c r="E221" s="143">
        <v>10848648.10994328</v>
      </c>
      <c r="F221" s="143">
        <v>12138833.609934015</v>
      </c>
      <c r="G221" s="143">
        <v>14124549.039929813</v>
      </c>
      <c r="H221" s="143">
        <v>15133566.479925277</v>
      </c>
      <c r="I221" s="143">
        <v>16882165.909913018</v>
      </c>
      <c r="J221" s="143">
        <v>19942707.439899687</v>
      </c>
      <c r="K221" s="143">
        <v>16235630.069911797</v>
      </c>
    </row>
    <row r="222" spans="1:11" x14ac:dyDescent="0.25">
      <c r="A222" s="23" t="s">
        <v>83</v>
      </c>
      <c r="B222" s="105" t="s">
        <v>41</v>
      </c>
      <c r="C222" s="143">
        <v>855.75999999232613</v>
      </c>
      <c r="D222" s="143">
        <v>11034.529999932274</v>
      </c>
      <c r="E222" s="143">
        <v>5642.6899999901652</v>
      </c>
      <c r="F222" s="143">
        <v>48930.519999787219</v>
      </c>
      <c r="G222" s="143">
        <v>25750.969999907535</v>
      </c>
      <c r="H222" s="143">
        <v>28324.44999981299</v>
      </c>
      <c r="I222" s="143">
        <v>14293.83999991603</v>
      </c>
      <c r="J222" s="143">
        <v>18139.339999880001</v>
      </c>
      <c r="K222" s="143">
        <v>25912.259999868002</v>
      </c>
    </row>
    <row r="223" spans="1:11" x14ac:dyDescent="0.25">
      <c r="A223" s="23" t="s">
        <v>83</v>
      </c>
      <c r="B223" s="105" t="s">
        <v>42</v>
      </c>
      <c r="C223" s="143">
        <v>252511590.9189682</v>
      </c>
      <c r="D223" s="143">
        <v>261672438.06891751</v>
      </c>
      <c r="E223" s="143">
        <v>277279626.57881337</v>
      </c>
      <c r="F223" s="143">
        <v>284926533.9887569</v>
      </c>
      <c r="G223" s="143">
        <v>296163741.00870979</v>
      </c>
      <c r="H223" s="143">
        <v>305512048.27866024</v>
      </c>
      <c r="I223" s="143">
        <v>319211522.93859529</v>
      </c>
      <c r="J223" s="143">
        <v>344945596.72851396</v>
      </c>
      <c r="K223" s="143">
        <v>372032510.10842633</v>
      </c>
    </row>
    <row r="224" spans="1:11" x14ac:dyDescent="0.25">
      <c r="A224" s="23" t="s">
        <v>83</v>
      </c>
      <c r="B224" s="105" t="s">
        <v>43</v>
      </c>
      <c r="C224" s="143">
        <v>1787181.5199974182</v>
      </c>
      <c r="D224" s="143">
        <v>1167822.8399981819</v>
      </c>
      <c r="E224" s="143">
        <v>933513.81999809085</v>
      </c>
      <c r="F224" s="143">
        <v>905693.29999761179</v>
      </c>
      <c r="G224" s="143">
        <v>896741.46999819647</v>
      </c>
      <c r="H224" s="143">
        <v>977744.45999771717</v>
      </c>
      <c r="I224" s="143">
        <v>841674.19999849563</v>
      </c>
      <c r="J224" s="143">
        <v>920860.04999797803</v>
      </c>
      <c r="K224" s="143">
        <v>731773.34999883105</v>
      </c>
    </row>
    <row r="225" spans="1:11" x14ac:dyDescent="0.25">
      <c r="A225" s="23" t="s">
        <v>83</v>
      </c>
      <c r="B225" s="105" t="s">
        <v>45</v>
      </c>
      <c r="C225" s="143">
        <v>378279.36999678705</v>
      </c>
      <c r="D225" s="143">
        <v>433149.99999634642</v>
      </c>
      <c r="E225" s="143">
        <v>504143.38999571378</v>
      </c>
      <c r="F225" s="143">
        <v>636663.45999459643</v>
      </c>
      <c r="G225" s="143">
        <v>764261.64999350719</v>
      </c>
      <c r="H225" s="143">
        <v>933095.98999207327</v>
      </c>
      <c r="I225" s="143">
        <v>1071583.6299908983</v>
      </c>
      <c r="J225" s="143">
        <v>1604800.2399900509</v>
      </c>
      <c r="K225" s="143">
        <v>2175939.7899873089</v>
      </c>
    </row>
    <row r="226" spans="1:11" x14ac:dyDescent="0.25">
      <c r="A226" s="23" t="s">
        <v>83</v>
      </c>
      <c r="B226" s="105" t="s">
        <v>46</v>
      </c>
      <c r="C226" s="143">
        <v>22636841.5</v>
      </c>
      <c r="D226" s="143">
        <v>23075486.5</v>
      </c>
      <c r="E226" s="143">
        <v>22982714</v>
      </c>
      <c r="F226" s="143">
        <v>24034173</v>
      </c>
      <c r="G226" s="143">
        <v>24835874.5</v>
      </c>
      <c r="H226" s="143">
        <v>25920615.619999997</v>
      </c>
      <c r="I226" s="143">
        <v>26087676.5</v>
      </c>
      <c r="J226" s="143">
        <v>26447350.799999915</v>
      </c>
      <c r="K226" s="143">
        <v>27255469.479999397</v>
      </c>
    </row>
    <row r="227" spans="1:11" x14ac:dyDescent="0.25">
      <c r="A227" s="23" t="s">
        <v>83</v>
      </c>
      <c r="B227" s="105" t="s">
        <v>47</v>
      </c>
      <c r="C227" s="143">
        <v>17309111.509999994</v>
      </c>
      <c r="D227" s="143">
        <v>18542234.310000002</v>
      </c>
      <c r="E227" s="143">
        <v>17976621.739999995</v>
      </c>
      <c r="F227" s="143">
        <v>18305350.589999996</v>
      </c>
      <c r="G227" s="143">
        <v>17897177.77</v>
      </c>
      <c r="H227" s="143">
        <v>17989278.099999037</v>
      </c>
      <c r="I227" s="143">
        <v>19714365.139985185</v>
      </c>
      <c r="J227" s="143">
        <v>21202876.03998103</v>
      </c>
      <c r="K227" s="143">
        <v>15149115.29997962</v>
      </c>
    </row>
    <row r="228" spans="1:11" x14ac:dyDescent="0.25">
      <c r="A228" s="23" t="s">
        <v>83</v>
      </c>
      <c r="B228" s="105" t="s">
        <v>48</v>
      </c>
      <c r="C228" s="143">
        <v>150270.85999973412</v>
      </c>
      <c r="D228" s="143">
        <v>131371.09999976945</v>
      </c>
      <c r="E228" s="143">
        <v>194406.46999961764</v>
      </c>
      <c r="F228" s="143">
        <v>122652.98999973488</v>
      </c>
      <c r="G228" s="143">
        <v>92949.299999794937</v>
      </c>
      <c r="H228" s="143">
        <v>73300.349999839818</v>
      </c>
      <c r="I228" s="143">
        <v>65315.229999831659</v>
      </c>
      <c r="J228" s="143">
        <v>64345.799999855997</v>
      </c>
      <c r="K228" s="143">
        <v>43213.459999908999</v>
      </c>
    </row>
    <row r="229" spans="1:11" x14ac:dyDescent="0.25">
      <c r="A229" s="23" t="s">
        <v>83</v>
      </c>
      <c r="B229" s="105" t="s">
        <v>49</v>
      </c>
      <c r="C229" s="143">
        <v>2285.5</v>
      </c>
      <c r="D229" s="143">
        <v>2383.4199999999255</v>
      </c>
      <c r="E229" s="143">
        <v>2912.4399999976158</v>
      </c>
      <c r="F229" s="143">
        <v>3384.6799999997024</v>
      </c>
      <c r="G229" s="143">
        <v>1146.1899999976156</v>
      </c>
      <c r="H229" s="143">
        <v>857.96999999787647</v>
      </c>
      <c r="I229" s="143">
        <v>1509.9499999992549</v>
      </c>
      <c r="J229" s="143">
        <v>0</v>
      </c>
      <c r="K229" s="143">
        <v>326.5</v>
      </c>
    </row>
    <row r="230" spans="1:11" x14ac:dyDescent="0.25">
      <c r="A230" s="23" t="s">
        <v>83</v>
      </c>
      <c r="B230" s="105" t="s">
        <v>51</v>
      </c>
      <c r="C230" s="143">
        <v>2134196.8500000122</v>
      </c>
      <c r="D230" s="143">
        <v>1901492.5499999975</v>
      </c>
      <c r="E230" s="143">
        <v>2029753.5499999924</v>
      </c>
      <c r="F230" s="143">
        <v>2570841.0799999996</v>
      </c>
      <c r="G230" s="143">
        <v>1634841.0899999638</v>
      </c>
      <c r="H230" s="143">
        <v>1541181.3099999996</v>
      </c>
      <c r="I230" s="143">
        <v>1287584</v>
      </c>
      <c r="J230" s="143">
        <v>965570.28999999096</v>
      </c>
      <c r="K230" s="143">
        <v>1711119.90999771</v>
      </c>
    </row>
    <row r="231" spans="1:11" x14ac:dyDescent="0.25">
      <c r="A231" s="23" t="s">
        <v>83</v>
      </c>
      <c r="B231" s="105" t="s">
        <v>52</v>
      </c>
      <c r="C231" s="143">
        <v>1246.4599999934435</v>
      </c>
      <c r="D231" s="143">
        <v>0</v>
      </c>
      <c r="E231" s="143">
        <v>2758.1499999761581</v>
      </c>
      <c r="F231" s="143">
        <v>0</v>
      </c>
      <c r="G231" s="143">
        <v>29251.989999920119</v>
      </c>
      <c r="H231" s="143">
        <v>5756.7399999946356</v>
      </c>
      <c r="I231" s="143">
        <v>2893.510000012815</v>
      </c>
      <c r="J231" s="143">
        <v>0</v>
      </c>
      <c r="K231" s="143">
        <v>0</v>
      </c>
    </row>
    <row r="232" spans="1:11" x14ac:dyDescent="0.25">
      <c r="A232" s="23" t="s">
        <v>83</v>
      </c>
      <c r="B232" s="105" t="s">
        <v>53</v>
      </c>
      <c r="C232" s="143">
        <v>86194.919999666512</v>
      </c>
      <c r="D232" s="143">
        <v>48462.299999803312</v>
      </c>
      <c r="E232" s="143">
        <v>93109.989999976009</v>
      </c>
      <c r="F232" s="143">
        <v>116534.5</v>
      </c>
      <c r="G232" s="143">
        <v>26773.599999901839</v>
      </c>
      <c r="H232" s="143">
        <v>22504.43999997701</v>
      </c>
      <c r="I232" s="143">
        <v>1830.4800000060347</v>
      </c>
      <c r="J232" s="143">
        <v>0</v>
      </c>
      <c r="K232" s="143">
        <v>113522.799999949</v>
      </c>
    </row>
    <row r="233" spans="1:11" x14ac:dyDescent="0.25">
      <c r="A233" s="23" t="s">
        <v>83</v>
      </c>
      <c r="B233" s="105" t="s">
        <v>54</v>
      </c>
      <c r="C233" s="143">
        <v>4200</v>
      </c>
      <c r="D233" s="143">
        <v>1140</v>
      </c>
      <c r="E233" s="143">
        <v>0</v>
      </c>
      <c r="F233" s="143">
        <v>780</v>
      </c>
      <c r="G233" s="143">
        <v>3840</v>
      </c>
      <c r="H233" s="143">
        <v>1920</v>
      </c>
      <c r="I233" s="143">
        <v>4500</v>
      </c>
      <c r="J233" s="143">
        <v>660</v>
      </c>
      <c r="K233" s="143">
        <v>180</v>
      </c>
    </row>
    <row r="234" spans="1:11" x14ac:dyDescent="0.25">
      <c r="A234" s="23" t="s">
        <v>83</v>
      </c>
      <c r="B234" s="105" t="s">
        <v>55</v>
      </c>
      <c r="C234" s="143">
        <v>476172.91999739688</v>
      </c>
      <c r="D234" s="143">
        <v>445771.85999740753</v>
      </c>
      <c r="E234" s="143">
        <v>407379.56999791448</v>
      </c>
      <c r="F234" s="143">
        <v>299464.54999835743</v>
      </c>
      <c r="G234" s="143">
        <v>295917.8099983618</v>
      </c>
      <c r="H234" s="143">
        <v>148671.54999916675</v>
      </c>
      <c r="I234" s="143">
        <v>151043.90999947628</v>
      </c>
      <c r="J234" s="143">
        <v>305378.08999917097</v>
      </c>
      <c r="K234" s="143">
        <v>54690.129999869998</v>
      </c>
    </row>
    <row r="235" spans="1:11" x14ac:dyDescent="0.25">
      <c r="A235" s="23" t="s">
        <v>83</v>
      </c>
      <c r="B235" s="105" t="s">
        <v>56</v>
      </c>
      <c r="C235" s="143">
        <v>39100877.379999995</v>
      </c>
      <c r="D235" s="143">
        <v>63349939.219999984</v>
      </c>
      <c r="E235" s="143">
        <v>92822398.689999983</v>
      </c>
      <c r="F235" s="143">
        <v>115819059.63000003</v>
      </c>
      <c r="G235" s="143">
        <v>126393367.22999997</v>
      </c>
      <c r="H235" s="143">
        <v>97967990.569999993</v>
      </c>
      <c r="I235" s="143">
        <v>101801085.48999998</v>
      </c>
      <c r="J235" s="143">
        <v>123792479.66999997</v>
      </c>
      <c r="K235" s="143">
        <v>105947125.30999997</v>
      </c>
    </row>
    <row r="236" spans="1:11" x14ac:dyDescent="0.25">
      <c r="A236" s="23" t="s">
        <v>83</v>
      </c>
      <c r="B236" s="105" t="s">
        <v>57</v>
      </c>
      <c r="C236" s="143">
        <v>18072898.249950606</v>
      </c>
      <c r="D236" s="143">
        <v>20185529.009948473</v>
      </c>
      <c r="E236" s="143">
        <v>21674098.319947265</v>
      </c>
      <c r="F236" s="143">
        <v>23179733.809939686</v>
      </c>
      <c r="G236" s="143">
        <v>23540312.419936579</v>
      </c>
      <c r="H236" s="143">
        <v>22443835.929944437</v>
      </c>
      <c r="I236" s="143">
        <v>23166784.799943</v>
      </c>
      <c r="J236" s="143">
        <v>27743054.009939574</v>
      </c>
      <c r="K236" s="143">
        <v>24361621.119960949</v>
      </c>
    </row>
    <row r="237" spans="1:11" x14ac:dyDescent="0.25">
      <c r="A237" s="23" t="s">
        <v>83</v>
      </c>
      <c r="B237" s="105" t="s">
        <v>58</v>
      </c>
      <c r="C237" s="143">
        <v>12380.639999937268</v>
      </c>
      <c r="D237" s="143">
        <v>5548.5399999879291</v>
      </c>
      <c r="E237" s="143">
        <v>3947.9399999678126</v>
      </c>
      <c r="F237" s="143">
        <v>2193.2999999895687</v>
      </c>
      <c r="G237" s="143">
        <v>4386.5999999642372</v>
      </c>
      <c r="H237" s="143">
        <v>657.9599999934436</v>
      </c>
      <c r="I237" s="143">
        <v>1535.2399999946356</v>
      </c>
      <c r="J237" s="143">
        <v>0</v>
      </c>
      <c r="K237" s="143">
        <v>1169.7599999900001</v>
      </c>
    </row>
    <row r="238" spans="1:11" x14ac:dyDescent="0.25">
      <c r="A238" s="23" t="s">
        <v>83</v>
      </c>
      <c r="B238" s="105" t="s">
        <v>59</v>
      </c>
      <c r="C238" s="143">
        <v>26771.839999891818</v>
      </c>
      <c r="D238" s="143">
        <v>70350.899999618516</v>
      </c>
      <c r="E238" s="143">
        <v>39565.399999976158</v>
      </c>
      <c r="F238" s="143">
        <v>37481.5</v>
      </c>
      <c r="G238" s="143">
        <v>49581</v>
      </c>
      <c r="H238" s="143">
        <v>29529.100000023838</v>
      </c>
      <c r="I238" s="143">
        <v>34323</v>
      </c>
      <c r="J238" s="143">
        <v>35013</v>
      </c>
      <c r="K238" s="143">
        <v>42159</v>
      </c>
    </row>
    <row r="239" spans="1:11" x14ac:dyDescent="0.25">
      <c r="A239" s="8" t="s">
        <v>84</v>
      </c>
      <c r="B239" s="8" t="s">
        <v>0</v>
      </c>
      <c r="C239" s="9">
        <v>1364251182.4890959</v>
      </c>
      <c r="D239" s="9">
        <v>1545429196.7882869</v>
      </c>
      <c r="E239" s="9">
        <v>1550462405.673135</v>
      </c>
      <c r="F239" s="9">
        <v>1839560756.8714757</v>
      </c>
      <c r="G239" s="9">
        <v>1951452043.2831652</v>
      </c>
      <c r="H239" s="9">
        <v>2021520928.8872657</v>
      </c>
      <c r="I239" s="9">
        <v>2139676511.3963747</v>
      </c>
      <c r="J239" s="9">
        <v>2260338970.3470888</v>
      </c>
      <c r="K239" s="9">
        <v>2353932175.4212685</v>
      </c>
    </row>
    <row r="240" spans="1:11" x14ac:dyDescent="0.25">
      <c r="A240" s="23" t="s">
        <v>84</v>
      </c>
      <c r="B240" s="105" t="s">
        <v>3</v>
      </c>
      <c r="C240" s="143">
        <v>39887322.779773027</v>
      </c>
      <c r="D240" s="143">
        <v>58378681.389662951</v>
      </c>
      <c r="E240" s="143">
        <v>48039888.589739069</v>
      </c>
      <c r="F240" s="143">
        <v>63993419.089677393</v>
      </c>
      <c r="G240" s="143">
        <v>71480954.0795798</v>
      </c>
      <c r="H240" s="143">
        <v>86695956.029594585</v>
      </c>
      <c r="I240" s="143">
        <v>106617473.3795425</v>
      </c>
      <c r="J240" s="143">
        <v>106910029.63941914</v>
      </c>
      <c r="K240" s="143">
        <v>119789569.15933087</v>
      </c>
    </row>
    <row r="241" spans="1:11" x14ac:dyDescent="0.25">
      <c r="A241" s="23" t="s">
        <v>84</v>
      </c>
      <c r="B241" s="105" t="s">
        <v>4</v>
      </c>
      <c r="C241" s="143">
        <v>282491044.86820656</v>
      </c>
      <c r="D241" s="143">
        <v>371403235.45772803</v>
      </c>
      <c r="E241" s="143">
        <v>344213009.4080708</v>
      </c>
      <c r="F241" s="143">
        <v>489770843.90733802</v>
      </c>
      <c r="G241" s="143">
        <v>557171659.31759346</v>
      </c>
      <c r="H241" s="143">
        <v>592888805.63694453</v>
      </c>
      <c r="I241" s="143">
        <v>641177969.90763795</v>
      </c>
      <c r="J241" s="143">
        <v>675499210.79740357</v>
      </c>
      <c r="K241" s="143">
        <v>391477321.23799258</v>
      </c>
    </row>
    <row r="242" spans="1:11" x14ac:dyDescent="0.25">
      <c r="A242" s="23" t="s">
        <v>84</v>
      </c>
      <c r="B242" s="105" t="s">
        <v>5</v>
      </c>
      <c r="C242" s="143">
        <v>0</v>
      </c>
      <c r="D242" s="143">
        <v>0</v>
      </c>
      <c r="E242" s="143">
        <v>0</v>
      </c>
      <c r="F242" s="143">
        <v>0</v>
      </c>
      <c r="G242" s="143">
        <v>757771.99999666971</v>
      </c>
      <c r="H242" s="143">
        <v>60131369.629644647</v>
      </c>
      <c r="I242" s="143">
        <v>74971784.339613527</v>
      </c>
      <c r="J242" s="143">
        <v>81656497.109556958</v>
      </c>
      <c r="K242" s="143">
        <v>42431237.419787109</v>
      </c>
    </row>
    <row r="243" spans="1:11" x14ac:dyDescent="0.25">
      <c r="A243" s="23"/>
      <c r="B243" s="105" t="s">
        <v>688</v>
      </c>
      <c r="C243" s="143"/>
      <c r="D243" s="143"/>
      <c r="E243" s="143"/>
      <c r="F243" s="143"/>
      <c r="G243" s="143"/>
      <c r="H243" s="143"/>
      <c r="I243" s="143"/>
      <c r="J243" s="143"/>
      <c r="K243" s="143">
        <v>688715351.45671272</v>
      </c>
    </row>
    <row r="244" spans="1:11" x14ac:dyDescent="0.25">
      <c r="A244" s="23" t="s">
        <v>84</v>
      </c>
      <c r="B244" s="105" t="s">
        <v>6</v>
      </c>
      <c r="C244" s="143">
        <v>2119869.8999886662</v>
      </c>
      <c r="D244" s="143">
        <v>3607253.359982803</v>
      </c>
      <c r="E244" s="143">
        <v>4272569.2099755406</v>
      </c>
      <c r="F244" s="143">
        <v>5336863.3999722302</v>
      </c>
      <c r="G244" s="143">
        <v>7726073.3699642112</v>
      </c>
      <c r="H244" s="143">
        <v>9670612.0299461018</v>
      </c>
      <c r="I244" s="143">
        <v>10544687.569942132</v>
      </c>
      <c r="J244" s="143">
        <v>9788450.189946061</v>
      </c>
      <c r="K244" s="143">
        <v>9891053.8799635451</v>
      </c>
    </row>
    <row r="245" spans="1:11" x14ac:dyDescent="0.25">
      <c r="A245" s="23" t="s">
        <v>84</v>
      </c>
      <c r="B245" s="105" t="s">
        <v>9</v>
      </c>
      <c r="C245" s="143">
        <v>197884969.76903087</v>
      </c>
      <c r="D245" s="143">
        <v>199383139.06902725</v>
      </c>
      <c r="E245" s="143">
        <v>195319725.25901097</v>
      </c>
      <c r="F245" s="143">
        <v>184968614.37907368</v>
      </c>
      <c r="G245" s="143">
        <v>178387685.21909148</v>
      </c>
      <c r="H245" s="143">
        <v>173293182.02914581</v>
      </c>
      <c r="I245" s="143">
        <v>155193681.01926363</v>
      </c>
      <c r="J245" s="143">
        <v>154371316.79925892</v>
      </c>
      <c r="K245" s="143">
        <v>125643579.16938435</v>
      </c>
    </row>
    <row r="246" spans="1:11" x14ac:dyDescent="0.25">
      <c r="A246" s="23" t="s">
        <v>84</v>
      </c>
      <c r="B246" s="105" t="s">
        <v>10</v>
      </c>
      <c r="C246" s="143">
        <v>48474500.599760473</v>
      </c>
      <c r="D246" s="143">
        <v>54963994.099725008</v>
      </c>
      <c r="E246" s="143">
        <v>57695302.799710512</v>
      </c>
      <c r="F246" s="143">
        <v>53057424.199731678</v>
      </c>
      <c r="G246" s="143">
        <v>52232509.9597454</v>
      </c>
      <c r="H246" s="143">
        <v>48865821.259755321</v>
      </c>
      <c r="I246" s="143">
        <v>43243591.059782095</v>
      </c>
      <c r="J246" s="143">
        <v>46799493.349764273</v>
      </c>
      <c r="K246" s="143">
        <v>39293654.659805574</v>
      </c>
    </row>
    <row r="247" spans="1:11" x14ac:dyDescent="0.25">
      <c r="A247" s="23" t="s">
        <v>84</v>
      </c>
      <c r="B247" s="105" t="s">
        <v>11</v>
      </c>
      <c r="C247" s="143">
        <v>70495402.58965376</v>
      </c>
      <c r="D247" s="143">
        <v>71591118.139647484</v>
      </c>
      <c r="E247" s="143">
        <v>68830932.35966669</v>
      </c>
      <c r="F247" s="143">
        <v>36079833.669815093</v>
      </c>
      <c r="G247" s="143">
        <v>34857157.629819453</v>
      </c>
      <c r="H247" s="143">
        <v>28456779.359857325</v>
      </c>
      <c r="I247" s="143">
        <v>32430222.52982989</v>
      </c>
      <c r="J247" s="143">
        <v>39264580.649803139</v>
      </c>
      <c r="K247" s="143">
        <v>29380960.919856571</v>
      </c>
    </row>
    <row r="248" spans="1:11" x14ac:dyDescent="0.25">
      <c r="A248" s="23" t="s">
        <v>84</v>
      </c>
      <c r="B248" s="105" t="s">
        <v>12</v>
      </c>
      <c r="C248" s="143">
        <v>5259839.7199746864</v>
      </c>
      <c r="D248" s="143">
        <v>6318977.9299686644</v>
      </c>
      <c r="E248" s="143">
        <v>6178163.5899728509</v>
      </c>
      <c r="F248" s="143">
        <v>4367740.0299814427</v>
      </c>
      <c r="G248" s="143">
        <v>3329560.2999845683</v>
      </c>
      <c r="H248" s="143">
        <v>1586035.2099940348</v>
      </c>
      <c r="I248" s="143">
        <v>1536935.7099930374</v>
      </c>
      <c r="J248" s="143">
        <v>1865629.109990824</v>
      </c>
      <c r="K248" s="143">
        <v>2082119.2899890479</v>
      </c>
    </row>
    <row r="249" spans="1:11" x14ac:dyDescent="0.25">
      <c r="A249" s="23" t="s">
        <v>84</v>
      </c>
      <c r="B249" s="105" t="s">
        <v>13</v>
      </c>
      <c r="C249" s="143">
        <v>50243476.649767034</v>
      </c>
      <c r="D249" s="143">
        <v>53068539.039746717</v>
      </c>
      <c r="E249" s="143">
        <v>53844736.409721613</v>
      </c>
      <c r="F249" s="143">
        <v>47088993.329762258</v>
      </c>
      <c r="G249" s="143">
        <v>52559485.109760493</v>
      </c>
      <c r="H249" s="143">
        <v>46451994.06980022</v>
      </c>
      <c r="I249" s="143">
        <v>39227382.449810423</v>
      </c>
      <c r="J249" s="143">
        <v>39283934.509809382</v>
      </c>
      <c r="K249" s="143">
        <v>28010880.629876882</v>
      </c>
    </row>
    <row r="250" spans="1:11" x14ac:dyDescent="0.25">
      <c r="A250" s="23" t="s">
        <v>84</v>
      </c>
      <c r="B250" s="105" t="s">
        <v>14</v>
      </c>
      <c r="C250" s="143">
        <v>2180045.3399901497</v>
      </c>
      <c r="D250" s="143">
        <v>2471908.5299887755</v>
      </c>
      <c r="E250" s="143">
        <v>2755144.2299851272</v>
      </c>
      <c r="F250" s="143">
        <v>2390598.3799875043</v>
      </c>
      <c r="G250" s="143">
        <v>2408078.8599875546</v>
      </c>
      <c r="H250" s="143">
        <v>2125358.8499895595</v>
      </c>
      <c r="I250" s="143">
        <v>2328024.9199874438</v>
      </c>
      <c r="J250" s="143">
        <v>2823350.889986435</v>
      </c>
      <c r="K250" s="143">
        <v>2068236.939991052</v>
      </c>
    </row>
    <row r="251" spans="1:11" x14ac:dyDescent="0.25">
      <c r="A251" s="23" t="s">
        <v>84</v>
      </c>
      <c r="B251" s="105" t="s">
        <v>15</v>
      </c>
      <c r="C251" s="143">
        <v>14681014.349938</v>
      </c>
      <c r="D251" s="143">
        <v>15924788.969933411</v>
      </c>
      <c r="E251" s="143">
        <v>14037642.5399391</v>
      </c>
      <c r="F251" s="143">
        <v>13575830.399943018</v>
      </c>
      <c r="G251" s="143">
        <v>13559643.539944887</v>
      </c>
      <c r="H251" s="143">
        <v>12652917.869948003</v>
      </c>
      <c r="I251" s="143">
        <v>13117285.159946395</v>
      </c>
      <c r="J251" s="143">
        <v>14017418.899943694</v>
      </c>
      <c r="K251" s="143">
        <v>11835901.579952916</v>
      </c>
    </row>
    <row r="252" spans="1:11" x14ac:dyDescent="0.25">
      <c r="A252" s="23" t="s">
        <v>84</v>
      </c>
      <c r="B252" s="105" t="s">
        <v>16</v>
      </c>
      <c r="C252" s="143">
        <v>734.77999999932945</v>
      </c>
      <c r="D252" s="143">
        <v>610.22999999974866</v>
      </c>
      <c r="E252" s="143">
        <v>431.6399999998975</v>
      </c>
      <c r="F252" s="143">
        <v>163.37999999988827</v>
      </c>
      <c r="G252" s="143">
        <v>639.87999999895692</v>
      </c>
      <c r="H252" s="143">
        <v>748.15999999549251</v>
      </c>
      <c r="I252" s="143">
        <v>2109.669999984093</v>
      </c>
      <c r="J252" s="143">
        <v>3456.4099999680002</v>
      </c>
      <c r="K252" s="143">
        <v>1850.699999985</v>
      </c>
    </row>
    <row r="253" spans="1:11" x14ac:dyDescent="0.25">
      <c r="A253" s="23" t="s">
        <v>84</v>
      </c>
      <c r="B253" s="105" t="s">
        <v>17</v>
      </c>
      <c r="C253" s="143">
        <v>499.79999999795115</v>
      </c>
      <c r="D253" s="143">
        <v>110.14999999944118</v>
      </c>
      <c r="E253" s="143">
        <v>3654.2899999897927</v>
      </c>
      <c r="F253" s="143">
        <v>1052.1699999980628</v>
      </c>
      <c r="G253" s="143">
        <v>0</v>
      </c>
      <c r="H253" s="143">
        <v>0</v>
      </c>
      <c r="I253" s="143">
        <v>0</v>
      </c>
      <c r="J253" s="143"/>
      <c r="K253" s="143">
        <v>0</v>
      </c>
    </row>
    <row r="254" spans="1:11" x14ac:dyDescent="0.25">
      <c r="A254" s="23" t="s">
        <v>84</v>
      </c>
      <c r="B254" s="105" t="s">
        <v>19</v>
      </c>
      <c r="C254" s="143">
        <v>633127.18999668455</v>
      </c>
      <c r="D254" s="143">
        <v>635784.90999697812</v>
      </c>
      <c r="E254" s="143">
        <v>531458.7099976344</v>
      </c>
      <c r="F254" s="143">
        <v>469669.35999790655</v>
      </c>
      <c r="G254" s="143">
        <v>543085.51999786322</v>
      </c>
      <c r="H254" s="143">
        <v>742032.68999698141</v>
      </c>
      <c r="I254" s="143">
        <v>1617622.6099916045</v>
      </c>
      <c r="J254" s="143">
        <v>1930040.7799898479</v>
      </c>
      <c r="K254" s="143">
        <v>1797548.3999899109</v>
      </c>
    </row>
    <row r="255" spans="1:11" x14ac:dyDescent="0.25">
      <c r="A255" s="23" t="s">
        <v>84</v>
      </c>
      <c r="B255" s="105" t="s">
        <v>20</v>
      </c>
      <c r="C255" s="143">
        <v>2015058.419997436</v>
      </c>
      <c r="D255" s="143">
        <v>2615538.5799937858</v>
      </c>
      <c r="E255" s="143">
        <v>2978610.0099957129</v>
      </c>
      <c r="F255" s="143">
        <v>3122551.629995713</v>
      </c>
      <c r="G255" s="143">
        <v>3035457.7899955702</v>
      </c>
      <c r="H255" s="143">
        <v>3271979.7999953288</v>
      </c>
      <c r="I255" s="143">
        <v>3176786.1899947193</v>
      </c>
      <c r="J255" s="143">
        <v>3283426.619995045</v>
      </c>
      <c r="K255" s="143">
        <v>2914038.8699952108</v>
      </c>
    </row>
    <row r="256" spans="1:11" x14ac:dyDescent="0.25">
      <c r="A256" s="23" t="s">
        <v>84</v>
      </c>
      <c r="B256" s="105" t="s">
        <v>21</v>
      </c>
      <c r="C256" s="143">
        <v>3893398.3099769927</v>
      </c>
      <c r="D256" s="143">
        <v>4601067.7099736147</v>
      </c>
      <c r="E256" s="143">
        <v>4856533.3999720151</v>
      </c>
      <c r="F256" s="143">
        <v>3984247.4699766575</v>
      </c>
      <c r="G256" s="143">
        <v>3368529.2099805241</v>
      </c>
      <c r="H256" s="143">
        <v>2197327.4799871296</v>
      </c>
      <c r="I256" s="143">
        <v>1512684.7099912262</v>
      </c>
      <c r="J256" s="143">
        <v>1339154.5699922109</v>
      </c>
      <c r="K256" s="143">
        <v>1072213.619993926</v>
      </c>
    </row>
    <row r="257" spans="1:11" x14ac:dyDescent="0.25">
      <c r="A257" s="23" t="s">
        <v>84</v>
      </c>
      <c r="B257" s="105" t="s">
        <v>22</v>
      </c>
      <c r="C257" s="143">
        <v>7867227.5599603187</v>
      </c>
      <c r="D257" s="143">
        <v>8606178.3299597278</v>
      </c>
      <c r="E257" s="143">
        <v>8095242.3499592636</v>
      </c>
      <c r="F257" s="143">
        <v>9321970.3099538423</v>
      </c>
      <c r="G257" s="143">
        <v>8911071.1999536455</v>
      </c>
      <c r="H257" s="143">
        <v>9169634.6699498817</v>
      </c>
      <c r="I257" s="143">
        <v>8606095.5699543934</v>
      </c>
      <c r="J257" s="143">
        <v>10415023.489946738</v>
      </c>
      <c r="K257" s="143">
        <v>10302635.909947975</v>
      </c>
    </row>
    <row r="258" spans="1:11" x14ac:dyDescent="0.25">
      <c r="A258" s="23" t="s">
        <v>84</v>
      </c>
      <c r="B258" s="105" t="s">
        <v>23</v>
      </c>
      <c r="C258" s="143">
        <v>17705010.859925069</v>
      </c>
      <c r="D258" s="143">
        <v>17480793.109925576</v>
      </c>
      <c r="E258" s="143">
        <v>17363122.009922821</v>
      </c>
      <c r="F258" s="143">
        <v>16206993.489928678</v>
      </c>
      <c r="G258" s="143">
        <v>14903865.989940614</v>
      </c>
      <c r="H258" s="143">
        <v>11939237.259951402</v>
      </c>
      <c r="I258" s="143">
        <v>10597955.439954424</v>
      </c>
      <c r="J258" s="143">
        <v>9849965.3799570538</v>
      </c>
      <c r="K258" s="143">
        <v>5551161.1799754584</v>
      </c>
    </row>
    <row r="259" spans="1:11" x14ac:dyDescent="0.25">
      <c r="A259" s="23" t="s">
        <v>84</v>
      </c>
      <c r="B259" s="105" t="s">
        <v>24</v>
      </c>
      <c r="C259" s="143">
        <v>1584703.9499998537</v>
      </c>
      <c r="D259" s="143">
        <v>1752927.949999922</v>
      </c>
      <c r="E259" s="143">
        <v>1705611.2099999196</v>
      </c>
      <c r="F259" s="143">
        <v>1614743.2599936379</v>
      </c>
      <c r="G259" s="143">
        <v>1587542.4199923344</v>
      </c>
      <c r="H259" s="143">
        <v>1376092.5499933749</v>
      </c>
      <c r="I259" s="143">
        <v>1244754.6499940117</v>
      </c>
      <c r="J259" s="143">
        <v>1289622.3199937381</v>
      </c>
      <c r="K259" s="143">
        <v>1035684.129995052</v>
      </c>
    </row>
    <row r="260" spans="1:11" x14ac:dyDescent="0.25">
      <c r="A260" s="23" t="s">
        <v>84</v>
      </c>
      <c r="B260" s="105" t="s">
        <v>25</v>
      </c>
      <c r="C260" s="201" t="s">
        <v>93</v>
      </c>
      <c r="D260" s="201"/>
      <c r="E260" s="201"/>
      <c r="F260" s="201"/>
      <c r="G260" s="143">
        <v>20125397.850012444</v>
      </c>
      <c r="H260" s="143">
        <v>17828520.030754015</v>
      </c>
      <c r="I260" s="143">
        <v>24026907.808108844</v>
      </c>
      <c r="J260" s="143">
        <v>23603675.024995547</v>
      </c>
      <c r="K260" s="143">
        <v>17810354.427970652</v>
      </c>
    </row>
    <row r="261" spans="1:11" x14ac:dyDescent="0.25">
      <c r="A261" s="23" t="s">
        <v>84</v>
      </c>
      <c r="B261" s="105" t="s">
        <v>26</v>
      </c>
      <c r="C261" s="201" t="s">
        <v>93</v>
      </c>
      <c r="D261" s="201"/>
      <c r="E261" s="201"/>
      <c r="F261" s="143">
        <v>42922.568666666673</v>
      </c>
      <c r="G261" s="143">
        <v>46999.942309523823</v>
      </c>
      <c r="H261" s="143">
        <v>41650.997922077928</v>
      </c>
      <c r="I261" s="143">
        <v>28618.068848484847</v>
      </c>
      <c r="J261" s="143">
        <v>27357.978628788002</v>
      </c>
      <c r="K261" s="143">
        <v>20810.245113636</v>
      </c>
    </row>
    <row r="262" spans="1:11" x14ac:dyDescent="0.25">
      <c r="A262" s="23" t="s">
        <v>84</v>
      </c>
      <c r="B262" s="105" t="s">
        <v>27</v>
      </c>
      <c r="C262" s="201" t="s">
        <v>93</v>
      </c>
      <c r="D262" s="201"/>
      <c r="E262" s="201"/>
      <c r="F262" s="143">
        <v>66974377.899949491</v>
      </c>
      <c r="G262" s="143">
        <v>70090594.89994286</v>
      </c>
      <c r="H262" s="143">
        <v>71788113.09994027</v>
      </c>
      <c r="I262" s="143">
        <v>79462254.999999762</v>
      </c>
      <c r="J262" s="143">
        <v>89786596.500000179</v>
      </c>
      <c r="K262" s="143">
        <v>93856762.799999848</v>
      </c>
    </row>
    <row r="263" spans="1:11" x14ac:dyDescent="0.25">
      <c r="A263" s="23" t="s">
        <v>84</v>
      </c>
      <c r="B263" s="105" t="s">
        <v>28</v>
      </c>
      <c r="C263" s="201" t="s">
        <v>93</v>
      </c>
      <c r="D263" s="201"/>
      <c r="E263" s="201"/>
      <c r="F263" s="143">
        <v>51742378.022200249</v>
      </c>
      <c r="G263" s="143">
        <v>52456551.638941437</v>
      </c>
      <c r="H263" s="143">
        <v>51769875.397718258</v>
      </c>
      <c r="I263" s="143">
        <v>56100768.362086482</v>
      </c>
      <c r="J263" s="143">
        <v>64590632.433719493</v>
      </c>
      <c r="K263" s="143">
        <v>70167026.409517184</v>
      </c>
    </row>
    <row r="264" spans="1:11" x14ac:dyDescent="0.25">
      <c r="A264" s="23" t="s">
        <v>84</v>
      </c>
      <c r="B264" s="105" t="s">
        <v>31</v>
      </c>
      <c r="C264" s="143">
        <v>121422728.59992731</v>
      </c>
      <c r="D264" s="143">
        <v>119595406.96991242</v>
      </c>
      <c r="E264" s="143">
        <v>118358617.35974362</v>
      </c>
      <c r="F264" s="143">
        <v>130481389.74989855</v>
      </c>
      <c r="G264" s="143">
        <v>98608727.439920962</v>
      </c>
      <c r="H264" s="143">
        <v>70130822.709928319</v>
      </c>
      <c r="I264" s="143">
        <v>60909200.709938519</v>
      </c>
      <c r="J264" s="143">
        <v>45055282.929956354</v>
      </c>
      <c r="K264" s="143">
        <v>33502157.719918586</v>
      </c>
    </row>
    <row r="265" spans="1:11" x14ac:dyDescent="0.25">
      <c r="A265" s="23" t="s">
        <v>84</v>
      </c>
      <c r="B265" s="105" t="s">
        <v>32</v>
      </c>
      <c r="C265" s="143">
        <v>18269179.33993382</v>
      </c>
      <c r="D265" s="143">
        <v>21446854.389905479</v>
      </c>
      <c r="E265" s="143">
        <v>23768264.059883803</v>
      </c>
      <c r="F265" s="143">
        <v>27786941.589875929</v>
      </c>
      <c r="G265" s="143">
        <v>30003092.909863394</v>
      </c>
      <c r="H265" s="143">
        <v>36160797.009809442</v>
      </c>
      <c r="I265" s="143">
        <v>41697847.679797411</v>
      </c>
      <c r="J265" s="143">
        <v>42529394.929794081</v>
      </c>
      <c r="K265" s="143">
        <v>43093397.609782465</v>
      </c>
    </row>
    <row r="266" spans="1:11" x14ac:dyDescent="0.25">
      <c r="A266" s="23" t="s">
        <v>84</v>
      </c>
      <c r="B266" s="105" t="s">
        <v>33</v>
      </c>
      <c r="C266" s="143">
        <v>123703194.6193983</v>
      </c>
      <c r="D266" s="143">
        <v>131563159.0993605</v>
      </c>
      <c r="E266" s="143">
        <v>136173130.33933011</v>
      </c>
      <c r="F266" s="143">
        <v>139668291.39936101</v>
      </c>
      <c r="G266" s="143">
        <v>143901150.83930609</v>
      </c>
      <c r="H266" s="143">
        <v>141238944.15929663</v>
      </c>
      <c r="I266" s="143">
        <v>143589296.08928943</v>
      </c>
      <c r="J266" s="143">
        <v>146704621.36927652</v>
      </c>
      <c r="K266" s="143">
        <v>73063973.769651279</v>
      </c>
    </row>
    <row r="267" spans="1:11" x14ac:dyDescent="0.25">
      <c r="A267" s="23" t="s">
        <v>84</v>
      </c>
      <c r="B267" s="105" t="s">
        <v>35</v>
      </c>
      <c r="C267" s="143">
        <v>13125</v>
      </c>
      <c r="D267" s="143">
        <v>57972.419999994345</v>
      </c>
      <c r="E267" s="143">
        <v>0</v>
      </c>
      <c r="F267" s="143">
        <v>0</v>
      </c>
      <c r="G267" s="143">
        <v>0</v>
      </c>
      <c r="H267" s="143">
        <v>1472.5</v>
      </c>
      <c r="I267" s="143">
        <v>0</v>
      </c>
      <c r="J267" s="143">
        <v>0</v>
      </c>
      <c r="K267" s="143">
        <v>0</v>
      </c>
    </row>
    <row r="268" spans="1:11" x14ac:dyDescent="0.25">
      <c r="A268" s="23" t="s">
        <v>84</v>
      </c>
      <c r="B268" s="105" t="s">
        <v>36</v>
      </c>
      <c r="C268" s="143">
        <v>975381.95999542973</v>
      </c>
      <c r="D268" s="143">
        <v>1048165.4999949898</v>
      </c>
      <c r="E268" s="143">
        <v>984911.39999640977</v>
      </c>
      <c r="F268" s="143">
        <v>977783.14999612235</v>
      </c>
      <c r="G268" s="143">
        <v>1103812.7999963651</v>
      </c>
      <c r="H268" s="143">
        <v>948105.68999630818</v>
      </c>
      <c r="I268" s="143">
        <v>995198.46999622369</v>
      </c>
      <c r="J268" s="143">
        <v>1088831.1699948171</v>
      </c>
      <c r="K268" s="143">
        <v>454198.81999770098</v>
      </c>
    </row>
    <row r="269" spans="1:11" x14ac:dyDescent="0.25">
      <c r="A269" s="23" t="s">
        <v>84</v>
      </c>
      <c r="B269" s="105" t="s">
        <v>37</v>
      </c>
      <c r="C269" s="143">
        <v>52201356.169770509</v>
      </c>
      <c r="D269" s="143">
        <v>62903247.559706725</v>
      </c>
      <c r="E269" s="143">
        <v>66477220.939734384</v>
      </c>
      <c r="F269" s="143">
        <v>70911321.189682007</v>
      </c>
      <c r="G269" s="143">
        <v>74559699.789662525</v>
      </c>
      <c r="H269" s="143">
        <v>73904845.199657306</v>
      </c>
      <c r="I269" s="143">
        <v>81081470.629655808</v>
      </c>
      <c r="J269" s="143">
        <v>89769844.719539911</v>
      </c>
      <c r="K269" s="143">
        <v>36254417.029814936</v>
      </c>
    </row>
    <row r="270" spans="1:11" x14ac:dyDescent="0.25">
      <c r="A270" s="23" t="s">
        <v>84</v>
      </c>
      <c r="B270" s="105" t="s">
        <v>38</v>
      </c>
      <c r="C270" s="143">
        <v>27578238.544908717</v>
      </c>
      <c r="D270" s="143">
        <v>35992299.564899303</v>
      </c>
      <c r="E270" s="143">
        <v>44172031.919768751</v>
      </c>
      <c r="F270" s="143">
        <v>54122928.519647315</v>
      </c>
      <c r="G270" s="143">
        <v>63201575.819582611</v>
      </c>
      <c r="H270" s="143">
        <v>69510239.409539595</v>
      </c>
      <c r="I270" s="143">
        <v>85643341.829536304</v>
      </c>
      <c r="J270" s="143">
        <v>93162402.009363383</v>
      </c>
      <c r="K270" s="143">
        <v>43767392.299699225</v>
      </c>
    </row>
    <row r="271" spans="1:11" x14ac:dyDescent="0.25">
      <c r="A271" s="23" t="s">
        <v>84</v>
      </c>
      <c r="B271" s="105" t="s">
        <v>39</v>
      </c>
      <c r="C271" s="143">
        <v>664822.48999610275</v>
      </c>
      <c r="D271" s="143">
        <v>886843.24999472557</v>
      </c>
      <c r="E271" s="143">
        <v>1172826.7099933585</v>
      </c>
      <c r="F271" s="143">
        <v>1415026.1999936737</v>
      </c>
      <c r="G271" s="143">
        <v>1813104.3699924061</v>
      </c>
      <c r="H271" s="143">
        <v>1996493.2799917939</v>
      </c>
      <c r="I271" s="143">
        <v>2305117.6099903048</v>
      </c>
      <c r="J271" s="143">
        <v>2851591.1599874608</v>
      </c>
      <c r="K271" s="143">
        <v>1464397.579993244</v>
      </c>
    </row>
    <row r="272" spans="1:11" x14ac:dyDescent="0.25">
      <c r="A272" s="23" t="s">
        <v>84</v>
      </c>
      <c r="B272" s="105" t="s">
        <v>40</v>
      </c>
      <c r="C272" s="143">
        <v>2574606.7699852288</v>
      </c>
      <c r="D272" s="143">
        <v>2885734.1599846776</v>
      </c>
      <c r="E272" s="143">
        <v>3586434.7699802923</v>
      </c>
      <c r="F272" s="143">
        <v>4552399.2399764787</v>
      </c>
      <c r="G272" s="143">
        <v>5970506.6599732889</v>
      </c>
      <c r="H272" s="143">
        <v>7936909.9799618702</v>
      </c>
      <c r="I272" s="143">
        <v>7651361.9999588691</v>
      </c>
      <c r="J272" s="143">
        <v>8012807.089962529</v>
      </c>
      <c r="K272" s="143">
        <v>6571925.9499664502</v>
      </c>
    </row>
    <row r="273" spans="1:11" x14ac:dyDescent="0.25">
      <c r="A273" s="23" t="s">
        <v>84</v>
      </c>
      <c r="B273" s="105" t="s">
        <v>42</v>
      </c>
      <c r="C273" s="143">
        <v>175286586.6992566</v>
      </c>
      <c r="D273" s="143">
        <v>185572760.00922081</v>
      </c>
      <c r="E273" s="143">
        <v>197016805.98914549</v>
      </c>
      <c r="F273" s="143">
        <v>208117469.56909031</v>
      </c>
      <c r="G273" s="143">
        <v>223708950.80902296</v>
      </c>
      <c r="H273" s="143">
        <v>237470041.09897345</v>
      </c>
      <c r="I273" s="143">
        <v>248710536.57892951</v>
      </c>
      <c r="J273" s="143">
        <v>268975902.76886094</v>
      </c>
      <c r="K273" s="143">
        <v>284193436.70882118</v>
      </c>
    </row>
    <row r="274" spans="1:11" x14ac:dyDescent="0.25">
      <c r="A274" s="23" t="s">
        <v>84</v>
      </c>
      <c r="B274" s="105" t="s">
        <v>43</v>
      </c>
      <c r="C274" s="143">
        <v>1199884.6699987089</v>
      </c>
      <c r="D274" s="143">
        <v>676518.44999939483</v>
      </c>
      <c r="E274" s="143">
        <v>670432.90999879024</v>
      </c>
      <c r="F274" s="143">
        <v>742588.34999826015</v>
      </c>
      <c r="G274" s="143">
        <v>641942.5599987678</v>
      </c>
      <c r="H274" s="143">
        <v>705487.56999836862</v>
      </c>
      <c r="I274" s="143">
        <v>596165.51999855123</v>
      </c>
      <c r="J274" s="143">
        <v>654685.30999852298</v>
      </c>
      <c r="K274" s="143">
        <v>368306.81999917899</v>
      </c>
    </row>
    <row r="275" spans="1:11" x14ac:dyDescent="0.25">
      <c r="A275" s="23" t="s">
        <v>84</v>
      </c>
      <c r="B275" s="105" t="s">
        <v>45</v>
      </c>
      <c r="C275" s="143">
        <v>60863.799999482922</v>
      </c>
      <c r="D275" s="143">
        <v>63591.269999463118</v>
      </c>
      <c r="E275" s="143">
        <v>62988.739999464706</v>
      </c>
      <c r="F275" s="143">
        <v>68581.399999417365</v>
      </c>
      <c r="G275" s="143">
        <v>66181.489999438185</v>
      </c>
      <c r="H275" s="143">
        <v>66301.199999436736</v>
      </c>
      <c r="I275" s="143">
        <v>76037.309999354198</v>
      </c>
      <c r="J275" s="143">
        <v>106985.139999345</v>
      </c>
      <c r="K275" s="143">
        <v>163114.559999049</v>
      </c>
    </row>
    <row r="276" spans="1:11" x14ac:dyDescent="0.25">
      <c r="A276" s="23" t="s">
        <v>84</v>
      </c>
      <c r="B276" s="105" t="s">
        <v>46</v>
      </c>
      <c r="C276" s="143">
        <v>12430913.59</v>
      </c>
      <c r="D276" s="143">
        <v>12339946</v>
      </c>
      <c r="E276" s="143">
        <v>12513880</v>
      </c>
      <c r="F276" s="143">
        <v>13054449.5</v>
      </c>
      <c r="G276" s="143">
        <v>13874943</v>
      </c>
      <c r="H276" s="143">
        <v>14503776.390000001</v>
      </c>
      <c r="I276" s="143">
        <v>14895582</v>
      </c>
      <c r="J276" s="143">
        <v>15034588.229999999</v>
      </c>
      <c r="K276" s="143">
        <v>15215611.029999984</v>
      </c>
    </row>
    <row r="277" spans="1:11" x14ac:dyDescent="0.25">
      <c r="A277" s="23" t="s">
        <v>84</v>
      </c>
      <c r="B277" s="105" t="s">
        <v>47</v>
      </c>
      <c r="C277" s="143">
        <v>20913032.989999995</v>
      </c>
      <c r="D277" s="143">
        <v>22103661.109999999</v>
      </c>
      <c r="E277" s="143">
        <v>21517328.5</v>
      </c>
      <c r="F277" s="143">
        <v>22413071.579999998</v>
      </c>
      <c r="G277" s="143">
        <v>22274946.900000002</v>
      </c>
      <c r="H277" s="143">
        <v>22441020.599999119</v>
      </c>
      <c r="I277" s="143">
        <v>23679147.219987113</v>
      </c>
      <c r="J277" s="143">
        <v>25192079.369984247</v>
      </c>
      <c r="K277" s="143">
        <v>15889401.499983491</v>
      </c>
    </row>
    <row r="278" spans="1:11" x14ac:dyDescent="0.25">
      <c r="A278" s="23" t="s">
        <v>84</v>
      </c>
      <c r="B278" s="105" t="s">
        <v>51</v>
      </c>
      <c r="C278" s="143">
        <v>2944302.9999993048</v>
      </c>
      <c r="D278" s="143">
        <v>3425458.4699993334</v>
      </c>
      <c r="E278" s="143">
        <v>3987970.4199993904</v>
      </c>
      <c r="F278" s="143">
        <v>5511960.3999998365</v>
      </c>
      <c r="G278" s="143">
        <v>7712555.6399992863</v>
      </c>
      <c r="H278" s="143">
        <v>7705061.6499977186</v>
      </c>
      <c r="I278" s="143">
        <v>7059599.0499954997</v>
      </c>
      <c r="J278" s="143">
        <v>5929187.3099983446</v>
      </c>
      <c r="K278" s="143">
        <v>6365649.4399999697</v>
      </c>
    </row>
    <row r="279" spans="1:11" x14ac:dyDescent="0.25">
      <c r="A279" s="23" t="s">
        <v>84</v>
      </c>
      <c r="B279" s="105" t="s">
        <v>52</v>
      </c>
      <c r="C279" s="143">
        <v>0</v>
      </c>
      <c r="D279" s="143">
        <v>0</v>
      </c>
      <c r="E279" s="143">
        <v>0</v>
      </c>
      <c r="F279" s="143">
        <v>0</v>
      </c>
      <c r="G279" s="143">
        <v>18117.849999964237</v>
      </c>
      <c r="H279" s="143">
        <v>51738.059999942787</v>
      </c>
      <c r="I279" s="143">
        <v>2808.6399999978025</v>
      </c>
      <c r="J279" s="143">
        <v>-63.85</v>
      </c>
      <c r="K279" s="143">
        <v>0</v>
      </c>
    </row>
    <row r="280" spans="1:11" x14ac:dyDescent="0.25">
      <c r="A280" s="23" t="s">
        <v>84</v>
      </c>
      <c r="B280" s="105" t="s">
        <v>53</v>
      </c>
      <c r="C280" s="143">
        <v>0</v>
      </c>
      <c r="D280" s="143">
        <v>0</v>
      </c>
      <c r="E280" s="143">
        <v>0</v>
      </c>
      <c r="F280" s="143">
        <v>0</v>
      </c>
      <c r="G280" s="143">
        <v>11747.009999971839</v>
      </c>
      <c r="H280" s="143">
        <v>10716.549999976063</v>
      </c>
      <c r="I280" s="143">
        <v>-1350.1899999993623</v>
      </c>
      <c r="J280" s="143">
        <v>0</v>
      </c>
      <c r="K280" s="143">
        <v>33742.819999844003</v>
      </c>
    </row>
    <row r="281" spans="1:11" x14ac:dyDescent="0.25">
      <c r="A281" s="23" t="s">
        <v>84</v>
      </c>
      <c r="B281" s="105" t="s">
        <v>54</v>
      </c>
      <c r="C281" s="143">
        <v>0</v>
      </c>
      <c r="D281" s="143">
        <v>0</v>
      </c>
      <c r="E281" s="143">
        <v>0</v>
      </c>
      <c r="F281" s="143">
        <v>0</v>
      </c>
      <c r="G281" s="143">
        <v>0</v>
      </c>
      <c r="H281" s="143">
        <v>120</v>
      </c>
      <c r="I281" s="143">
        <v>60</v>
      </c>
      <c r="J281" s="143">
        <v>0</v>
      </c>
      <c r="K281" s="143">
        <v>0</v>
      </c>
    </row>
    <row r="282" spans="1:11" x14ac:dyDescent="0.25">
      <c r="A282" s="23" t="s">
        <v>84</v>
      </c>
      <c r="B282" s="105" t="s">
        <v>55</v>
      </c>
      <c r="C282" s="143">
        <v>516550.15999710641</v>
      </c>
      <c r="D282" s="143">
        <v>774903.60999572382</v>
      </c>
      <c r="E282" s="143">
        <v>336599.19999840856</v>
      </c>
      <c r="F282" s="143">
        <v>255958.26999856488</v>
      </c>
      <c r="G282" s="143">
        <v>275666.27999849798</v>
      </c>
      <c r="H282" s="143">
        <v>117043.31999935627</v>
      </c>
      <c r="I282" s="143">
        <v>120687.0399996629</v>
      </c>
      <c r="J282" s="143">
        <v>118071.359999697</v>
      </c>
      <c r="K282" s="143">
        <v>29288.47999991</v>
      </c>
    </row>
    <row r="283" spans="1:11" x14ac:dyDescent="0.25">
      <c r="A283" s="23" t="s">
        <v>84</v>
      </c>
      <c r="B283" s="105" t="s">
        <v>56</v>
      </c>
      <c r="C283" s="143">
        <v>33873631.229999989</v>
      </c>
      <c r="D283" s="143">
        <v>47341986.5</v>
      </c>
      <c r="E283" s="143">
        <v>63827215.369999982</v>
      </c>
      <c r="F283" s="143">
        <v>79089731.780000001</v>
      </c>
      <c r="G283" s="143">
        <v>86785573.729999989</v>
      </c>
      <c r="H283" s="143">
        <v>78491978.75999999</v>
      </c>
      <c r="I283" s="143">
        <v>87779062.810000002</v>
      </c>
      <c r="J283" s="143">
        <v>107710285.33999999</v>
      </c>
      <c r="K283" s="143">
        <v>77172871.089999989</v>
      </c>
    </row>
    <row r="284" spans="1:11" x14ac:dyDescent="0.25">
      <c r="A284" s="23" t="s">
        <v>84</v>
      </c>
      <c r="B284" s="105" t="s">
        <v>57</v>
      </c>
      <c r="C284" s="143">
        <v>22205535.419928711</v>
      </c>
      <c r="D284" s="143">
        <v>23946041.49992536</v>
      </c>
      <c r="E284" s="143">
        <v>25113969.029919859</v>
      </c>
      <c r="F284" s="143">
        <v>26279634.639915898</v>
      </c>
      <c r="G284" s="143">
        <v>27379431.65990762</v>
      </c>
      <c r="H284" s="143">
        <v>25184969.639920142</v>
      </c>
      <c r="I284" s="143">
        <v>26119744.279921327</v>
      </c>
      <c r="J284" s="143">
        <v>29043610.539918032</v>
      </c>
      <c r="K284" s="143">
        <v>21178939.159948453</v>
      </c>
    </row>
    <row r="285" spans="1:11" x14ac:dyDescent="0.25">
      <c r="A285" s="8" t="s">
        <v>85</v>
      </c>
      <c r="B285" s="8" t="s">
        <v>0</v>
      </c>
      <c r="C285" s="9">
        <v>1122125300.4950736</v>
      </c>
      <c r="D285" s="9">
        <v>1192118694.764744</v>
      </c>
      <c r="E285" s="9">
        <v>1215253887.3245499</v>
      </c>
      <c r="F285" s="9">
        <v>1556561356.8561981</v>
      </c>
      <c r="G285" s="9">
        <v>1660520325.4005125</v>
      </c>
      <c r="H285" s="9">
        <v>1775684380.8203948</v>
      </c>
      <c r="I285" s="9">
        <v>1882274881.3899028</v>
      </c>
      <c r="J285" s="9">
        <v>2025328646.0747311</v>
      </c>
      <c r="K285" s="9">
        <v>2110162757.4400997</v>
      </c>
    </row>
    <row r="286" spans="1:11" x14ac:dyDescent="0.25">
      <c r="A286" s="23" t="s">
        <v>85</v>
      </c>
      <c r="B286" s="105" t="s">
        <v>3</v>
      </c>
      <c r="C286" s="143">
        <v>54200.129999682315</v>
      </c>
      <c r="D286" s="143">
        <v>106334.78999943285</v>
      </c>
      <c r="E286" s="143">
        <v>81198.099999509737</v>
      </c>
      <c r="F286" s="143">
        <v>102494.9199994728</v>
      </c>
      <c r="G286" s="143">
        <v>99236.369999274626</v>
      </c>
      <c r="H286" s="143">
        <v>173427.89999908951</v>
      </c>
      <c r="I286" s="143">
        <v>220244.67999885231</v>
      </c>
      <c r="J286" s="143">
        <v>151468.909999125</v>
      </c>
      <c r="K286" s="143">
        <v>140353.999999255</v>
      </c>
    </row>
    <row r="287" spans="1:11" x14ac:dyDescent="0.25">
      <c r="A287" s="23" t="s">
        <v>85</v>
      </c>
      <c r="B287" s="105" t="s">
        <v>4</v>
      </c>
      <c r="C287" s="143">
        <v>40834401.739701927</v>
      </c>
      <c r="D287" s="143">
        <v>54392579.689669378</v>
      </c>
      <c r="E287" s="143">
        <v>50056763.209697515</v>
      </c>
      <c r="F287" s="143">
        <v>64532084.339676119</v>
      </c>
      <c r="G287" s="143">
        <v>76425753.189717829</v>
      </c>
      <c r="H287" s="143">
        <v>87055706.149548262</v>
      </c>
      <c r="I287" s="143">
        <v>102649582.6795285</v>
      </c>
      <c r="J287" s="143">
        <v>114855082.63951324</v>
      </c>
      <c r="K287" s="143">
        <v>65461919.309651554</v>
      </c>
    </row>
    <row r="288" spans="1:11" x14ac:dyDescent="0.25">
      <c r="A288" s="23" t="s">
        <v>85</v>
      </c>
      <c r="B288" s="105" t="s">
        <v>5</v>
      </c>
      <c r="C288" s="143">
        <v>0</v>
      </c>
      <c r="D288" s="143">
        <v>0</v>
      </c>
      <c r="E288" s="143">
        <v>0</v>
      </c>
      <c r="F288" s="143">
        <v>0</v>
      </c>
      <c r="G288" s="143">
        <v>1226749.7899952419</v>
      </c>
      <c r="H288" s="143">
        <v>157495791.12934819</v>
      </c>
      <c r="I288" s="143">
        <v>199576548.32903171</v>
      </c>
      <c r="J288" s="143">
        <v>213343081.02908108</v>
      </c>
      <c r="K288" s="143">
        <v>104371114.99956061</v>
      </c>
    </row>
    <row r="289" spans="1:11" x14ac:dyDescent="0.25">
      <c r="A289" s="23"/>
      <c r="B289" s="105" t="s">
        <v>688</v>
      </c>
      <c r="C289" s="143"/>
      <c r="D289" s="143"/>
      <c r="E289" s="143"/>
      <c r="F289" s="143"/>
      <c r="G289" s="143"/>
      <c r="H289" s="143"/>
      <c r="I289" s="143"/>
      <c r="J289" s="143"/>
      <c r="K289" s="143">
        <v>799185741.91719735</v>
      </c>
    </row>
    <row r="290" spans="1:11" x14ac:dyDescent="0.25">
      <c r="A290" s="23" t="s">
        <v>85</v>
      </c>
      <c r="B290" s="105" t="s">
        <v>6</v>
      </c>
      <c r="C290" s="143">
        <v>13918143.909911837</v>
      </c>
      <c r="D290" s="143">
        <v>19780785.189904034</v>
      </c>
      <c r="E290" s="143">
        <v>24634116.369865905</v>
      </c>
      <c r="F290" s="143">
        <v>28692321.179858711</v>
      </c>
      <c r="G290" s="143">
        <v>36716895.699863009</v>
      </c>
      <c r="H290" s="143">
        <v>44969389.979808427</v>
      </c>
      <c r="I290" s="143">
        <v>50860624.539711371</v>
      </c>
      <c r="J290" s="143">
        <v>52631068.849736027</v>
      </c>
      <c r="K290" s="143">
        <v>56686436.649792559</v>
      </c>
    </row>
    <row r="291" spans="1:11" x14ac:dyDescent="0.25">
      <c r="A291" s="23" t="s">
        <v>85</v>
      </c>
      <c r="B291" s="105" t="s">
        <v>9</v>
      </c>
      <c r="C291" s="143">
        <v>50304536.589808531</v>
      </c>
      <c r="D291" s="143">
        <v>45788906.219833873</v>
      </c>
      <c r="E291" s="143">
        <v>43069839.149840757</v>
      </c>
      <c r="F291" s="143">
        <v>47532342.049819134</v>
      </c>
      <c r="G291" s="143">
        <v>48932291.559817344</v>
      </c>
      <c r="H291" s="143">
        <v>51863276.149807744</v>
      </c>
      <c r="I291" s="143">
        <v>47170224.209834442</v>
      </c>
      <c r="J291" s="143">
        <v>49638442.339803346</v>
      </c>
      <c r="K291" s="143">
        <v>33037656.209867105</v>
      </c>
    </row>
    <row r="292" spans="1:11" x14ac:dyDescent="0.25">
      <c r="A292" s="23" t="s">
        <v>85</v>
      </c>
      <c r="B292" s="105" t="s">
        <v>10</v>
      </c>
      <c r="C292" s="143">
        <v>11960587.499940367</v>
      </c>
      <c r="D292" s="143">
        <v>12021360.67994046</v>
      </c>
      <c r="E292" s="143">
        <v>10771770.179946076</v>
      </c>
      <c r="F292" s="143">
        <v>12820987.049936317</v>
      </c>
      <c r="G292" s="143">
        <v>13446253.759933777</v>
      </c>
      <c r="H292" s="143">
        <v>12383052.78993961</v>
      </c>
      <c r="I292" s="143">
        <v>11186456.949944869</v>
      </c>
      <c r="J292" s="143">
        <v>11698255.809942842</v>
      </c>
      <c r="K292" s="143">
        <v>7537075.1899629561</v>
      </c>
    </row>
    <row r="293" spans="1:11" x14ac:dyDescent="0.25">
      <c r="A293" s="23" t="s">
        <v>85</v>
      </c>
      <c r="B293" s="105" t="s">
        <v>11</v>
      </c>
      <c r="C293" s="143">
        <v>13343708.329938138</v>
      </c>
      <c r="D293" s="143">
        <v>12644059.869940473</v>
      </c>
      <c r="E293" s="143">
        <v>11091445.829946652</v>
      </c>
      <c r="F293" s="143">
        <v>9058928.5699541084</v>
      </c>
      <c r="G293" s="143">
        <v>8645145.4399559498</v>
      </c>
      <c r="H293" s="143">
        <v>7395641.8699624445</v>
      </c>
      <c r="I293" s="143">
        <v>6796947.4499643436</v>
      </c>
      <c r="J293" s="143">
        <v>7050439.0699650319</v>
      </c>
      <c r="K293" s="143">
        <v>2943869.7599858702</v>
      </c>
    </row>
    <row r="294" spans="1:11" x14ac:dyDescent="0.25">
      <c r="A294" s="23" t="s">
        <v>85</v>
      </c>
      <c r="B294" s="105" t="s">
        <v>12</v>
      </c>
      <c r="C294" s="143">
        <v>586469.9199971772</v>
      </c>
      <c r="D294" s="143">
        <v>628405.89999698917</v>
      </c>
      <c r="E294" s="143">
        <v>665760.05999713857</v>
      </c>
      <c r="F294" s="143">
        <v>667008.61999724514</v>
      </c>
      <c r="G294" s="143">
        <v>630624.34999734722</v>
      </c>
      <c r="H294" s="143">
        <v>417208.52999835328</v>
      </c>
      <c r="I294" s="143">
        <v>346163.07999864197</v>
      </c>
      <c r="J294" s="143">
        <v>378546.30999852699</v>
      </c>
      <c r="K294" s="143">
        <v>217441.87999923501</v>
      </c>
    </row>
    <row r="295" spans="1:11" x14ac:dyDescent="0.25">
      <c r="A295" s="23" t="s">
        <v>85</v>
      </c>
      <c r="B295" s="105" t="s">
        <v>13</v>
      </c>
      <c r="C295" s="143">
        <v>14006068.129934721</v>
      </c>
      <c r="D295" s="143">
        <v>14144422.149932751</v>
      </c>
      <c r="E295" s="143">
        <v>13624966.149927264</v>
      </c>
      <c r="F295" s="143">
        <v>15829627.249917882</v>
      </c>
      <c r="G295" s="143">
        <v>25574245.539873999</v>
      </c>
      <c r="H295" s="143">
        <v>21669908.81990356</v>
      </c>
      <c r="I295" s="143">
        <v>16059487.47992217</v>
      </c>
      <c r="J295" s="143">
        <v>16964095.679918058</v>
      </c>
      <c r="K295" s="143">
        <v>9432863.639955746</v>
      </c>
    </row>
    <row r="296" spans="1:11" x14ac:dyDescent="0.25">
      <c r="A296" s="23" t="s">
        <v>85</v>
      </c>
      <c r="B296" s="105" t="s">
        <v>14</v>
      </c>
      <c r="C296" s="143">
        <v>1255742.9999940379</v>
      </c>
      <c r="D296" s="143">
        <v>1259858.1499940439</v>
      </c>
      <c r="E296" s="143">
        <v>1358539.3499925323</v>
      </c>
      <c r="F296" s="143">
        <v>1554778.0799918438</v>
      </c>
      <c r="G296" s="143">
        <v>1785389.6799914048</v>
      </c>
      <c r="H296" s="143">
        <v>1416866.069993478</v>
      </c>
      <c r="I296" s="143">
        <v>1587917.2999922463</v>
      </c>
      <c r="J296" s="143">
        <v>1908842.9799910621</v>
      </c>
      <c r="K296" s="143">
        <v>847323.33999639004</v>
      </c>
    </row>
    <row r="297" spans="1:11" x14ac:dyDescent="0.25">
      <c r="A297" s="23" t="s">
        <v>85</v>
      </c>
      <c r="B297" s="105" t="s">
        <v>15</v>
      </c>
      <c r="C297" s="143">
        <v>7784696.0099659357</v>
      </c>
      <c r="D297" s="143">
        <v>8365269.9799631517</v>
      </c>
      <c r="E297" s="143">
        <v>7681790.2799642626</v>
      </c>
      <c r="F297" s="143">
        <v>8988002.4199586101</v>
      </c>
      <c r="G297" s="143">
        <v>9603009.1299581472</v>
      </c>
      <c r="H297" s="143">
        <v>9235252.1399580166</v>
      </c>
      <c r="I297" s="143">
        <v>8839814.8699602503</v>
      </c>
      <c r="J297" s="143">
        <v>9369307.0199585073</v>
      </c>
      <c r="K297" s="143">
        <v>6960955.9499701038</v>
      </c>
    </row>
    <row r="298" spans="1:11" x14ac:dyDescent="0.25">
      <c r="A298" s="23" t="s">
        <v>85</v>
      </c>
      <c r="B298" s="105" t="s">
        <v>16</v>
      </c>
      <c r="C298" s="143">
        <v>339.64999999967398</v>
      </c>
      <c r="D298" s="143">
        <v>162.09999999986027</v>
      </c>
      <c r="E298" s="143">
        <v>124.62999999988824</v>
      </c>
      <c r="F298" s="143">
        <v>52.5</v>
      </c>
      <c r="G298" s="143">
        <v>394.95999999926426</v>
      </c>
      <c r="H298" s="143">
        <v>325.48999999766238</v>
      </c>
      <c r="I298" s="143">
        <v>135.04999999888241</v>
      </c>
      <c r="J298" s="143">
        <v>675.82999999399999</v>
      </c>
      <c r="K298" s="143">
        <v>419.789999997</v>
      </c>
    </row>
    <row r="299" spans="1:11" x14ac:dyDescent="0.25">
      <c r="A299" s="23" t="s">
        <v>85</v>
      </c>
      <c r="B299" s="105" t="s">
        <v>17</v>
      </c>
      <c r="C299" s="143">
        <v>6212.9899999713516</v>
      </c>
      <c r="D299" s="143">
        <v>2269.4499999862169</v>
      </c>
      <c r="E299" s="143">
        <v>1467.5599999930714</v>
      </c>
      <c r="F299" s="143">
        <v>488.43999999761581</v>
      </c>
      <c r="G299" s="143">
        <v>807.59999999403954</v>
      </c>
      <c r="H299" s="143">
        <v>375</v>
      </c>
      <c r="I299" s="143">
        <v>2520</v>
      </c>
      <c r="J299" s="143">
        <v>2135</v>
      </c>
      <c r="K299" s="143">
        <v>0</v>
      </c>
    </row>
    <row r="300" spans="1:11" x14ac:dyDescent="0.25">
      <c r="A300" s="23" t="s">
        <v>85</v>
      </c>
      <c r="B300" s="105" t="s">
        <v>19</v>
      </c>
      <c r="C300" s="143">
        <v>64220.569999691405</v>
      </c>
      <c r="D300" s="143">
        <v>71686.639999673425</v>
      </c>
      <c r="E300" s="143">
        <v>68713.479999704723</v>
      </c>
      <c r="F300" s="143">
        <v>64292.549999736475</v>
      </c>
      <c r="G300" s="143">
        <v>74655.459999714527</v>
      </c>
      <c r="H300" s="143">
        <v>115951.8799995247</v>
      </c>
      <c r="I300" s="143">
        <v>97479.699999503107</v>
      </c>
      <c r="J300" s="143">
        <v>112536.38999948899</v>
      </c>
      <c r="K300" s="143">
        <v>63989.099999700004</v>
      </c>
    </row>
    <row r="301" spans="1:11" x14ac:dyDescent="0.25">
      <c r="A301" s="23" t="s">
        <v>85</v>
      </c>
      <c r="B301" s="105" t="s">
        <v>20</v>
      </c>
      <c r="C301" s="143">
        <v>406141.09999935457</v>
      </c>
      <c r="D301" s="143">
        <v>586357.90999839001</v>
      </c>
      <c r="E301" s="143">
        <v>687177.80999883544</v>
      </c>
      <c r="F301" s="143">
        <v>706015.16999883403</v>
      </c>
      <c r="G301" s="143">
        <v>785344.47999866575</v>
      </c>
      <c r="H301" s="143">
        <v>862831.14999851212</v>
      </c>
      <c r="I301" s="143">
        <v>885254.52999833738</v>
      </c>
      <c r="J301" s="143">
        <v>993623.60999820405</v>
      </c>
      <c r="K301" s="143">
        <v>1014023.239997825</v>
      </c>
    </row>
    <row r="302" spans="1:11" x14ac:dyDescent="0.25">
      <c r="A302" s="23" t="s">
        <v>85</v>
      </c>
      <c r="B302" s="105" t="s">
        <v>21</v>
      </c>
      <c r="C302" s="143">
        <v>452688.83999740152</v>
      </c>
      <c r="D302" s="143">
        <v>513689.02999700757</v>
      </c>
      <c r="E302" s="143">
        <v>493914.90999700839</v>
      </c>
      <c r="F302" s="143">
        <v>471926.90999716194</v>
      </c>
      <c r="G302" s="143">
        <v>404768.19999748346</v>
      </c>
      <c r="H302" s="143">
        <v>295170.44999822421</v>
      </c>
      <c r="I302" s="143">
        <v>198473.21999886443</v>
      </c>
      <c r="J302" s="143">
        <v>162796.81999906199</v>
      </c>
      <c r="K302" s="143">
        <v>99082.339999464995</v>
      </c>
    </row>
    <row r="303" spans="1:11" x14ac:dyDescent="0.25">
      <c r="A303" s="23" t="s">
        <v>85</v>
      </c>
      <c r="B303" s="105" t="s">
        <v>22</v>
      </c>
      <c r="C303" s="143">
        <v>26103356.849874455</v>
      </c>
      <c r="D303" s="143">
        <v>26064679.079872794</v>
      </c>
      <c r="E303" s="143">
        <v>25720699.359867647</v>
      </c>
      <c r="F303" s="143">
        <v>27451322.419864945</v>
      </c>
      <c r="G303" s="143">
        <v>27472943.17986498</v>
      </c>
      <c r="H303" s="143">
        <v>28448164.789856996</v>
      </c>
      <c r="I303" s="143">
        <v>29916269.179849375</v>
      </c>
      <c r="J303" s="143">
        <v>35472349.919813104</v>
      </c>
      <c r="K303" s="143">
        <v>32239400.039836634</v>
      </c>
    </row>
    <row r="304" spans="1:11" x14ac:dyDescent="0.25">
      <c r="A304" s="23" t="s">
        <v>85</v>
      </c>
      <c r="B304" s="105" t="s">
        <v>23</v>
      </c>
      <c r="C304" s="143">
        <v>16234912.08993545</v>
      </c>
      <c r="D304" s="143">
        <v>14849348.619942481</v>
      </c>
      <c r="E304" s="143">
        <v>13990459.719945641</v>
      </c>
      <c r="F304" s="143">
        <v>16128334.119939469</v>
      </c>
      <c r="G304" s="143">
        <v>14747338.979948724</v>
      </c>
      <c r="H304" s="143">
        <v>11571589.77995827</v>
      </c>
      <c r="I304" s="143">
        <v>11637248.579950798</v>
      </c>
      <c r="J304" s="143">
        <v>11440196.72995129</v>
      </c>
      <c r="K304" s="143">
        <v>5516200.3199778749</v>
      </c>
    </row>
    <row r="305" spans="1:11" x14ac:dyDescent="0.25">
      <c r="A305" s="23" t="s">
        <v>85</v>
      </c>
      <c r="B305" s="105" t="s">
        <v>24</v>
      </c>
      <c r="C305" s="143">
        <v>263033.33999979886</v>
      </c>
      <c r="D305" s="143">
        <v>315164.79999985895</v>
      </c>
      <c r="E305" s="143">
        <v>187564.48999992141</v>
      </c>
      <c r="F305" s="143">
        <v>232378.00999907524</v>
      </c>
      <c r="G305" s="143">
        <v>230607.88999885257</v>
      </c>
      <c r="H305" s="143">
        <v>195546.51999908275</v>
      </c>
      <c r="I305" s="143">
        <v>352811.63999821001</v>
      </c>
      <c r="J305" s="143">
        <v>374730.82999810402</v>
      </c>
      <c r="K305" s="143">
        <v>253918.18999868599</v>
      </c>
    </row>
    <row r="306" spans="1:11" x14ac:dyDescent="0.25">
      <c r="A306" s="23" t="s">
        <v>85</v>
      </c>
      <c r="B306" s="105" t="s">
        <v>25</v>
      </c>
      <c r="C306" s="201" t="s">
        <v>93</v>
      </c>
      <c r="D306" s="201"/>
      <c r="E306" s="201"/>
      <c r="F306" s="201"/>
      <c r="G306" s="143">
        <v>27311223.900032077</v>
      </c>
      <c r="H306" s="143">
        <v>21453585.515526071</v>
      </c>
      <c r="I306" s="143">
        <v>28210456.994613379</v>
      </c>
      <c r="J306" s="143">
        <v>29845731.580014452</v>
      </c>
      <c r="K306" s="143">
        <v>15738167.461756654</v>
      </c>
    </row>
    <row r="307" spans="1:11" x14ac:dyDescent="0.25">
      <c r="A307" s="23" t="s">
        <v>85</v>
      </c>
      <c r="B307" s="105" t="s">
        <v>27</v>
      </c>
      <c r="C307" s="201" t="s">
        <v>93</v>
      </c>
      <c r="D307" s="201"/>
      <c r="E307" s="201"/>
      <c r="F307" s="143">
        <v>149582139.69990513</v>
      </c>
      <c r="G307" s="143">
        <v>148188590.69994479</v>
      </c>
      <c r="H307" s="143">
        <v>152034255.99995899</v>
      </c>
      <c r="I307" s="143">
        <v>161572460.89979699</v>
      </c>
      <c r="J307" s="143">
        <v>180044093.20000449</v>
      </c>
      <c r="K307" s="143">
        <v>188934346.70000309</v>
      </c>
    </row>
    <row r="308" spans="1:11" x14ac:dyDescent="0.25">
      <c r="A308" s="23" t="s">
        <v>85</v>
      </c>
      <c r="B308" s="105" t="s">
        <v>28</v>
      </c>
      <c r="C308" s="201" t="s">
        <v>93</v>
      </c>
      <c r="D308" s="201"/>
      <c r="E308" s="201"/>
      <c r="F308" s="143">
        <v>107274483.72528812</v>
      </c>
      <c r="G308" s="143">
        <v>106015354.47693448</v>
      </c>
      <c r="H308" s="143">
        <v>105101378.49217501</v>
      </c>
      <c r="I308" s="143">
        <v>113932041.11610878</v>
      </c>
      <c r="J308" s="143">
        <v>131264396.75438796</v>
      </c>
      <c r="K308" s="143">
        <v>143666702.94456628</v>
      </c>
    </row>
    <row r="309" spans="1:11" x14ac:dyDescent="0.25">
      <c r="A309" s="23" t="s">
        <v>85</v>
      </c>
      <c r="B309" s="105" t="s">
        <v>31</v>
      </c>
      <c r="C309" s="143">
        <v>22469973.479984924</v>
      </c>
      <c r="D309" s="143">
        <v>21291744.599985536</v>
      </c>
      <c r="E309" s="143">
        <v>21683060.099958345</v>
      </c>
      <c r="F309" s="143">
        <v>26216805.909981899</v>
      </c>
      <c r="G309" s="143">
        <v>26188836.789987009</v>
      </c>
      <c r="H309" s="143">
        <v>23461984.229983006</v>
      </c>
      <c r="I309" s="143">
        <v>22912431.289979689</v>
      </c>
      <c r="J309" s="143">
        <v>19028606.549987525</v>
      </c>
      <c r="K309" s="143">
        <v>16537913.279972596</v>
      </c>
    </row>
    <row r="310" spans="1:11" x14ac:dyDescent="0.25">
      <c r="A310" s="23" t="s">
        <v>85</v>
      </c>
      <c r="B310" s="105" t="s">
        <v>32</v>
      </c>
      <c r="C310" s="143">
        <v>1414037.6099961775</v>
      </c>
      <c r="D310" s="143">
        <v>2081321.929990992</v>
      </c>
      <c r="E310" s="143">
        <v>2809196.4599837922</v>
      </c>
      <c r="F310" s="143">
        <v>4699789.7499768948</v>
      </c>
      <c r="G310" s="143">
        <v>6251078.5699710799</v>
      </c>
      <c r="H310" s="143">
        <v>8136196.8699541697</v>
      </c>
      <c r="I310" s="143">
        <v>11812231.919938084</v>
      </c>
      <c r="J310" s="143">
        <v>12620655.869930046</v>
      </c>
      <c r="K310" s="143">
        <v>15008526.329930613</v>
      </c>
    </row>
    <row r="311" spans="1:11" x14ac:dyDescent="0.25">
      <c r="A311" s="23" t="s">
        <v>85</v>
      </c>
      <c r="B311" s="105" t="s">
        <v>33</v>
      </c>
      <c r="C311" s="143">
        <v>607068527.8470999</v>
      </c>
      <c r="D311" s="143">
        <v>636660880.92689514</v>
      </c>
      <c r="E311" s="143">
        <v>635611065.54694414</v>
      </c>
      <c r="F311" s="143">
        <v>647862902.06694078</v>
      </c>
      <c r="G311" s="143">
        <v>661470873.14678955</v>
      </c>
      <c r="H311" s="143">
        <v>607423604.27700579</v>
      </c>
      <c r="I311" s="143">
        <v>596744752.53705454</v>
      </c>
      <c r="J311" s="143">
        <v>618507024.55692279</v>
      </c>
      <c r="K311" s="143">
        <v>307128213.68846232</v>
      </c>
    </row>
    <row r="312" spans="1:11" x14ac:dyDescent="0.25">
      <c r="A312" s="23" t="s">
        <v>85</v>
      </c>
      <c r="B312" s="105" t="s">
        <v>35</v>
      </c>
      <c r="C312" s="143">
        <v>21090.449999999251</v>
      </c>
      <c r="D312" s="143">
        <v>59047.419999996891</v>
      </c>
      <c r="E312" s="143">
        <v>0</v>
      </c>
      <c r="F312" s="143">
        <v>0</v>
      </c>
      <c r="G312" s="143">
        <v>0</v>
      </c>
      <c r="H312" s="143">
        <v>3675.5</v>
      </c>
      <c r="I312" s="143">
        <v>0</v>
      </c>
      <c r="J312" s="143">
        <v>0</v>
      </c>
      <c r="K312" s="143">
        <v>0</v>
      </c>
    </row>
    <row r="313" spans="1:11" x14ac:dyDescent="0.25">
      <c r="A313" s="23" t="s">
        <v>85</v>
      </c>
      <c r="B313" s="105" t="s">
        <v>36</v>
      </c>
      <c r="C313" s="143">
        <v>3984320.5799837327</v>
      </c>
      <c r="D313" s="143">
        <v>4263684.8399789212</v>
      </c>
      <c r="E313" s="143">
        <v>4427127.6999778943</v>
      </c>
      <c r="F313" s="143">
        <v>4599960.7099743048</v>
      </c>
      <c r="G313" s="143">
        <v>5717995.9099739054</v>
      </c>
      <c r="H313" s="143">
        <v>5935218.499971264</v>
      </c>
      <c r="I313" s="143">
        <v>6849252.2199674137</v>
      </c>
      <c r="J313" s="143">
        <v>10224310.089952869</v>
      </c>
      <c r="K313" s="143">
        <v>6071203.4399722712</v>
      </c>
    </row>
    <row r="314" spans="1:11" x14ac:dyDescent="0.25">
      <c r="A314" s="23" t="s">
        <v>85</v>
      </c>
      <c r="B314" s="105" t="s">
        <v>37</v>
      </c>
      <c r="C314" s="143">
        <v>154952059.13932613</v>
      </c>
      <c r="D314" s="143">
        <v>174890968.02919835</v>
      </c>
      <c r="E314" s="143">
        <v>181212268.37929177</v>
      </c>
      <c r="F314" s="143">
        <v>197220796.67915928</v>
      </c>
      <c r="G314" s="143">
        <v>206728233.80911112</v>
      </c>
      <c r="H314" s="143">
        <v>202255142.36913225</v>
      </c>
      <c r="I314" s="143">
        <v>217744451.88936844</v>
      </c>
      <c r="J314" s="143">
        <v>249001149.28885147</v>
      </c>
      <c r="K314" s="143">
        <v>117499802.84943357</v>
      </c>
    </row>
    <row r="315" spans="1:11" x14ac:dyDescent="0.25">
      <c r="A315" s="23" t="s">
        <v>85</v>
      </c>
      <c r="B315" s="105" t="s">
        <v>38</v>
      </c>
      <c r="C315" s="143">
        <v>48867376.749837667</v>
      </c>
      <c r="D315" s="143">
        <v>61275712.6298244</v>
      </c>
      <c r="E315" s="143">
        <v>70231419.629634514</v>
      </c>
      <c r="F315" s="143">
        <v>82153169.079471111</v>
      </c>
      <c r="G315" s="143">
        <v>94724686.039381251</v>
      </c>
      <c r="H315" s="143">
        <v>98597170.51935032</v>
      </c>
      <c r="I315" s="143">
        <v>115983791.82937032</v>
      </c>
      <c r="J315" s="143">
        <v>121669531.36916718</v>
      </c>
      <c r="K315" s="143">
        <v>48630556.169666328</v>
      </c>
    </row>
    <row r="316" spans="1:11" x14ac:dyDescent="0.25">
      <c r="A316" s="23" t="s">
        <v>85</v>
      </c>
      <c r="B316" s="105" t="s">
        <v>39</v>
      </c>
      <c r="C316" s="143">
        <v>1312202.8499922953</v>
      </c>
      <c r="D316" s="143">
        <v>1664420.619989991</v>
      </c>
      <c r="E316" s="143">
        <v>2006760.0699885951</v>
      </c>
      <c r="F316" s="143">
        <v>2380773.9699889841</v>
      </c>
      <c r="G316" s="143">
        <v>2848797.6299877809</v>
      </c>
      <c r="H316" s="143">
        <v>3082478.2499869503</v>
      </c>
      <c r="I316" s="143">
        <v>3221293.4299865845</v>
      </c>
      <c r="J316" s="143">
        <v>3795556.2899835892</v>
      </c>
      <c r="K316" s="143">
        <v>1958465.4299907761</v>
      </c>
    </row>
    <row r="317" spans="1:11" x14ac:dyDescent="0.25">
      <c r="A317" s="23" t="s">
        <v>85</v>
      </c>
      <c r="B317" s="105" t="s">
        <v>40</v>
      </c>
      <c r="C317" s="143">
        <v>859189.18999484659</v>
      </c>
      <c r="D317" s="143">
        <v>912464.48999380122</v>
      </c>
      <c r="E317" s="143">
        <v>1162308.4599927685</v>
      </c>
      <c r="F317" s="143">
        <v>1075875.6999939531</v>
      </c>
      <c r="G317" s="143">
        <v>960348.33999567502</v>
      </c>
      <c r="H317" s="143">
        <v>2569247.5299890782</v>
      </c>
      <c r="I317" s="143">
        <v>2923108.179987214</v>
      </c>
      <c r="J317" s="143">
        <v>3311163.0499876761</v>
      </c>
      <c r="K317" s="143">
        <v>2749067.9399863542</v>
      </c>
    </row>
    <row r="318" spans="1:11" x14ac:dyDescent="0.25">
      <c r="A318" s="23" t="s">
        <v>85</v>
      </c>
      <c r="B318" s="105" t="s">
        <v>42</v>
      </c>
      <c r="C318" s="143">
        <v>25380685.269894071</v>
      </c>
      <c r="D318" s="143">
        <v>27120984.539887544</v>
      </c>
      <c r="E318" s="143">
        <v>32032979.459863551</v>
      </c>
      <c r="F318" s="143">
        <v>37118181.409838967</v>
      </c>
      <c r="G318" s="143">
        <v>42205086.189816691</v>
      </c>
      <c r="H318" s="143">
        <v>48460385.209791489</v>
      </c>
      <c r="I318" s="143">
        <v>56644765.649751797</v>
      </c>
      <c r="J318" s="143">
        <v>67358105.509713471</v>
      </c>
      <c r="K318" s="143">
        <v>75546534.779678911</v>
      </c>
    </row>
    <row r="319" spans="1:11" x14ac:dyDescent="0.25">
      <c r="A319" s="23" t="s">
        <v>85</v>
      </c>
      <c r="B319" s="105" t="s">
        <v>43</v>
      </c>
      <c r="C319" s="143">
        <v>2091195.6599986879</v>
      </c>
      <c r="D319" s="143">
        <v>1459902.249999406</v>
      </c>
      <c r="E319" s="143">
        <v>1422538.5299984619</v>
      </c>
      <c r="F319" s="143">
        <v>1390777.2099981843</v>
      </c>
      <c r="G319" s="143">
        <v>1198933.5699986992</v>
      </c>
      <c r="H319" s="143">
        <v>1299903.9099990348</v>
      </c>
      <c r="I319" s="143">
        <v>1333603.9499987022</v>
      </c>
      <c r="J319" s="143">
        <v>1350003.8599987449</v>
      </c>
      <c r="K319" s="143">
        <v>849348.15999906894</v>
      </c>
    </row>
    <row r="320" spans="1:11" x14ac:dyDescent="0.25">
      <c r="A320" s="23" t="s">
        <v>85</v>
      </c>
      <c r="B320" s="105" t="s">
        <v>45</v>
      </c>
      <c r="C320" s="143">
        <v>0</v>
      </c>
      <c r="D320" s="143">
        <v>175.39999999850988</v>
      </c>
      <c r="E320" s="143">
        <v>110.27999999932943</v>
      </c>
      <c r="F320" s="143">
        <v>88.229999999515698</v>
      </c>
      <c r="G320" s="143">
        <v>4034.1999999657273</v>
      </c>
      <c r="H320" s="143">
        <v>5086.5999999567885</v>
      </c>
      <c r="I320" s="143">
        <v>5261.9999999552965</v>
      </c>
      <c r="J320" s="143">
        <v>9858.0099999400009</v>
      </c>
      <c r="K320" s="143">
        <v>8738.2799999489998</v>
      </c>
    </row>
    <row r="321" spans="1:11" x14ac:dyDescent="0.25">
      <c r="A321" s="23" t="s">
        <v>85</v>
      </c>
      <c r="B321" s="105" t="s">
        <v>46</v>
      </c>
      <c r="C321" s="143">
        <v>1911984</v>
      </c>
      <c r="D321" s="143">
        <v>1887496.5</v>
      </c>
      <c r="E321" s="143">
        <v>2029850.5</v>
      </c>
      <c r="F321" s="143">
        <v>2277337.5</v>
      </c>
      <c r="G321" s="143">
        <v>2569555</v>
      </c>
      <c r="H321" s="143">
        <v>2790922</v>
      </c>
      <c r="I321" s="143">
        <v>3127078.9799999991</v>
      </c>
      <c r="J321" s="143">
        <v>3406273.5699999868</v>
      </c>
      <c r="K321" s="143">
        <v>3701094.4899999821</v>
      </c>
    </row>
    <row r="322" spans="1:11" x14ac:dyDescent="0.25">
      <c r="A322" s="23" t="s">
        <v>85</v>
      </c>
      <c r="B322" s="105" t="s">
        <v>47</v>
      </c>
      <c r="C322" s="143">
        <v>3688226.6199999992</v>
      </c>
      <c r="D322" s="143">
        <v>3740955.3800000008</v>
      </c>
      <c r="E322" s="143">
        <v>3779034.1599999992</v>
      </c>
      <c r="F322" s="143">
        <v>4081437.3799999994</v>
      </c>
      <c r="G322" s="143">
        <v>4009722.27</v>
      </c>
      <c r="H322" s="143">
        <v>3962077.5</v>
      </c>
      <c r="I322" s="143">
        <v>4037452.6999999969</v>
      </c>
      <c r="J322" s="143">
        <v>4523943.5999999959</v>
      </c>
      <c r="K322" s="143">
        <v>2754223.399999998</v>
      </c>
    </row>
    <row r="323" spans="1:11" x14ac:dyDescent="0.25">
      <c r="A323" s="23" t="s">
        <v>85</v>
      </c>
      <c r="B323" s="105" t="s">
        <v>51</v>
      </c>
      <c r="C323" s="143">
        <v>40717262.519955426</v>
      </c>
      <c r="D323" s="143">
        <v>31219663.349966649</v>
      </c>
      <c r="E323" s="143">
        <v>36881563.909964241</v>
      </c>
      <c r="F323" s="143">
        <v>35016258.82995756</v>
      </c>
      <c r="G323" s="143">
        <v>37427320.989950307</v>
      </c>
      <c r="H323" s="143">
        <v>38139866.939949282</v>
      </c>
      <c r="I323" s="143">
        <v>29900544.689960744</v>
      </c>
      <c r="J323" s="143">
        <v>22092984.709981412</v>
      </c>
      <c r="K323" s="143">
        <v>22588271.1999784</v>
      </c>
    </row>
    <row r="324" spans="1:11" x14ac:dyDescent="0.25">
      <c r="A324" s="23" t="s">
        <v>85</v>
      </c>
      <c r="B324" s="105" t="s">
        <v>52</v>
      </c>
      <c r="C324" s="143">
        <v>8952.7399999795016</v>
      </c>
      <c r="D324" s="143">
        <v>445.5</v>
      </c>
      <c r="E324" s="143">
        <v>3507.4199999845591</v>
      </c>
      <c r="F324" s="143">
        <v>5183.3999999780199</v>
      </c>
      <c r="G324" s="143">
        <v>5480.2199999782033</v>
      </c>
      <c r="H324" s="143">
        <v>4976.359999984038</v>
      </c>
      <c r="I324" s="143">
        <v>32615.729999840256</v>
      </c>
      <c r="J324" s="143">
        <v>1357.369999994</v>
      </c>
      <c r="K324" s="143">
        <v>1424.829999994</v>
      </c>
    </row>
    <row r="325" spans="1:11" x14ac:dyDescent="0.25">
      <c r="A325" s="23" t="s">
        <v>85</v>
      </c>
      <c r="B325" s="105" t="s">
        <v>53</v>
      </c>
      <c r="C325" s="143">
        <v>0</v>
      </c>
      <c r="D325" s="143">
        <v>0</v>
      </c>
      <c r="E325" s="143">
        <v>0</v>
      </c>
      <c r="F325" s="143">
        <v>0</v>
      </c>
      <c r="G325" s="143">
        <v>1184</v>
      </c>
      <c r="H325" s="143">
        <v>30.139999999897555</v>
      </c>
      <c r="I325" s="143">
        <v>158.07999999914321</v>
      </c>
      <c r="J325" s="143">
        <v>0</v>
      </c>
      <c r="K325" s="143">
        <v>8197.23999989</v>
      </c>
    </row>
    <row r="326" spans="1:11" x14ac:dyDescent="0.25">
      <c r="A326" s="23" t="s">
        <v>85</v>
      </c>
      <c r="B326" s="105" t="s">
        <v>55</v>
      </c>
      <c r="C326" s="143">
        <v>34853.259999782778</v>
      </c>
      <c r="D326" s="143">
        <v>87880.339999488555</v>
      </c>
      <c r="E326" s="143">
        <v>41834.619999779847</v>
      </c>
      <c r="F326" s="143">
        <v>12513.579999926969</v>
      </c>
      <c r="G326" s="143">
        <v>23893.85999986203</v>
      </c>
      <c r="H326" s="143">
        <v>9051.5499999481272</v>
      </c>
      <c r="I326" s="143">
        <v>13393.799999979325</v>
      </c>
      <c r="J326" s="143">
        <v>3411.9399999940001</v>
      </c>
      <c r="K326" s="143">
        <v>36.53</v>
      </c>
    </row>
    <row r="327" spans="1:11" x14ac:dyDescent="0.25">
      <c r="A327" s="23" t="s">
        <v>85</v>
      </c>
      <c r="B327" s="105" t="s">
        <v>56</v>
      </c>
      <c r="C327" s="143">
        <v>5804718</v>
      </c>
      <c r="D327" s="143">
        <v>7838233</v>
      </c>
      <c r="E327" s="143">
        <v>10897001.710000001</v>
      </c>
      <c r="F327" s="143">
        <v>13259940.789999999</v>
      </c>
      <c r="G327" s="143">
        <v>14189217.679999979</v>
      </c>
      <c r="H327" s="143">
        <v>10593447.299999993</v>
      </c>
      <c r="I327" s="143">
        <v>12171451.299999999</v>
      </c>
      <c r="J327" s="143">
        <v>15363740.099999998</v>
      </c>
      <c r="K327" s="143">
        <v>11122059.5</v>
      </c>
    </row>
    <row r="328" spans="1:11" x14ac:dyDescent="0.25">
      <c r="A328" s="23" t="s">
        <v>85</v>
      </c>
      <c r="B328" s="105" t="s">
        <v>57</v>
      </c>
      <c r="C328" s="143">
        <v>3959183.8399828328</v>
      </c>
      <c r="D328" s="143">
        <v>4127372.7699821526</v>
      </c>
      <c r="E328" s="143">
        <v>4835949.7499786709</v>
      </c>
      <c r="F328" s="143">
        <v>5499556.6399763823</v>
      </c>
      <c r="G328" s="143">
        <v>5677422.8499745652</v>
      </c>
      <c r="H328" s="143">
        <v>4799218.6699799318</v>
      </c>
      <c r="I328" s="143">
        <v>4718078.7399803046</v>
      </c>
      <c r="J328" s="143">
        <v>5359073.0399777219</v>
      </c>
      <c r="K328" s="143">
        <v>3650076.9299859791</v>
      </c>
    </row>
  </sheetData>
  <mergeCells count="28">
    <mergeCell ref="A1:B1"/>
    <mergeCell ref="C23:F23"/>
    <mergeCell ref="C24:E24"/>
    <mergeCell ref="C25:E25"/>
    <mergeCell ref="C26:E26"/>
    <mergeCell ref="C64:E64"/>
    <mergeCell ref="C65:E65"/>
    <mergeCell ref="C66:E66"/>
    <mergeCell ref="C63:F63"/>
    <mergeCell ref="C110:F110"/>
    <mergeCell ref="C111:E111"/>
    <mergeCell ref="C112:E112"/>
    <mergeCell ref="C113:E113"/>
    <mergeCell ref="C159:E159"/>
    <mergeCell ref="C160:E160"/>
    <mergeCell ref="C307:E307"/>
    <mergeCell ref="C308:E308"/>
    <mergeCell ref="C158:F158"/>
    <mergeCell ref="C209:F209"/>
    <mergeCell ref="C260:F260"/>
    <mergeCell ref="C306:F306"/>
    <mergeCell ref="C161:E161"/>
    <mergeCell ref="C210:E210"/>
    <mergeCell ref="C211:E211"/>
    <mergeCell ref="C212:E212"/>
    <mergeCell ref="C261:E261"/>
    <mergeCell ref="C262:E262"/>
    <mergeCell ref="C263:E263"/>
  </mergeCells>
  <printOptions horizontalCentered="1"/>
  <pageMargins left="0.25" right="0.25" top="0.5" bottom="0.5" header="0.3" footer="0.3"/>
  <pageSetup scale="70" fitToHeight="0" orientation="portrait" r:id="rId1"/>
  <headerFooter differentFirst="1" scaleWithDoc="0">
    <oddFooter>&amp;L&amp;9 2018 DMAS Data Book &amp;A&amp;R&amp;9Page &amp;P</oddFooter>
  </headerFooter>
  <rowBreaks count="6" manualBreakCount="6">
    <brk id="42" max="16383" man="1"/>
    <brk id="89" max="16383" man="1"/>
    <brk id="138" max="16383" man="1"/>
    <brk id="187" max="16383" man="1"/>
    <brk id="238" max="16383" man="1"/>
    <brk id="28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118"/>
  <sheetViews>
    <sheetView zoomScaleNormal="100" zoomScaleSheetLayoutView="80" workbookViewId="0">
      <pane xSplit="2" ySplit="1" topLeftCell="C2" activePane="bottomRight" state="frozen"/>
      <selection activeCell="H12" sqref="H12"/>
      <selection pane="topRight" activeCell="H12" sqref="H12"/>
      <selection pane="bottomLeft" activeCell="H12" sqref="H12"/>
      <selection pane="bottomRight" activeCell="H12" sqref="H12"/>
    </sheetView>
  </sheetViews>
  <sheetFormatPr defaultRowHeight="15" x14ac:dyDescent="0.25"/>
  <cols>
    <col min="1" max="1" width="11.7109375" customWidth="1"/>
    <col min="2" max="2" width="38.7109375" customWidth="1"/>
    <col min="3" max="6" width="18.7109375" hidden="1" customWidth="1"/>
    <col min="7" max="7" width="18.7109375" customWidth="1"/>
    <col min="8" max="11" width="18.7109375" style="55" customWidth="1"/>
  </cols>
  <sheetData>
    <row r="1" spans="1:11" ht="33" customHeight="1" x14ac:dyDescent="0.25">
      <c r="A1" s="204" t="s">
        <v>120</v>
      </c>
      <c r="B1" s="205"/>
      <c r="C1" s="104" t="s">
        <v>87</v>
      </c>
      <c r="D1" s="104" t="s">
        <v>88</v>
      </c>
      <c r="E1" s="104" t="s">
        <v>89</v>
      </c>
      <c r="F1" s="104" t="s">
        <v>90</v>
      </c>
      <c r="G1" s="104" t="s">
        <v>91</v>
      </c>
      <c r="H1" s="104" t="s">
        <v>617</v>
      </c>
      <c r="I1" s="104" t="s">
        <v>664</v>
      </c>
      <c r="J1" s="104" t="s">
        <v>670</v>
      </c>
      <c r="K1" s="104" t="s">
        <v>687</v>
      </c>
    </row>
    <row r="2" spans="1:11" x14ac:dyDescent="0.25">
      <c r="A2" s="2" t="s">
        <v>86</v>
      </c>
      <c r="B2" s="2"/>
      <c r="C2" s="3">
        <v>5990790670.0821476</v>
      </c>
      <c r="D2" s="3">
        <v>6615527185.3219423</v>
      </c>
      <c r="E2" s="3">
        <v>6362712708.2775269</v>
      </c>
      <c r="F2" s="3">
        <v>7415571407.8550205</v>
      </c>
      <c r="G2" s="3">
        <v>7861558035.7229633</v>
      </c>
      <c r="H2" s="3">
        <v>8201128463.1704054</v>
      </c>
      <c r="I2" s="3">
        <v>8670438789.7477913</v>
      </c>
      <c r="J2" s="3">
        <v>9218133404.3089352</v>
      </c>
      <c r="K2" s="3">
        <v>9764709584.5343208</v>
      </c>
    </row>
    <row r="3" spans="1:11" x14ac:dyDescent="0.25">
      <c r="A3" s="8" t="s">
        <v>79</v>
      </c>
      <c r="B3" s="8" t="s">
        <v>0</v>
      </c>
      <c r="C3" s="9">
        <v>312140095.70855862</v>
      </c>
      <c r="D3" s="9">
        <v>331052019.38840634</v>
      </c>
      <c r="E3" s="9">
        <v>285259809.5386427</v>
      </c>
      <c r="F3" s="9">
        <v>316632084.36188072</v>
      </c>
      <c r="G3" s="9">
        <v>336153144.72558987</v>
      </c>
      <c r="H3" s="9">
        <v>329642266.54340565</v>
      </c>
      <c r="I3" s="9">
        <v>342987100.95786381</v>
      </c>
      <c r="J3" s="9">
        <v>353499414.19567919</v>
      </c>
      <c r="K3" s="9">
        <v>365672213.59314358</v>
      </c>
    </row>
    <row r="4" spans="1:11" x14ac:dyDescent="0.25">
      <c r="A4" s="23" t="s">
        <v>79</v>
      </c>
      <c r="B4" s="55" t="s">
        <v>67</v>
      </c>
      <c r="C4" s="143">
        <v>0</v>
      </c>
      <c r="D4" s="143">
        <v>0</v>
      </c>
      <c r="E4" s="143">
        <v>0</v>
      </c>
      <c r="F4" s="143">
        <v>0</v>
      </c>
      <c r="G4" s="143">
        <v>0</v>
      </c>
      <c r="H4" s="143">
        <v>0</v>
      </c>
      <c r="I4" s="143">
        <v>13.39</v>
      </c>
      <c r="J4" s="143">
        <v>0</v>
      </c>
      <c r="K4" s="143">
        <v>0</v>
      </c>
    </row>
    <row r="5" spans="1:11" x14ac:dyDescent="0.25">
      <c r="A5" s="23" t="s">
        <v>79</v>
      </c>
      <c r="B5" s="105" t="s">
        <v>68</v>
      </c>
      <c r="C5" s="143">
        <v>5383476.7399778171</v>
      </c>
      <c r="D5" s="143">
        <v>6933682.5499645257</v>
      </c>
      <c r="E5" s="143">
        <v>5720451.8099686429</v>
      </c>
      <c r="F5" s="143">
        <v>5829280.5899710245</v>
      </c>
      <c r="G5" s="143">
        <v>5541925.3149359766</v>
      </c>
      <c r="H5" s="143">
        <v>8777407.0674551148</v>
      </c>
      <c r="I5" s="143">
        <v>7152776.7363476772</v>
      </c>
      <c r="J5" s="143">
        <v>8509937.0168572124</v>
      </c>
      <c r="K5" s="143">
        <v>11139169.90354898</v>
      </c>
    </row>
    <row r="6" spans="1:11" x14ac:dyDescent="0.25">
      <c r="A6" s="23" t="s">
        <v>79</v>
      </c>
      <c r="B6" s="105" t="s">
        <v>690</v>
      </c>
      <c r="C6" s="143">
        <v>0</v>
      </c>
      <c r="D6" s="143">
        <v>0</v>
      </c>
      <c r="E6" s="143">
        <v>0</v>
      </c>
      <c r="F6" s="143">
        <v>0</v>
      </c>
      <c r="G6" s="143">
        <v>0</v>
      </c>
      <c r="H6" s="143">
        <v>0</v>
      </c>
      <c r="I6" s="143">
        <v>194.375</v>
      </c>
      <c r="J6" s="143">
        <v>238.979999999</v>
      </c>
      <c r="K6" s="143">
        <v>0</v>
      </c>
    </row>
    <row r="7" spans="1:11" x14ac:dyDescent="0.25">
      <c r="A7" s="23" t="s">
        <v>79</v>
      </c>
      <c r="B7" s="105" t="s">
        <v>693</v>
      </c>
      <c r="C7" s="143">
        <v>39.200000000000003</v>
      </c>
      <c r="D7" s="143">
        <v>40645.229999691001</v>
      </c>
      <c r="E7" s="143">
        <v>3885.1299999839998</v>
      </c>
      <c r="F7" s="143">
        <v>0</v>
      </c>
      <c r="G7" s="143">
        <v>6407.979999958</v>
      </c>
      <c r="H7" s="143">
        <v>34851.409999759999</v>
      </c>
      <c r="I7" s="143">
        <v>9575.8399999779995</v>
      </c>
      <c r="J7" s="143">
        <v>63708.869999720999</v>
      </c>
      <c r="K7" s="143">
        <v>0</v>
      </c>
    </row>
    <row r="8" spans="1:11" x14ac:dyDescent="0.25">
      <c r="A8" s="23" t="s">
        <v>79</v>
      </c>
      <c r="B8" s="55" t="s">
        <v>70</v>
      </c>
      <c r="C8" s="143">
        <v>0</v>
      </c>
      <c r="D8" s="143">
        <v>0</v>
      </c>
      <c r="E8" s="143">
        <v>0</v>
      </c>
      <c r="F8" s="143">
        <v>0</v>
      </c>
      <c r="G8" s="143">
        <v>15.05</v>
      </c>
      <c r="H8" s="143">
        <v>0</v>
      </c>
      <c r="I8" s="143">
        <v>0</v>
      </c>
      <c r="J8" s="143">
        <v>0</v>
      </c>
      <c r="K8" s="143">
        <v>0</v>
      </c>
    </row>
    <row r="9" spans="1:11" x14ac:dyDescent="0.25">
      <c r="A9" s="23" t="s">
        <v>79</v>
      </c>
      <c r="B9" s="55" t="s">
        <v>60</v>
      </c>
      <c r="C9" s="143">
        <v>295380003.96861082</v>
      </c>
      <c r="D9" s="143">
        <v>310621290.62849182</v>
      </c>
      <c r="E9" s="143">
        <v>264264894.39874724</v>
      </c>
      <c r="F9" s="143">
        <v>289511636.92202467</v>
      </c>
      <c r="G9" s="143">
        <v>309495698.97663939</v>
      </c>
      <c r="H9" s="143">
        <v>305122806.70101297</v>
      </c>
      <c r="I9" s="143">
        <v>319897378.66412425</v>
      </c>
      <c r="J9" s="143">
        <v>326422760.26639855</v>
      </c>
      <c r="K9" s="143">
        <v>334819062.24703193</v>
      </c>
    </row>
    <row r="10" spans="1:11" x14ac:dyDescent="0.25">
      <c r="A10" s="23" t="s">
        <v>79</v>
      </c>
      <c r="B10" s="55" t="s">
        <v>63</v>
      </c>
      <c r="C10" s="143">
        <v>2445946.5499858242</v>
      </c>
      <c r="D10" s="143">
        <v>1856007.0999926431</v>
      </c>
      <c r="E10" s="143">
        <v>2323753.2899842579</v>
      </c>
      <c r="F10" s="143">
        <v>1764909.1799924211</v>
      </c>
      <c r="G10" s="143">
        <v>2071499.339991559</v>
      </c>
      <c r="H10" s="143">
        <v>2188274.354991762</v>
      </c>
      <c r="I10" s="143">
        <v>2327724.2974570929</v>
      </c>
      <c r="J10" s="143">
        <v>2392994.2999936659</v>
      </c>
      <c r="K10" s="143">
        <v>1857654.2617916621</v>
      </c>
    </row>
    <row r="11" spans="1:11" x14ac:dyDescent="0.25">
      <c r="A11" s="23" t="s">
        <v>79</v>
      </c>
      <c r="B11" s="55" t="s">
        <v>691</v>
      </c>
      <c r="C11" s="143">
        <v>721.32999999499998</v>
      </c>
      <c r="D11" s="143">
        <v>3048.4599999850002</v>
      </c>
      <c r="E11" s="143">
        <v>4239.7699999810002</v>
      </c>
      <c r="F11" s="143">
        <v>45461.989999805999</v>
      </c>
      <c r="G11" s="143">
        <v>117279.579999396</v>
      </c>
      <c r="H11" s="143">
        <v>18418.244999900999</v>
      </c>
      <c r="I11" s="143">
        <v>72234.380161939</v>
      </c>
      <c r="J11" s="143">
        <v>46289.257499778003</v>
      </c>
      <c r="K11" s="143">
        <v>50190.914349637002</v>
      </c>
    </row>
    <row r="12" spans="1:11" x14ac:dyDescent="0.25">
      <c r="A12" s="23" t="s">
        <v>79</v>
      </c>
      <c r="B12" s="55" t="s">
        <v>61</v>
      </c>
      <c r="C12" s="143">
        <v>0</v>
      </c>
      <c r="D12" s="143">
        <v>0</v>
      </c>
      <c r="E12" s="143">
        <v>0</v>
      </c>
      <c r="F12" s="143">
        <v>0</v>
      </c>
      <c r="G12" s="143">
        <v>0</v>
      </c>
      <c r="H12" s="143">
        <v>2586.9299999790001</v>
      </c>
      <c r="I12" s="143">
        <v>822.61999999900002</v>
      </c>
      <c r="J12" s="143">
        <v>0</v>
      </c>
      <c r="K12" s="143">
        <v>0</v>
      </c>
    </row>
    <row r="13" spans="1:11" x14ac:dyDescent="0.25">
      <c r="A13" s="23" t="s">
        <v>79</v>
      </c>
      <c r="B13" s="55" t="s">
        <v>695</v>
      </c>
      <c r="C13" s="143">
        <v>0</v>
      </c>
      <c r="D13" s="143">
        <v>0</v>
      </c>
      <c r="E13" s="143">
        <v>0</v>
      </c>
      <c r="F13" s="143">
        <v>0</v>
      </c>
      <c r="G13" s="143">
        <v>2000.839999989</v>
      </c>
      <c r="H13" s="143">
        <v>2468.017499991</v>
      </c>
      <c r="I13" s="143">
        <v>201.91</v>
      </c>
      <c r="J13" s="143">
        <v>0.47749999999999998</v>
      </c>
      <c r="K13" s="143">
        <v>0</v>
      </c>
    </row>
    <row r="14" spans="1:11" x14ac:dyDescent="0.25">
      <c r="A14" s="23" t="s">
        <v>79</v>
      </c>
      <c r="B14" s="55" t="s">
        <v>692</v>
      </c>
      <c r="C14" s="143">
        <v>0</v>
      </c>
      <c r="D14" s="143">
        <v>0</v>
      </c>
      <c r="E14" s="143">
        <v>0</v>
      </c>
      <c r="F14" s="143">
        <v>0</v>
      </c>
      <c r="G14" s="143">
        <v>0</v>
      </c>
      <c r="H14" s="143">
        <v>0</v>
      </c>
      <c r="I14" s="143">
        <v>0</v>
      </c>
      <c r="J14" s="143">
        <v>1000.889999995</v>
      </c>
      <c r="K14" s="143">
        <v>0</v>
      </c>
    </row>
    <row r="15" spans="1:11" x14ac:dyDescent="0.25">
      <c r="A15" s="23" t="s">
        <v>79</v>
      </c>
      <c r="B15" s="55" t="s">
        <v>64</v>
      </c>
      <c r="C15" s="143">
        <v>8929907.9199478012</v>
      </c>
      <c r="D15" s="143">
        <v>11597345.419945206</v>
      </c>
      <c r="E15" s="143">
        <v>12942585.139953263</v>
      </c>
      <c r="F15" s="143">
        <v>19480668.079913519</v>
      </c>
      <c r="G15" s="143">
        <v>18918087.164035395</v>
      </c>
      <c r="H15" s="143">
        <v>13495453.817411683</v>
      </c>
      <c r="I15" s="143">
        <v>13526178.744783787</v>
      </c>
      <c r="J15" s="143">
        <v>16062484.137418251</v>
      </c>
      <c r="K15" s="143">
        <v>17806136.266409211</v>
      </c>
    </row>
    <row r="16" spans="1:11" x14ac:dyDescent="0.25">
      <c r="A16" s="23" t="s">
        <v>79</v>
      </c>
      <c r="B16" s="55" t="s">
        <v>65</v>
      </c>
      <c r="C16" s="143">
        <v>0</v>
      </c>
      <c r="D16" s="143">
        <v>0</v>
      </c>
      <c r="E16" s="143">
        <v>0</v>
      </c>
      <c r="F16" s="143">
        <v>0</v>
      </c>
      <c r="G16" s="143">
        <v>230.48</v>
      </c>
      <c r="H16" s="143">
        <v>0</v>
      </c>
      <c r="I16" s="143">
        <v>0</v>
      </c>
      <c r="J16" s="143">
        <v>0</v>
      </c>
      <c r="K16" s="143">
        <v>0</v>
      </c>
    </row>
    <row r="17" spans="1:11" x14ac:dyDescent="0.25">
      <c r="A17" s="23" t="s">
        <v>79</v>
      </c>
      <c r="B17" s="55" t="s">
        <v>66</v>
      </c>
      <c r="C17" s="143">
        <v>0</v>
      </c>
      <c r="D17" s="143">
        <v>0</v>
      </c>
      <c r="E17" s="143">
        <v>0</v>
      </c>
      <c r="F17" s="143">
        <v>127.6</v>
      </c>
      <c r="G17" s="143">
        <v>0</v>
      </c>
      <c r="H17" s="143">
        <v>0</v>
      </c>
      <c r="I17" s="143">
        <v>0</v>
      </c>
      <c r="J17" s="143">
        <v>0</v>
      </c>
      <c r="K17" s="143">
        <v>0</v>
      </c>
    </row>
    <row r="18" spans="1:11" x14ac:dyDescent="0.25">
      <c r="A18" s="8" t="s">
        <v>80</v>
      </c>
      <c r="B18" s="8" t="s">
        <v>0</v>
      </c>
      <c r="C18" s="9">
        <v>414278725.79838264</v>
      </c>
      <c r="D18" s="9">
        <v>475880465.76310033</v>
      </c>
      <c r="E18" s="9">
        <v>429254397.73834491</v>
      </c>
      <c r="F18" s="9">
        <v>471097712.88377321</v>
      </c>
      <c r="G18" s="9">
        <v>493851242.34714448</v>
      </c>
      <c r="H18" s="9">
        <v>499302664.96999031</v>
      </c>
      <c r="I18" s="9">
        <v>490035096.16683555</v>
      </c>
      <c r="J18" s="9">
        <v>527722852.32300782</v>
      </c>
      <c r="K18" s="9">
        <v>561197628.09760571</v>
      </c>
    </row>
    <row r="19" spans="1:11" x14ac:dyDescent="0.25">
      <c r="A19" s="23" t="s">
        <v>80</v>
      </c>
      <c r="B19" s="55" t="s">
        <v>67</v>
      </c>
      <c r="C19" s="143">
        <v>12865.289999901001</v>
      </c>
      <c r="D19" s="143">
        <v>0</v>
      </c>
      <c r="E19" s="143">
        <v>203.27999999799999</v>
      </c>
      <c r="F19" s="143">
        <v>0</v>
      </c>
      <c r="G19" s="143">
        <v>911.10999999499995</v>
      </c>
      <c r="H19" s="143">
        <v>871.08999999699995</v>
      </c>
      <c r="I19" s="143">
        <v>54.767499999999998</v>
      </c>
      <c r="J19" s="143">
        <v>6.3849999999999998</v>
      </c>
      <c r="K19" s="143">
        <v>0</v>
      </c>
    </row>
    <row r="20" spans="1:11" x14ac:dyDescent="0.25">
      <c r="A20" s="23" t="s">
        <v>80</v>
      </c>
      <c r="B20" s="55" t="s">
        <v>68</v>
      </c>
      <c r="C20" s="143">
        <v>62389684.444747403</v>
      </c>
      <c r="D20" s="143">
        <v>71291716.462192744</v>
      </c>
      <c r="E20" s="143">
        <v>69374029.459676683</v>
      </c>
      <c r="F20" s="143">
        <v>69477380.634830758</v>
      </c>
      <c r="G20" s="143">
        <v>72907941.867866009</v>
      </c>
      <c r="H20" s="143">
        <v>94635984.547332942</v>
      </c>
      <c r="I20" s="143">
        <v>104468398.54854077</v>
      </c>
      <c r="J20" s="143">
        <v>120593694.34057334</v>
      </c>
      <c r="K20" s="143">
        <v>128290806.55848166</v>
      </c>
    </row>
    <row r="21" spans="1:11" x14ac:dyDescent="0.25">
      <c r="A21" s="23" t="s">
        <v>80</v>
      </c>
      <c r="B21" s="55" t="s">
        <v>690</v>
      </c>
      <c r="C21" s="143">
        <v>0</v>
      </c>
      <c r="D21" s="143">
        <v>0</v>
      </c>
      <c r="E21" s="143">
        <v>0</v>
      </c>
      <c r="F21" s="143">
        <v>0</v>
      </c>
      <c r="G21" s="143">
        <v>0</v>
      </c>
      <c r="H21" s="143">
        <v>0</v>
      </c>
      <c r="I21" s="143">
        <v>1045.339064993</v>
      </c>
      <c r="J21" s="143">
        <v>1.91</v>
      </c>
      <c r="K21" s="143">
        <v>0</v>
      </c>
    </row>
    <row r="22" spans="1:11" x14ac:dyDescent="0.25">
      <c r="A22" s="23" t="s">
        <v>80</v>
      </c>
      <c r="B22" s="55" t="s">
        <v>693</v>
      </c>
      <c r="C22" s="143">
        <v>62268.139999726998</v>
      </c>
      <c r="D22" s="143">
        <v>51126.059999751</v>
      </c>
      <c r="E22" s="143">
        <v>36855.019999821001</v>
      </c>
      <c r="F22" s="143">
        <v>48850.019999732001</v>
      </c>
      <c r="G22" s="143">
        <v>43641.129999855999</v>
      </c>
      <c r="H22" s="143">
        <v>51297.059999759003</v>
      </c>
      <c r="I22" s="143">
        <v>78014.889999602005</v>
      </c>
      <c r="J22" s="143">
        <v>232956.59999899101</v>
      </c>
      <c r="K22" s="143">
        <v>334954.609998976</v>
      </c>
    </row>
    <row r="23" spans="1:11" x14ac:dyDescent="0.25">
      <c r="A23" s="23" t="s">
        <v>80</v>
      </c>
      <c r="B23" s="55" t="s">
        <v>70</v>
      </c>
      <c r="C23" s="143">
        <v>0</v>
      </c>
      <c r="D23" s="143">
        <v>0</v>
      </c>
      <c r="E23" s="143">
        <v>0</v>
      </c>
      <c r="F23" s="143">
        <v>0</v>
      </c>
      <c r="G23" s="143">
        <v>317.67999999900002</v>
      </c>
      <c r="H23" s="143">
        <v>778.93999999699997</v>
      </c>
      <c r="I23" s="143">
        <v>0</v>
      </c>
      <c r="J23" s="143">
        <v>0</v>
      </c>
      <c r="K23" s="143">
        <v>0</v>
      </c>
    </row>
    <row r="24" spans="1:11" x14ac:dyDescent="0.25">
      <c r="A24" s="23" t="s">
        <v>80</v>
      </c>
      <c r="B24" s="55" t="s">
        <v>60</v>
      </c>
      <c r="C24" s="143">
        <v>314048926.92391264</v>
      </c>
      <c r="D24" s="143">
        <v>362272366.69136536</v>
      </c>
      <c r="E24" s="143">
        <v>318433481.75874728</v>
      </c>
      <c r="F24" s="143">
        <v>353585785.83754271</v>
      </c>
      <c r="G24" s="143">
        <v>372901648.97295743</v>
      </c>
      <c r="H24" s="143">
        <v>356107891.79861039</v>
      </c>
      <c r="I24" s="143">
        <v>341964639.07967013</v>
      </c>
      <c r="J24" s="143">
        <v>356827854.52291894</v>
      </c>
      <c r="K24" s="143">
        <v>371171774.18107319</v>
      </c>
    </row>
    <row r="25" spans="1:11" x14ac:dyDescent="0.25">
      <c r="A25" s="23" t="s">
        <v>80</v>
      </c>
      <c r="B25" s="55" t="s">
        <v>63</v>
      </c>
      <c r="C25" s="143">
        <v>8696834.4799656179</v>
      </c>
      <c r="D25" s="143">
        <v>9987524.1799605303</v>
      </c>
      <c r="E25" s="143">
        <v>9379411.1799609382</v>
      </c>
      <c r="F25" s="143">
        <v>9209148.1949685868</v>
      </c>
      <c r="G25" s="143">
        <v>7255252.8953581257</v>
      </c>
      <c r="H25" s="143">
        <v>10505129.813285155</v>
      </c>
      <c r="I25" s="143">
        <v>12223065.008064445</v>
      </c>
      <c r="J25" s="143">
        <v>13902292.71868317</v>
      </c>
      <c r="K25" s="143">
        <v>12459021.568575004</v>
      </c>
    </row>
    <row r="26" spans="1:11" x14ac:dyDescent="0.25">
      <c r="A26" s="23" t="s">
        <v>80</v>
      </c>
      <c r="B26" s="55" t="s">
        <v>691</v>
      </c>
      <c r="C26" s="143">
        <v>403203.339998157</v>
      </c>
      <c r="D26" s="143">
        <v>311600.719998646</v>
      </c>
      <c r="E26" s="143">
        <v>711452.97999647795</v>
      </c>
      <c r="F26" s="143">
        <v>1724860.9699921331</v>
      </c>
      <c r="G26" s="143">
        <v>4063145.7099851971</v>
      </c>
      <c r="H26" s="143">
        <v>4240889.0416453891</v>
      </c>
      <c r="I26" s="143">
        <v>3839062.9585216488</v>
      </c>
      <c r="J26" s="143">
        <v>4031441.8024817212</v>
      </c>
      <c r="K26" s="143">
        <v>5173182.2585079391</v>
      </c>
    </row>
    <row r="27" spans="1:11" x14ac:dyDescent="0.25">
      <c r="A27" s="23" t="s">
        <v>80</v>
      </c>
      <c r="B27" s="55" t="s">
        <v>61</v>
      </c>
      <c r="C27" s="143">
        <v>0</v>
      </c>
      <c r="D27" s="143">
        <v>0</v>
      </c>
      <c r="E27" s="143">
        <v>0</v>
      </c>
      <c r="F27" s="143">
        <v>0</v>
      </c>
      <c r="G27" s="143">
        <v>0</v>
      </c>
      <c r="H27" s="143">
        <v>355.17499999900002</v>
      </c>
      <c r="I27" s="143">
        <v>4200.0749049779997</v>
      </c>
      <c r="J27" s="143">
        <v>0</v>
      </c>
      <c r="K27" s="143">
        <v>0</v>
      </c>
    </row>
    <row r="28" spans="1:11" x14ac:dyDescent="0.25">
      <c r="A28" s="23" t="s">
        <v>80</v>
      </c>
      <c r="B28" s="55" t="s">
        <v>62</v>
      </c>
      <c r="C28" s="143">
        <v>0</v>
      </c>
      <c r="D28" s="143">
        <v>0</v>
      </c>
      <c r="E28" s="143">
        <v>0</v>
      </c>
      <c r="F28" s="143">
        <v>0</v>
      </c>
      <c r="G28" s="143">
        <v>0</v>
      </c>
      <c r="H28" s="143">
        <v>47222.949999755001</v>
      </c>
      <c r="I28" s="143">
        <v>0</v>
      </c>
      <c r="J28" s="143">
        <v>0</v>
      </c>
      <c r="K28" s="143">
        <v>0</v>
      </c>
    </row>
    <row r="29" spans="1:11" x14ac:dyDescent="0.25">
      <c r="A29" s="23" t="s">
        <v>80</v>
      </c>
      <c r="B29" s="55" t="s">
        <v>695</v>
      </c>
      <c r="C29" s="143">
        <v>1084.9299999919999</v>
      </c>
      <c r="D29" s="143">
        <v>763.98999999600005</v>
      </c>
      <c r="E29" s="143">
        <v>0</v>
      </c>
      <c r="F29" s="143">
        <v>0</v>
      </c>
      <c r="G29" s="143">
        <v>15588.679999939</v>
      </c>
      <c r="H29" s="143">
        <v>23064.152499930002</v>
      </c>
      <c r="I29" s="143">
        <v>4672.4682924799999</v>
      </c>
      <c r="J29" s="143">
        <v>1073.1049999950001</v>
      </c>
      <c r="K29" s="143">
        <v>227.17639999799999</v>
      </c>
    </row>
    <row r="30" spans="1:11" x14ac:dyDescent="0.25">
      <c r="A30" s="23" t="s">
        <v>80</v>
      </c>
      <c r="B30" s="55" t="s">
        <v>69</v>
      </c>
      <c r="C30" s="143">
        <v>0</v>
      </c>
      <c r="D30" s="143">
        <v>0</v>
      </c>
      <c r="E30" s="143">
        <v>0</v>
      </c>
      <c r="F30" s="143">
        <v>0</v>
      </c>
      <c r="G30" s="143">
        <v>0</v>
      </c>
      <c r="H30" s="143">
        <v>0.19500000000000001</v>
      </c>
      <c r="I30" s="143">
        <v>189.069999999</v>
      </c>
      <c r="J30" s="143">
        <v>10</v>
      </c>
      <c r="K30" s="143">
        <v>0</v>
      </c>
    </row>
    <row r="31" spans="1:11" x14ac:dyDescent="0.25">
      <c r="A31" s="23" t="s">
        <v>80</v>
      </c>
      <c r="B31" s="55" t="s">
        <v>64</v>
      </c>
      <c r="C31" s="143">
        <v>28663709.139890742</v>
      </c>
      <c r="D31" s="143">
        <v>31964576.409911685</v>
      </c>
      <c r="E31" s="143">
        <v>31318978.179940093</v>
      </c>
      <c r="F31" s="143">
        <v>37051438.956112199</v>
      </c>
      <c r="G31" s="143">
        <v>36662482.340801366</v>
      </c>
      <c r="H31" s="143">
        <v>33687529.047047287</v>
      </c>
      <c r="I31" s="143">
        <v>27451743.922053874</v>
      </c>
      <c r="J31" s="143">
        <v>32133446.478214875</v>
      </c>
      <c r="K31" s="143">
        <v>43767419.384957887</v>
      </c>
    </row>
    <row r="32" spans="1:11" x14ac:dyDescent="0.25">
      <c r="A32" s="23" t="s">
        <v>80</v>
      </c>
      <c r="B32" s="55" t="s">
        <v>66</v>
      </c>
      <c r="C32" s="143">
        <v>149.109999999</v>
      </c>
      <c r="D32" s="143">
        <v>791.24999999800002</v>
      </c>
      <c r="E32" s="143">
        <v>-14.120000000999999</v>
      </c>
      <c r="F32" s="143">
        <v>248.26999999899999</v>
      </c>
      <c r="G32" s="143">
        <v>311.95999999999998</v>
      </c>
      <c r="H32" s="143">
        <v>1651.1599999990001</v>
      </c>
      <c r="I32" s="143">
        <v>10.039999999999999</v>
      </c>
      <c r="J32" s="143">
        <v>74.459999999000004</v>
      </c>
      <c r="K32" s="143">
        <v>242.35999999800001</v>
      </c>
    </row>
    <row r="33" spans="1:11" x14ac:dyDescent="0.25">
      <c r="A33" s="8" t="s">
        <v>81</v>
      </c>
      <c r="B33" s="8" t="s">
        <v>0</v>
      </c>
      <c r="C33" s="9">
        <v>1297016941.7752059</v>
      </c>
      <c r="D33" s="9">
        <v>1377524390.1802893</v>
      </c>
      <c r="E33" s="9">
        <v>1271260053.1156223</v>
      </c>
      <c r="F33" s="9">
        <v>1394376210.6894608</v>
      </c>
      <c r="G33" s="9">
        <v>1499560915.7508729</v>
      </c>
      <c r="H33" s="9">
        <v>1613783958.4426425</v>
      </c>
      <c r="I33" s="9">
        <v>1677583301.6263518</v>
      </c>
      <c r="J33" s="9">
        <v>1813284150.5456128</v>
      </c>
      <c r="K33" s="9">
        <v>1928083100.2805381</v>
      </c>
    </row>
    <row r="34" spans="1:11" x14ac:dyDescent="0.25">
      <c r="A34" s="23" t="s">
        <v>81</v>
      </c>
      <c r="B34" s="55" t="s">
        <v>67</v>
      </c>
      <c r="C34" s="143">
        <v>749.97999999800004</v>
      </c>
      <c r="D34" s="143">
        <v>1144.459999999</v>
      </c>
      <c r="E34" s="143">
        <v>10827.799999962001</v>
      </c>
      <c r="F34" s="143">
        <v>4003.6199999720002</v>
      </c>
      <c r="G34" s="143">
        <v>0</v>
      </c>
      <c r="H34" s="143">
        <v>30.127500000000001</v>
      </c>
      <c r="I34" s="143">
        <v>1234.6149999960001</v>
      </c>
      <c r="J34" s="143">
        <v>47.102499999999999</v>
      </c>
      <c r="K34" s="143">
        <v>0</v>
      </c>
    </row>
    <row r="35" spans="1:11" x14ac:dyDescent="0.25">
      <c r="A35" s="23" t="s">
        <v>81</v>
      </c>
      <c r="B35" s="55" t="s">
        <v>68</v>
      </c>
      <c r="C35" s="143">
        <v>276136999.05397421</v>
      </c>
      <c r="D35" s="143">
        <v>290665677.2438888</v>
      </c>
      <c r="E35" s="143">
        <v>274103053.78899759</v>
      </c>
      <c r="F35" s="143">
        <v>290170459.22728282</v>
      </c>
      <c r="G35" s="143">
        <v>314311721.86886525</v>
      </c>
      <c r="H35" s="143">
        <v>399034724.61514902</v>
      </c>
      <c r="I35" s="143">
        <v>458592545.81826848</v>
      </c>
      <c r="J35" s="143">
        <v>501633684.10586202</v>
      </c>
      <c r="K35" s="143">
        <v>573533879.91103399</v>
      </c>
    </row>
    <row r="36" spans="1:11" x14ac:dyDescent="0.25">
      <c r="A36" s="23" t="s">
        <v>81</v>
      </c>
      <c r="B36" s="55" t="s">
        <v>690</v>
      </c>
      <c r="C36" s="143">
        <v>739.13999999800001</v>
      </c>
      <c r="D36" s="143">
        <v>0</v>
      </c>
      <c r="E36" s="143">
        <v>0</v>
      </c>
      <c r="F36" s="143">
        <v>0</v>
      </c>
      <c r="G36" s="143">
        <v>0</v>
      </c>
      <c r="H36" s="143">
        <v>1796.2499999920001</v>
      </c>
      <c r="I36" s="143">
        <v>110.599999999</v>
      </c>
      <c r="J36" s="143">
        <v>0</v>
      </c>
      <c r="K36" s="143">
        <v>0</v>
      </c>
    </row>
    <row r="37" spans="1:11" x14ac:dyDescent="0.25">
      <c r="A37" s="23" t="s">
        <v>81</v>
      </c>
      <c r="B37" s="55" t="s">
        <v>693</v>
      </c>
      <c r="C37" s="143">
        <v>658739.80999652296</v>
      </c>
      <c r="D37" s="143">
        <v>786568.25999543897</v>
      </c>
      <c r="E37" s="143">
        <v>732752.39999661897</v>
      </c>
      <c r="F37" s="143">
        <v>989966.22999327001</v>
      </c>
      <c r="G37" s="143">
        <v>972847.59999499598</v>
      </c>
      <c r="H37" s="143">
        <v>1038424.819994815</v>
      </c>
      <c r="I37" s="143">
        <v>1697797.0099916521</v>
      </c>
      <c r="J37" s="143">
        <v>1259066.4999938861</v>
      </c>
      <c r="K37" s="143">
        <v>1712862.9299915349</v>
      </c>
    </row>
    <row r="38" spans="1:11" x14ac:dyDescent="0.25">
      <c r="A38" s="23" t="s">
        <v>81</v>
      </c>
      <c r="B38" s="55" t="s">
        <v>70</v>
      </c>
      <c r="C38" s="143">
        <v>0</v>
      </c>
      <c r="D38" s="143">
        <v>0</v>
      </c>
      <c r="E38" s="143">
        <v>0</v>
      </c>
      <c r="F38" s="143">
        <v>0</v>
      </c>
      <c r="G38" s="143">
        <v>0</v>
      </c>
      <c r="H38" s="143">
        <v>0</v>
      </c>
      <c r="I38" s="143">
        <v>370.069999999</v>
      </c>
      <c r="J38" s="143">
        <v>0</v>
      </c>
      <c r="K38" s="143">
        <v>0</v>
      </c>
    </row>
    <row r="39" spans="1:11" x14ac:dyDescent="0.25">
      <c r="A39" s="23" t="s">
        <v>81</v>
      </c>
      <c r="B39" s="55" t="s">
        <v>60</v>
      </c>
      <c r="C39" s="143">
        <v>717333873.25300169</v>
      </c>
      <c r="D39" s="143">
        <v>776207885.42698002</v>
      </c>
      <c r="E39" s="143">
        <v>706295308.31813073</v>
      </c>
      <c r="F39" s="143">
        <v>779075101.47771561</v>
      </c>
      <c r="G39" s="143">
        <v>832976789.87389553</v>
      </c>
      <c r="H39" s="143">
        <v>848604772.07884216</v>
      </c>
      <c r="I39" s="143">
        <v>858934798.22690511</v>
      </c>
      <c r="J39" s="143">
        <v>922720518.50247562</v>
      </c>
      <c r="K39" s="143">
        <v>936448285.02298188</v>
      </c>
    </row>
    <row r="40" spans="1:11" x14ac:dyDescent="0.25">
      <c r="A40" s="23" t="s">
        <v>81</v>
      </c>
      <c r="B40" s="55" t="s">
        <v>63</v>
      </c>
      <c r="C40" s="143">
        <v>103407159.25961058</v>
      </c>
      <c r="D40" s="143">
        <v>94666087.93963787</v>
      </c>
      <c r="E40" s="143">
        <v>92019892.259707436</v>
      </c>
      <c r="F40" s="143">
        <v>92772590.319389179</v>
      </c>
      <c r="G40" s="143">
        <v>78598539.680330083</v>
      </c>
      <c r="H40" s="143">
        <v>86012429.837286264</v>
      </c>
      <c r="I40" s="143">
        <v>88242220.662361428</v>
      </c>
      <c r="J40" s="143">
        <v>91260800.470652655</v>
      </c>
      <c r="K40" s="143">
        <v>78743605.491974816</v>
      </c>
    </row>
    <row r="41" spans="1:11" x14ac:dyDescent="0.25">
      <c r="A41" s="23" t="s">
        <v>81</v>
      </c>
      <c r="B41" s="55" t="s">
        <v>691</v>
      </c>
      <c r="C41" s="143">
        <v>6329961.139975829</v>
      </c>
      <c r="D41" s="143">
        <v>7113021.5999717517</v>
      </c>
      <c r="E41" s="143">
        <v>7796658.0199696431</v>
      </c>
      <c r="F41" s="143">
        <v>22732594.148587205</v>
      </c>
      <c r="G41" s="143">
        <v>51879184.589749955</v>
      </c>
      <c r="H41" s="143">
        <v>57034320.873334058</v>
      </c>
      <c r="I41" s="143">
        <v>60847572.035664015</v>
      </c>
      <c r="J41" s="143">
        <v>60712149.638601243</v>
      </c>
      <c r="K41" s="143">
        <v>57952364.568129912</v>
      </c>
    </row>
    <row r="42" spans="1:11" x14ac:dyDescent="0.25">
      <c r="A42" s="23" t="s">
        <v>81</v>
      </c>
      <c r="B42" s="55" t="s">
        <v>61</v>
      </c>
      <c r="C42" s="143">
        <v>0</v>
      </c>
      <c r="D42" s="143">
        <v>0</v>
      </c>
      <c r="E42" s="143">
        <v>0</v>
      </c>
      <c r="F42" s="143">
        <v>0</v>
      </c>
      <c r="G42" s="143">
        <v>18404.749999938998</v>
      </c>
      <c r="H42" s="143">
        <v>305014.29499887698</v>
      </c>
      <c r="I42" s="143">
        <v>285482.30289151799</v>
      </c>
      <c r="J42" s="143">
        <v>151633.44999939599</v>
      </c>
      <c r="K42" s="143">
        <v>271484.31159921101</v>
      </c>
    </row>
    <row r="43" spans="1:11" x14ac:dyDescent="0.25">
      <c r="A43" s="23" t="s">
        <v>81</v>
      </c>
      <c r="B43" s="55" t="s">
        <v>62</v>
      </c>
      <c r="C43" s="143">
        <v>3757630.659983702</v>
      </c>
      <c r="D43" s="143">
        <v>3205553.9499855828</v>
      </c>
      <c r="E43" s="143">
        <v>2558461.3299893872</v>
      </c>
      <c r="F43" s="143">
        <v>2260849.7533217468</v>
      </c>
      <c r="G43" s="143">
        <v>1613800.433991015</v>
      </c>
      <c r="H43" s="143">
        <v>656784.02749674802</v>
      </c>
      <c r="I43" s="143">
        <v>286235.82433611999</v>
      </c>
      <c r="J43" s="143">
        <v>339507.41883170401</v>
      </c>
      <c r="K43" s="143">
        <v>259736.406898922</v>
      </c>
    </row>
    <row r="44" spans="1:11" x14ac:dyDescent="0.25">
      <c r="A44" s="23" t="s">
        <v>81</v>
      </c>
      <c r="B44" s="55" t="s">
        <v>694</v>
      </c>
      <c r="C44" s="143">
        <v>513099.70999741001</v>
      </c>
      <c r="D44" s="143">
        <v>587666.04999722401</v>
      </c>
      <c r="E44" s="143">
        <v>431828.64999768499</v>
      </c>
      <c r="F44" s="143">
        <v>443558.819997449</v>
      </c>
      <c r="G44" s="143">
        <v>294251.65999848698</v>
      </c>
      <c r="H44" s="143">
        <v>197452.99999881801</v>
      </c>
      <c r="I44" s="143">
        <v>268634.32999849803</v>
      </c>
      <c r="J44" s="143">
        <v>36956.419999739999</v>
      </c>
      <c r="K44" s="143">
        <v>68652.489999666999</v>
      </c>
    </row>
    <row r="45" spans="1:11" x14ac:dyDescent="0.25">
      <c r="A45" s="23" t="s">
        <v>81</v>
      </c>
      <c r="B45" s="55" t="s">
        <v>695</v>
      </c>
      <c r="C45" s="143">
        <v>271537.46999884001</v>
      </c>
      <c r="D45" s="143">
        <v>229759.69999906101</v>
      </c>
      <c r="E45" s="143">
        <v>67995.559999659003</v>
      </c>
      <c r="F45" s="143">
        <v>24105.269999898999</v>
      </c>
      <c r="G45" s="143">
        <v>24044.459999891002</v>
      </c>
      <c r="H45" s="143">
        <v>39334.282499850997</v>
      </c>
      <c r="I45" s="143">
        <v>35134.589449844003</v>
      </c>
      <c r="J45" s="143">
        <v>41408.679999765001</v>
      </c>
      <c r="K45" s="143">
        <v>2736.1246499929998</v>
      </c>
    </row>
    <row r="46" spans="1:11" x14ac:dyDescent="0.25">
      <c r="A46" s="23" t="s">
        <v>81</v>
      </c>
      <c r="B46" s="55" t="s">
        <v>692</v>
      </c>
      <c r="C46" s="143">
        <v>0</v>
      </c>
      <c r="D46" s="143">
        <v>0</v>
      </c>
      <c r="E46" s="143">
        <v>0</v>
      </c>
      <c r="F46" s="143">
        <v>0</v>
      </c>
      <c r="G46" s="143">
        <v>0</v>
      </c>
      <c r="H46" s="143">
        <v>3704.8199999889998</v>
      </c>
      <c r="I46" s="143">
        <v>62863.317499748002</v>
      </c>
      <c r="J46" s="143">
        <v>1005.639999996</v>
      </c>
      <c r="K46" s="143">
        <v>2719.1099999879998</v>
      </c>
    </row>
    <row r="47" spans="1:11" x14ac:dyDescent="0.25">
      <c r="A47" s="23" t="s">
        <v>81</v>
      </c>
      <c r="B47" s="55" t="s">
        <v>69</v>
      </c>
      <c r="C47" s="143">
        <v>988.28999999500002</v>
      </c>
      <c r="D47" s="143">
        <v>1289.6699999929999</v>
      </c>
      <c r="E47" s="143">
        <v>2557.3999999869998</v>
      </c>
      <c r="F47" s="143">
        <v>6271.2924999610004</v>
      </c>
      <c r="G47" s="143">
        <v>4951.2641464609997</v>
      </c>
      <c r="H47" s="143">
        <v>2165.4449999929998</v>
      </c>
      <c r="I47" s="143">
        <v>1589.3229330930001</v>
      </c>
      <c r="J47" s="143">
        <v>1914.9</v>
      </c>
      <c r="K47" s="143">
        <v>1249.9556</v>
      </c>
    </row>
    <row r="48" spans="1:11" x14ac:dyDescent="0.25">
      <c r="A48" s="23" t="s">
        <v>81</v>
      </c>
      <c r="B48" s="55" t="s">
        <v>64</v>
      </c>
      <c r="C48" s="143">
        <v>80075262.549677998</v>
      </c>
      <c r="D48" s="143">
        <v>82064379.889615417</v>
      </c>
      <c r="E48" s="143">
        <v>77163909.039658591</v>
      </c>
      <c r="F48" s="143">
        <v>84986225.041045472</v>
      </c>
      <c r="G48" s="143">
        <v>91326130.065899298</v>
      </c>
      <c r="H48" s="143">
        <v>94248087.585607752</v>
      </c>
      <c r="I48" s="143">
        <v>81666945.427552298</v>
      </c>
      <c r="J48" s="143">
        <v>92761791.542970985</v>
      </c>
      <c r="K48" s="143">
        <v>114742621.89424051</v>
      </c>
    </row>
    <row r="49" spans="1:11" x14ac:dyDescent="0.25">
      <c r="A49" s="23" t="s">
        <v>81</v>
      </c>
      <c r="B49" s="55" t="s">
        <v>65</v>
      </c>
      <c r="C49" s="143">
        <v>442349.38999694597</v>
      </c>
      <c r="D49" s="143">
        <v>467246.42999861401</v>
      </c>
      <c r="E49" s="143">
        <v>330469.469997879</v>
      </c>
      <c r="F49" s="143">
        <v>403193.21999744797</v>
      </c>
      <c r="G49" s="143">
        <v>264020.60999918298</v>
      </c>
      <c r="H49" s="143">
        <v>31938.639999747</v>
      </c>
      <c r="I49" s="143">
        <v>250782.326088242</v>
      </c>
      <c r="J49" s="143">
        <v>271676.83999831002</v>
      </c>
      <c r="K49" s="143">
        <v>272570.87192294199</v>
      </c>
    </row>
    <row r="50" spans="1:11" x14ac:dyDescent="0.25">
      <c r="A50" s="23" t="s">
        <v>81</v>
      </c>
      <c r="B50" s="55" t="s">
        <v>66</v>
      </c>
      <c r="C50" s="143">
        <v>108087852.0695826</v>
      </c>
      <c r="D50" s="143">
        <v>121528109.5595164</v>
      </c>
      <c r="E50" s="143">
        <v>109746339.07958859</v>
      </c>
      <c r="F50" s="143">
        <v>120507292.26952119</v>
      </c>
      <c r="G50" s="143">
        <v>127276228.88941197</v>
      </c>
      <c r="H50" s="143">
        <v>126572977.74440727</v>
      </c>
      <c r="I50" s="143">
        <v>126408985.14724486</v>
      </c>
      <c r="J50" s="143">
        <v>142091989.33431152</v>
      </c>
      <c r="K50" s="143">
        <v>164070331.19000304</v>
      </c>
    </row>
    <row r="51" spans="1:11" x14ac:dyDescent="0.25">
      <c r="A51" s="8" t="s">
        <v>82</v>
      </c>
      <c r="B51" s="8" t="s">
        <v>0</v>
      </c>
      <c r="C51" s="9">
        <v>108894477.52955014</v>
      </c>
      <c r="D51" s="9">
        <v>118582838.57952714</v>
      </c>
      <c r="E51" s="9">
        <v>107998823.64958574</v>
      </c>
      <c r="F51" s="9">
        <v>105121900.51790594</v>
      </c>
      <c r="G51" s="9">
        <v>103199205.78452383</v>
      </c>
      <c r="H51" s="9">
        <v>103579475.94420198</v>
      </c>
      <c r="I51" s="9">
        <v>105326341.69913523</v>
      </c>
      <c r="J51" s="9">
        <v>113832682.67171471</v>
      </c>
      <c r="K51" s="9">
        <v>128443849.29509372</v>
      </c>
    </row>
    <row r="52" spans="1:11" x14ac:dyDescent="0.25">
      <c r="A52" s="23" t="s">
        <v>82</v>
      </c>
      <c r="B52" s="55" t="s">
        <v>67</v>
      </c>
      <c r="C52" s="143">
        <v>0</v>
      </c>
      <c r="D52" s="143">
        <v>15889.289999929</v>
      </c>
      <c r="E52" s="143">
        <v>11258.769999949</v>
      </c>
      <c r="F52" s="143">
        <v>0</v>
      </c>
      <c r="G52" s="143">
        <v>0</v>
      </c>
      <c r="H52" s="143">
        <v>547.11999999499994</v>
      </c>
      <c r="I52" s="143">
        <v>20.085000000000001</v>
      </c>
      <c r="J52" s="143">
        <v>0</v>
      </c>
      <c r="K52" s="143">
        <v>0</v>
      </c>
    </row>
    <row r="53" spans="1:11" x14ac:dyDescent="0.25">
      <c r="A53" s="23" t="s">
        <v>82</v>
      </c>
      <c r="B53" s="55" t="s">
        <v>68</v>
      </c>
      <c r="C53" s="143">
        <v>60763861.44975803</v>
      </c>
      <c r="D53" s="143">
        <v>68868864.129735023</v>
      </c>
      <c r="E53" s="143">
        <v>65250464.809758894</v>
      </c>
      <c r="F53" s="143">
        <v>65286078.790502816</v>
      </c>
      <c r="G53" s="143">
        <v>64882501.145874076</v>
      </c>
      <c r="H53" s="143">
        <v>66749103.273608655</v>
      </c>
      <c r="I53" s="143">
        <v>69387267.393193364</v>
      </c>
      <c r="J53" s="143">
        <v>79030314.899470016</v>
      </c>
      <c r="K53" s="143">
        <v>91952134.540797949</v>
      </c>
    </row>
    <row r="54" spans="1:11" x14ac:dyDescent="0.25">
      <c r="A54" s="23" t="s">
        <v>82</v>
      </c>
      <c r="B54" s="55" t="s">
        <v>690</v>
      </c>
      <c r="C54" s="143">
        <v>9079.8599999479993</v>
      </c>
      <c r="D54" s="143">
        <v>11666.709999967999</v>
      </c>
      <c r="E54" s="143">
        <v>12014.229999956</v>
      </c>
      <c r="F54" s="143">
        <v>8221.1099999559992</v>
      </c>
      <c r="G54" s="143">
        <v>52.24</v>
      </c>
      <c r="H54" s="143">
        <v>0</v>
      </c>
      <c r="I54" s="143">
        <v>15.11271</v>
      </c>
      <c r="J54" s="143">
        <v>822.07999999699996</v>
      </c>
      <c r="K54" s="143">
        <v>12048.554999938</v>
      </c>
    </row>
    <row r="55" spans="1:11" x14ac:dyDescent="0.25">
      <c r="A55" s="23" t="s">
        <v>82</v>
      </c>
      <c r="B55" s="55" t="s">
        <v>693</v>
      </c>
      <c r="C55" s="143">
        <v>67813.099999842001</v>
      </c>
      <c r="D55" s="143">
        <v>47217.709999728999</v>
      </c>
      <c r="E55" s="143">
        <v>65888.639999827006</v>
      </c>
      <c r="F55" s="143">
        <v>25085.759999811002</v>
      </c>
      <c r="G55" s="143">
        <v>311592.43999855901</v>
      </c>
      <c r="H55" s="143">
        <v>157131.689999355</v>
      </c>
      <c r="I55" s="143">
        <v>391029.05999903003</v>
      </c>
      <c r="J55" s="143">
        <v>643708.50999813003</v>
      </c>
      <c r="K55" s="143">
        <v>475231.93999806599</v>
      </c>
    </row>
    <row r="56" spans="1:11" x14ac:dyDescent="0.25">
      <c r="A56" s="23" t="s">
        <v>82</v>
      </c>
      <c r="B56" s="55" t="s">
        <v>70</v>
      </c>
      <c r="C56" s="143">
        <v>578.519999998</v>
      </c>
      <c r="D56" s="143">
        <v>3171.6499999890002</v>
      </c>
      <c r="E56" s="143">
        <v>1555.809999991</v>
      </c>
      <c r="F56" s="143">
        <v>15187.109999988999</v>
      </c>
      <c r="G56" s="143">
        <v>14934.529999994</v>
      </c>
      <c r="H56" s="143">
        <v>13189.689999992999</v>
      </c>
      <c r="I56" s="143">
        <v>8109.3199999950002</v>
      </c>
      <c r="J56" s="143">
        <v>10358.439999996001</v>
      </c>
      <c r="K56" s="143">
        <v>7839.249999998</v>
      </c>
    </row>
    <row r="57" spans="1:11" s="55" customFormat="1" x14ac:dyDescent="0.25">
      <c r="A57" s="23" t="s">
        <v>82</v>
      </c>
      <c r="B57" s="55" t="s">
        <v>60</v>
      </c>
      <c r="C57" s="143">
        <v>3642222.0299844788</v>
      </c>
      <c r="D57" s="143">
        <v>3872620.6499827909</v>
      </c>
      <c r="E57" s="143">
        <v>3488289.7699859999</v>
      </c>
      <c r="F57" s="143">
        <v>3805424.060670747</v>
      </c>
      <c r="G57" s="143">
        <v>4256802.7584545296</v>
      </c>
      <c r="H57" s="143">
        <v>4255686.4767766315</v>
      </c>
      <c r="I57" s="143">
        <v>3996097.1755861458</v>
      </c>
      <c r="J57" s="143">
        <v>4113762.8228885559</v>
      </c>
      <c r="K57" s="143">
        <v>4590194.4272679267</v>
      </c>
    </row>
    <row r="58" spans="1:11" x14ac:dyDescent="0.25">
      <c r="A58" s="23" t="s">
        <v>82</v>
      </c>
      <c r="B58" s="55" t="s">
        <v>63</v>
      </c>
      <c r="C58" s="143">
        <v>7455485.6999732973</v>
      </c>
      <c r="D58" s="143">
        <v>7055343.0999771487</v>
      </c>
      <c r="E58" s="143">
        <v>6454737.4399799164</v>
      </c>
      <c r="F58" s="143">
        <v>6402039.2812719354</v>
      </c>
      <c r="G58" s="143">
        <v>5043671.9580595177</v>
      </c>
      <c r="H58" s="143">
        <v>4584163.6468444495</v>
      </c>
      <c r="I58" s="143">
        <v>3967789.2283653761</v>
      </c>
      <c r="J58" s="143">
        <v>2605135.1151044872</v>
      </c>
      <c r="K58" s="143">
        <v>1719321.3168644269</v>
      </c>
    </row>
    <row r="59" spans="1:11" x14ac:dyDescent="0.25">
      <c r="A59" s="23" t="s">
        <v>82</v>
      </c>
      <c r="B59" s="55" t="s">
        <v>691</v>
      </c>
      <c r="C59" s="143">
        <v>636125.41999714205</v>
      </c>
      <c r="D59" s="143">
        <v>1365179.439996839</v>
      </c>
      <c r="E59" s="143">
        <v>1137204.24999501</v>
      </c>
      <c r="F59" s="143">
        <v>1201180.7605442069</v>
      </c>
      <c r="G59" s="143">
        <v>3395675.1898815529</v>
      </c>
      <c r="H59" s="143">
        <v>3575418.0850893059</v>
      </c>
      <c r="I59" s="143">
        <v>4219221.7137854872</v>
      </c>
      <c r="J59" s="143">
        <v>4331985.8641143171</v>
      </c>
      <c r="K59" s="143">
        <v>5212469.0997394295</v>
      </c>
    </row>
    <row r="60" spans="1:11" x14ac:dyDescent="0.25">
      <c r="A60" s="23" t="s">
        <v>82</v>
      </c>
      <c r="B60" s="55" t="s">
        <v>61</v>
      </c>
      <c r="C60" s="143">
        <v>13892609.429941585</v>
      </c>
      <c r="D60" s="143">
        <v>15168078.789936205</v>
      </c>
      <c r="E60" s="143">
        <v>11879466.079955095</v>
      </c>
      <c r="F60" s="143">
        <v>11135155.635634307</v>
      </c>
      <c r="G60" s="143">
        <v>9549742.4696404915</v>
      </c>
      <c r="H60" s="143">
        <v>8930824.1784087047</v>
      </c>
      <c r="I60" s="143">
        <v>8926407.0059920531</v>
      </c>
      <c r="J60" s="143">
        <v>9670376.195705777</v>
      </c>
      <c r="K60" s="143">
        <v>10115684.854882209</v>
      </c>
    </row>
    <row r="61" spans="1:11" x14ac:dyDescent="0.25">
      <c r="A61" s="23" t="s">
        <v>82</v>
      </c>
      <c r="B61" s="55" t="s">
        <v>62</v>
      </c>
      <c r="C61" s="143">
        <v>18007457.929919545</v>
      </c>
      <c r="D61" s="143">
        <v>17568882.759918958</v>
      </c>
      <c r="E61" s="143">
        <v>15745085.289933126</v>
      </c>
      <c r="F61" s="143">
        <v>12742569.50885036</v>
      </c>
      <c r="G61" s="143">
        <v>12069858.884070536</v>
      </c>
      <c r="H61" s="143">
        <v>12124958.244025219</v>
      </c>
      <c r="I61" s="143">
        <v>10746673.261560153</v>
      </c>
      <c r="J61" s="143">
        <v>9695270.2211203743</v>
      </c>
      <c r="K61" s="143">
        <v>9998069.2678508647</v>
      </c>
    </row>
    <row r="62" spans="1:11" x14ac:dyDescent="0.25">
      <c r="A62" s="23" t="s">
        <v>82</v>
      </c>
      <c r="B62" s="55" t="s">
        <v>694</v>
      </c>
      <c r="C62" s="143">
        <v>1521747.289992308</v>
      </c>
      <c r="D62" s="143">
        <v>1358856.3599936711</v>
      </c>
      <c r="E62" s="143">
        <v>1167161.809993966</v>
      </c>
      <c r="F62" s="143">
        <v>1143009.829993526</v>
      </c>
      <c r="G62" s="143">
        <v>808678.37999547296</v>
      </c>
      <c r="H62" s="143">
        <v>1278479.48999322</v>
      </c>
      <c r="I62" s="143">
        <v>1280889.859994191</v>
      </c>
      <c r="J62" s="143">
        <v>1175376.389993903</v>
      </c>
      <c r="K62" s="143">
        <v>1423056.259993189</v>
      </c>
    </row>
    <row r="63" spans="1:11" x14ac:dyDescent="0.25">
      <c r="A63" s="23" t="s">
        <v>82</v>
      </c>
      <c r="B63" s="55" t="s">
        <v>695</v>
      </c>
      <c r="C63" s="143">
        <v>198820.45999928701</v>
      </c>
      <c r="D63" s="143">
        <v>188134.209999176</v>
      </c>
      <c r="E63" s="143">
        <v>115400.479999456</v>
      </c>
      <c r="F63" s="143">
        <v>147458.58999939001</v>
      </c>
      <c r="G63" s="143">
        <v>90979.279999606006</v>
      </c>
      <c r="H63" s="143">
        <v>96258.124999558</v>
      </c>
      <c r="I63" s="143">
        <v>91260.505112047002</v>
      </c>
      <c r="J63" s="143">
        <v>131648.814999483</v>
      </c>
      <c r="K63" s="143">
        <v>126387.885749522</v>
      </c>
    </row>
    <row r="64" spans="1:11" x14ac:dyDescent="0.25">
      <c r="A64" s="23" t="s">
        <v>82</v>
      </c>
      <c r="B64" s="55" t="s">
        <v>692</v>
      </c>
      <c r="C64" s="143">
        <v>0</v>
      </c>
      <c r="D64" s="143">
        <v>0</v>
      </c>
      <c r="E64" s="143">
        <v>0</v>
      </c>
      <c r="F64" s="143">
        <v>0</v>
      </c>
      <c r="G64" s="143">
        <v>0</v>
      </c>
      <c r="H64" s="143">
        <v>0</v>
      </c>
      <c r="I64" s="143">
        <v>72221.289999961999</v>
      </c>
      <c r="J64" s="143">
        <v>9467.7599999899994</v>
      </c>
      <c r="K64" s="143">
        <v>4792.239999976</v>
      </c>
    </row>
    <row r="65" spans="1:11" x14ac:dyDescent="0.25">
      <c r="A65" s="23" t="s">
        <v>82</v>
      </c>
      <c r="B65" s="55" t="s">
        <v>69</v>
      </c>
      <c r="C65" s="143">
        <v>116836.12999934101</v>
      </c>
      <c r="D65" s="143">
        <v>153905.979999289</v>
      </c>
      <c r="E65" s="143">
        <v>226983.769998795</v>
      </c>
      <c r="F65" s="143">
        <v>449995.09823714203</v>
      </c>
      <c r="G65" s="143">
        <v>586418.19135401503</v>
      </c>
      <c r="H65" s="143">
        <v>559980.41168831103</v>
      </c>
      <c r="I65" s="143">
        <v>676769.26996609895</v>
      </c>
      <c r="J65" s="143">
        <v>751946.55166382797</v>
      </c>
      <c r="K65" s="143">
        <v>804066.42051369406</v>
      </c>
    </row>
    <row r="66" spans="1:11" x14ac:dyDescent="0.25">
      <c r="A66" s="23" t="s">
        <v>82</v>
      </c>
      <c r="B66" s="55" t="s">
        <v>64</v>
      </c>
      <c r="C66" s="143">
        <v>395711.60999797698</v>
      </c>
      <c r="D66" s="143">
        <v>397980.68999863102</v>
      </c>
      <c r="E66" s="143">
        <v>371735.40999832097</v>
      </c>
      <c r="F66" s="143">
        <v>430112.23221910198</v>
      </c>
      <c r="G66" s="143">
        <v>460734.38722007303</v>
      </c>
      <c r="H66" s="143">
        <v>446610.90027588903</v>
      </c>
      <c r="I66" s="143">
        <v>345812.069671451</v>
      </c>
      <c r="J66" s="143">
        <v>399189.76416471601</v>
      </c>
      <c r="K66" s="143">
        <v>504872.53103092202</v>
      </c>
    </row>
    <row r="67" spans="1:11" x14ac:dyDescent="0.25">
      <c r="A67" s="23" t="s">
        <v>82</v>
      </c>
      <c r="B67" s="55" t="s">
        <v>65</v>
      </c>
      <c r="C67" s="143">
        <v>1638876.819988213</v>
      </c>
      <c r="D67" s="143">
        <v>1866339.2899941029</v>
      </c>
      <c r="E67" s="143">
        <v>1485504.2299901191</v>
      </c>
      <c r="F67" s="143">
        <v>1668106.1199888419</v>
      </c>
      <c r="G67" s="143">
        <v>1067509.939996691</v>
      </c>
      <c r="H67" s="143">
        <v>224174.73499821601</v>
      </c>
      <c r="I67" s="143">
        <v>635859.05533045204</v>
      </c>
      <c r="J67" s="143">
        <v>591303.77999611304</v>
      </c>
      <c r="K67" s="143">
        <v>697486.59139457601</v>
      </c>
    </row>
    <row r="68" spans="1:11" x14ac:dyDescent="0.25">
      <c r="A68" s="23" t="s">
        <v>82</v>
      </c>
      <c r="B68" s="55" t="s">
        <v>66</v>
      </c>
      <c r="C68" s="143">
        <v>547251.77999752201</v>
      </c>
      <c r="D68" s="143">
        <v>640707.81999707699</v>
      </c>
      <c r="E68" s="143">
        <v>586072.85999755596</v>
      </c>
      <c r="F68" s="143">
        <v>662276.62999690801</v>
      </c>
      <c r="G68" s="143">
        <v>660053.98999655398</v>
      </c>
      <c r="H68" s="143">
        <v>582949.87749695603</v>
      </c>
      <c r="I68" s="143">
        <v>580900.29286219098</v>
      </c>
      <c r="J68" s="143">
        <v>672015.46249613701</v>
      </c>
      <c r="K68" s="143">
        <v>800194.11399654695</v>
      </c>
    </row>
    <row r="69" spans="1:11" s="55" customFormat="1" x14ac:dyDescent="0.25">
      <c r="A69" s="8" t="s">
        <v>83</v>
      </c>
      <c r="B69" s="8" t="s">
        <v>0</v>
      </c>
      <c r="C69" s="9">
        <v>1372083946.2744336</v>
      </c>
      <c r="D69" s="9">
        <v>1574939579.8507938</v>
      </c>
      <c r="E69" s="9">
        <v>1503223331.2432778</v>
      </c>
      <c r="F69" s="9">
        <v>1732221385.6745698</v>
      </c>
      <c r="G69" s="9">
        <v>1816821158.4648535</v>
      </c>
      <c r="H69" s="9">
        <v>1857614753.1658084</v>
      </c>
      <c r="I69" s="9">
        <v>2032337368.6130478</v>
      </c>
      <c r="J69" s="9">
        <v>2124126688.1727464</v>
      </c>
      <c r="K69" s="9">
        <v>2317217860.4028611</v>
      </c>
    </row>
    <row r="70" spans="1:11" s="55" customFormat="1" x14ac:dyDescent="0.25">
      <c r="A70" s="23" t="s">
        <v>83</v>
      </c>
      <c r="B70" s="55" t="s">
        <v>67</v>
      </c>
      <c r="C70" s="143">
        <v>16249.729999945999</v>
      </c>
      <c r="D70" s="143">
        <v>0</v>
      </c>
      <c r="E70" s="143">
        <v>38.25</v>
      </c>
      <c r="F70" s="143">
        <v>5897.4099999560003</v>
      </c>
      <c r="G70" s="143">
        <v>0</v>
      </c>
      <c r="H70" s="143">
        <v>47.25</v>
      </c>
      <c r="I70" s="143">
        <v>624.03908999999999</v>
      </c>
      <c r="J70" s="143">
        <v>877.55749999800003</v>
      </c>
      <c r="K70" s="143">
        <v>141.04999999899999</v>
      </c>
    </row>
    <row r="71" spans="1:11" s="55" customFormat="1" x14ac:dyDescent="0.25">
      <c r="A71" s="23" t="s">
        <v>83</v>
      </c>
      <c r="B71" s="55" t="s">
        <v>68</v>
      </c>
      <c r="C71" s="143">
        <v>861731492.64688921</v>
      </c>
      <c r="D71" s="143">
        <v>921792667.85407734</v>
      </c>
      <c r="E71" s="143">
        <v>918676489.89645505</v>
      </c>
      <c r="F71" s="143">
        <v>1046451420.4393004</v>
      </c>
      <c r="G71" s="143">
        <v>1097751808.7855675</v>
      </c>
      <c r="H71" s="143">
        <v>1123657516.3651581</v>
      </c>
      <c r="I71" s="143">
        <v>1196203635.8664424</v>
      </c>
      <c r="J71" s="143">
        <v>1281058090.9819334</v>
      </c>
      <c r="K71" s="143">
        <v>1363911520.263468</v>
      </c>
    </row>
    <row r="72" spans="1:11" x14ac:dyDescent="0.25">
      <c r="A72" s="23" t="s">
        <v>83</v>
      </c>
      <c r="B72" s="55" t="s">
        <v>690</v>
      </c>
      <c r="C72" s="143">
        <v>2375116.9799887058</v>
      </c>
      <c r="D72" s="143">
        <v>2803548.45998536</v>
      </c>
      <c r="E72" s="143">
        <v>3463516.5199828902</v>
      </c>
      <c r="F72" s="143">
        <v>4051824.4699802082</v>
      </c>
      <c r="G72" s="143">
        <v>4743882.7474528281</v>
      </c>
      <c r="H72" s="143">
        <v>5718630.3099717777</v>
      </c>
      <c r="I72" s="143">
        <v>5156384.1440326953</v>
      </c>
      <c r="J72" s="143">
        <v>5137537.1174756782</v>
      </c>
      <c r="K72" s="143">
        <v>4197586.8156809928</v>
      </c>
    </row>
    <row r="73" spans="1:11" x14ac:dyDescent="0.25">
      <c r="A73" s="23" t="s">
        <v>83</v>
      </c>
      <c r="B73" s="55" t="s">
        <v>693</v>
      </c>
      <c r="C73" s="143">
        <v>4817218.4999803416</v>
      </c>
      <c r="D73" s="143">
        <v>6424653.6899774624</v>
      </c>
      <c r="E73" s="143">
        <v>7118499.499969475</v>
      </c>
      <c r="F73" s="143">
        <v>6990405.789971075</v>
      </c>
      <c r="G73" s="143">
        <v>7490612.3299693037</v>
      </c>
      <c r="H73" s="143">
        <v>8697297.4999661054</v>
      </c>
      <c r="I73" s="143">
        <v>7297798.3899703594</v>
      </c>
      <c r="J73" s="143">
        <v>7524099.8599640252</v>
      </c>
      <c r="K73" s="143">
        <v>10738268.099947663</v>
      </c>
    </row>
    <row r="74" spans="1:11" x14ac:dyDescent="0.25">
      <c r="A74" s="23" t="s">
        <v>83</v>
      </c>
      <c r="B74" s="55" t="s">
        <v>70</v>
      </c>
      <c r="C74" s="143">
        <v>2831415.189988446</v>
      </c>
      <c r="D74" s="143">
        <v>3076098.1199871311</v>
      </c>
      <c r="E74" s="143">
        <v>2850879.6299876338</v>
      </c>
      <c r="F74" s="143">
        <v>12408494.71998558</v>
      </c>
      <c r="G74" s="143">
        <v>12692412.002842061</v>
      </c>
      <c r="H74" s="143">
        <v>12423050.302484546</v>
      </c>
      <c r="I74" s="143">
        <v>12246226.39528797</v>
      </c>
      <c r="J74" s="143">
        <v>12458138.336652869</v>
      </c>
      <c r="K74" s="143">
        <v>11943670.647471696</v>
      </c>
    </row>
    <row r="75" spans="1:11" x14ac:dyDescent="0.25">
      <c r="A75" s="23" t="s">
        <v>83</v>
      </c>
      <c r="B75" s="55" t="s">
        <v>60</v>
      </c>
      <c r="C75" s="143">
        <v>384155.799997636</v>
      </c>
      <c r="D75" s="143">
        <v>238894.049998993</v>
      </c>
      <c r="E75" s="143">
        <v>150658.08999922001</v>
      </c>
      <c r="F75" s="143">
        <v>65671.847844008007</v>
      </c>
      <c r="G75" s="143">
        <v>218035.09094187801</v>
      </c>
      <c r="H75" s="143">
        <v>116200.701992913</v>
      </c>
      <c r="I75" s="143">
        <v>44010.699056097001</v>
      </c>
      <c r="J75" s="143">
        <v>34968.829499961997</v>
      </c>
      <c r="K75" s="143">
        <v>31921.182060593001</v>
      </c>
    </row>
    <row r="76" spans="1:11" x14ac:dyDescent="0.25">
      <c r="A76" s="23" t="s">
        <v>83</v>
      </c>
      <c r="B76" s="55" t="s">
        <v>63</v>
      </c>
      <c r="C76" s="143">
        <v>217136.41999925399</v>
      </c>
      <c r="D76" s="143">
        <v>207207.219999266</v>
      </c>
      <c r="E76" s="143">
        <v>154408.299999499</v>
      </c>
      <c r="F76" s="143">
        <v>137233.66288646901</v>
      </c>
      <c r="G76" s="143">
        <v>120884.941097298</v>
      </c>
      <c r="H76" s="143">
        <v>115528.714565948</v>
      </c>
      <c r="I76" s="143">
        <v>112339.358640672</v>
      </c>
      <c r="J76" s="143">
        <v>65387.053602594002</v>
      </c>
      <c r="K76" s="143">
        <v>34691.385973639997</v>
      </c>
    </row>
    <row r="77" spans="1:11" x14ac:dyDescent="0.25">
      <c r="A77" s="23" t="s">
        <v>83</v>
      </c>
      <c r="B77" s="55" t="s">
        <v>691</v>
      </c>
      <c r="C77" s="143">
        <v>9474.1599999680002</v>
      </c>
      <c r="D77" s="143">
        <v>16301.929999872</v>
      </c>
      <c r="E77" s="143">
        <v>115929.619999698</v>
      </c>
      <c r="F77" s="143">
        <v>31564.048993512999</v>
      </c>
      <c r="G77" s="143">
        <v>135241.94921686201</v>
      </c>
      <c r="H77" s="143">
        <v>101435.24712703101</v>
      </c>
      <c r="I77" s="143">
        <v>162498.726290202</v>
      </c>
      <c r="J77" s="143">
        <v>150143.72916380901</v>
      </c>
      <c r="K77" s="143">
        <v>165139.01923033901</v>
      </c>
    </row>
    <row r="78" spans="1:11" x14ac:dyDescent="0.25">
      <c r="A78" s="23" t="s">
        <v>83</v>
      </c>
      <c r="B78" s="55" t="s">
        <v>61</v>
      </c>
      <c r="C78" s="143">
        <v>372014612.33840299</v>
      </c>
      <c r="D78" s="143">
        <v>498613727.2874859</v>
      </c>
      <c r="E78" s="143">
        <v>437351699.44831789</v>
      </c>
      <c r="F78" s="143">
        <v>519413102.63840973</v>
      </c>
      <c r="G78" s="143">
        <v>549017769.03278255</v>
      </c>
      <c r="H78" s="143">
        <v>560252339.84342861</v>
      </c>
      <c r="I78" s="143">
        <v>626064381.87063301</v>
      </c>
      <c r="J78" s="143">
        <v>629928035.43675041</v>
      </c>
      <c r="K78" s="143">
        <v>716746130.8610245</v>
      </c>
    </row>
    <row r="79" spans="1:11" x14ac:dyDescent="0.25">
      <c r="A79" s="23" t="s">
        <v>83</v>
      </c>
      <c r="B79" s="55" t="s">
        <v>62</v>
      </c>
      <c r="C79" s="143">
        <v>92460031.689587012</v>
      </c>
      <c r="D79" s="143">
        <v>102037788.66949977</v>
      </c>
      <c r="E79" s="143">
        <v>93758492.59959577</v>
      </c>
      <c r="F79" s="143">
        <v>100243872.06459056</v>
      </c>
      <c r="G79" s="143">
        <v>106867101.94110048</v>
      </c>
      <c r="H79" s="143">
        <v>116528739.50069126</v>
      </c>
      <c r="I79" s="143">
        <v>127180273.57516284</v>
      </c>
      <c r="J79" s="143">
        <v>121987352.89925869</v>
      </c>
      <c r="K79" s="143">
        <v>128983143.23387752</v>
      </c>
    </row>
    <row r="80" spans="1:11" x14ac:dyDescent="0.25">
      <c r="A80" s="23" t="s">
        <v>83</v>
      </c>
      <c r="B80" s="55" t="s">
        <v>694</v>
      </c>
      <c r="C80" s="143">
        <v>22908695.859882511</v>
      </c>
      <c r="D80" s="143">
        <v>24110035.359883972</v>
      </c>
      <c r="E80" s="143">
        <v>24100535.2698799</v>
      </c>
      <c r="F80" s="143">
        <v>20623399.979888402</v>
      </c>
      <c r="G80" s="143">
        <v>17036234.069906324</v>
      </c>
      <c r="H80" s="143">
        <v>19224307.599892348</v>
      </c>
      <c r="I80" s="143">
        <v>22543817.679897957</v>
      </c>
      <c r="J80" s="143">
        <v>18827053.989903633</v>
      </c>
      <c r="K80" s="143">
        <v>22498242.299887482</v>
      </c>
    </row>
    <row r="81" spans="1:11" x14ac:dyDescent="0.25">
      <c r="A81" s="23" t="s">
        <v>83</v>
      </c>
      <c r="B81" s="55" t="s">
        <v>695</v>
      </c>
      <c r="C81" s="143">
        <v>832182.39999614202</v>
      </c>
      <c r="D81" s="143">
        <v>728940.49999631103</v>
      </c>
      <c r="E81" s="143">
        <v>769586.09999602498</v>
      </c>
      <c r="F81" s="143">
        <v>1072065.909994731</v>
      </c>
      <c r="G81" s="143">
        <v>976413.67999531899</v>
      </c>
      <c r="H81" s="143">
        <v>973283.97249541199</v>
      </c>
      <c r="I81" s="143">
        <v>688361.64103424898</v>
      </c>
      <c r="J81" s="143">
        <v>929070.33499579504</v>
      </c>
      <c r="K81" s="143">
        <v>482353.35014768498</v>
      </c>
    </row>
    <row r="82" spans="1:11" s="55" customFormat="1" x14ac:dyDescent="0.25">
      <c r="A82" s="23" t="s">
        <v>83</v>
      </c>
      <c r="B82" s="55" t="s">
        <v>692</v>
      </c>
      <c r="C82" s="143">
        <v>0</v>
      </c>
      <c r="D82" s="143">
        <v>0</v>
      </c>
      <c r="E82" s="143">
        <v>0</v>
      </c>
      <c r="F82" s="143">
        <v>0</v>
      </c>
      <c r="G82" s="143">
        <v>0</v>
      </c>
      <c r="H82" s="143">
        <v>432195.764997972</v>
      </c>
      <c r="I82" s="143">
        <v>1266978.421493992</v>
      </c>
      <c r="J82" s="143">
        <v>1431110.8774919061</v>
      </c>
      <c r="K82" s="143">
        <v>2014499.752791737</v>
      </c>
    </row>
    <row r="83" spans="1:11" s="55" customFormat="1" x14ac:dyDescent="0.25">
      <c r="A83" s="23" t="s">
        <v>83</v>
      </c>
      <c r="B83" s="55" t="s">
        <v>69</v>
      </c>
      <c r="C83" s="143">
        <v>1006992.039994803</v>
      </c>
      <c r="D83" s="143">
        <v>1267045.1999944849</v>
      </c>
      <c r="E83" s="143">
        <v>1973429.729989399</v>
      </c>
      <c r="F83" s="143">
        <v>3737048.3938339511</v>
      </c>
      <c r="G83" s="143">
        <v>4468585.5314837461</v>
      </c>
      <c r="H83" s="143">
        <v>3868874.2404729528</v>
      </c>
      <c r="I83" s="143">
        <v>5232460.3937762044</v>
      </c>
      <c r="J83" s="143">
        <v>5345625.3350641988</v>
      </c>
      <c r="K83" s="143">
        <v>5292590.1234555403</v>
      </c>
    </row>
    <row r="84" spans="1:11" x14ac:dyDescent="0.25">
      <c r="A84" s="23" t="s">
        <v>83</v>
      </c>
      <c r="B84" s="55" t="s">
        <v>673</v>
      </c>
      <c r="C84" s="143">
        <v>0</v>
      </c>
      <c r="D84" s="143">
        <v>0</v>
      </c>
      <c r="E84" s="143">
        <v>0</v>
      </c>
      <c r="F84" s="143">
        <v>0</v>
      </c>
      <c r="G84" s="143">
        <v>0</v>
      </c>
      <c r="H84" s="143">
        <v>1351176.8899936159</v>
      </c>
      <c r="I84" s="143">
        <v>14667535.253603557</v>
      </c>
      <c r="J84" s="143">
        <v>25129174.989874776</v>
      </c>
      <c r="K84" s="143">
        <v>35605006.302537493</v>
      </c>
    </row>
    <row r="85" spans="1:11" x14ac:dyDescent="0.25">
      <c r="A85" s="23" t="s">
        <v>83</v>
      </c>
      <c r="B85" s="55" t="s">
        <v>64</v>
      </c>
      <c r="C85" s="143">
        <v>0</v>
      </c>
      <c r="D85" s="143">
        <v>0</v>
      </c>
      <c r="E85" s="143">
        <v>68.16</v>
      </c>
      <c r="F85" s="143">
        <v>2041.32</v>
      </c>
      <c r="G85" s="143">
        <v>13725.763785714</v>
      </c>
      <c r="H85" s="143">
        <v>231.19666666699999</v>
      </c>
      <c r="I85" s="143">
        <v>658.33333333300004</v>
      </c>
      <c r="J85" s="143">
        <v>516.66666666699996</v>
      </c>
      <c r="K85" s="143">
        <v>1436.1</v>
      </c>
    </row>
    <row r="86" spans="1:11" x14ac:dyDescent="0.25">
      <c r="A86" s="23" t="s">
        <v>83</v>
      </c>
      <c r="B86" s="55" t="s">
        <v>65</v>
      </c>
      <c r="C86" s="143">
        <v>10479172.519921483</v>
      </c>
      <c r="D86" s="143">
        <v>13622671.509959867</v>
      </c>
      <c r="E86" s="143">
        <v>12739100.129911346</v>
      </c>
      <c r="F86" s="143">
        <v>16987342.979886185</v>
      </c>
      <c r="G86" s="143">
        <v>15288153.474239066</v>
      </c>
      <c r="H86" s="143">
        <v>4154021.774967113</v>
      </c>
      <c r="I86" s="143">
        <v>13469383.827449037</v>
      </c>
      <c r="J86" s="143">
        <v>14119504.177407159</v>
      </c>
      <c r="K86" s="143">
        <v>14571519.918689677</v>
      </c>
    </row>
    <row r="87" spans="1:11" x14ac:dyDescent="0.25">
      <c r="A87" s="23" t="s">
        <v>83</v>
      </c>
      <c r="B87" s="55" t="s">
        <v>66</v>
      </c>
      <c r="C87" s="143">
        <v>0</v>
      </c>
      <c r="D87" s="143">
        <v>0</v>
      </c>
      <c r="E87" s="143">
        <v>0</v>
      </c>
      <c r="F87" s="143">
        <v>0</v>
      </c>
      <c r="G87" s="143">
        <v>297.11999999699998</v>
      </c>
      <c r="H87" s="143">
        <v>-124.009999999</v>
      </c>
      <c r="I87" s="143">
        <v>0</v>
      </c>
      <c r="J87" s="143">
        <v>0</v>
      </c>
      <c r="K87" s="143">
        <v>0</v>
      </c>
    </row>
    <row r="88" spans="1:11" x14ac:dyDescent="0.25">
      <c r="A88" s="8" t="s">
        <v>84</v>
      </c>
      <c r="B88" s="8" t="s">
        <v>0</v>
      </c>
      <c r="C88" s="9">
        <v>1364251182.4891005</v>
      </c>
      <c r="D88" s="9">
        <v>1545429196.7882919</v>
      </c>
      <c r="E88" s="9">
        <v>1550462405.6731541</v>
      </c>
      <c r="F88" s="9">
        <v>1839560756.8715014</v>
      </c>
      <c r="G88" s="9">
        <v>1951452043.2834926</v>
      </c>
      <c r="H88" s="9">
        <v>2021520928.8873551</v>
      </c>
      <c r="I88" s="9">
        <v>2139815935.1468139</v>
      </c>
      <c r="J88" s="9">
        <v>2260338970.3471441</v>
      </c>
      <c r="K88" s="9">
        <v>2353932175.4212685</v>
      </c>
    </row>
    <row r="89" spans="1:11" x14ac:dyDescent="0.25">
      <c r="A89" s="23" t="s">
        <v>84</v>
      </c>
      <c r="B89" s="55" t="s">
        <v>67</v>
      </c>
      <c r="C89" s="143">
        <v>391853.53999815701</v>
      </c>
      <c r="D89" s="143">
        <v>302648.25999879901</v>
      </c>
      <c r="E89" s="143">
        <v>161328.42999934399</v>
      </c>
      <c r="F89" s="143">
        <v>94889.905565520006</v>
      </c>
      <c r="G89" s="143">
        <v>229307.689678314</v>
      </c>
      <c r="H89" s="143">
        <v>76490.378676977998</v>
      </c>
      <c r="I89" s="143">
        <v>159759.003343016</v>
      </c>
      <c r="J89" s="143">
        <v>182479.96792560801</v>
      </c>
      <c r="K89" s="143">
        <v>114259.90906809299</v>
      </c>
    </row>
    <row r="90" spans="1:11" x14ac:dyDescent="0.25">
      <c r="A90" s="23" t="s">
        <v>84</v>
      </c>
      <c r="B90" s="55" t="s">
        <v>68</v>
      </c>
      <c r="C90" s="143">
        <v>1286925718.4095786</v>
      </c>
      <c r="D90" s="143">
        <v>1444099712.4687459</v>
      </c>
      <c r="E90" s="143">
        <v>1458701960.5736814</v>
      </c>
      <c r="F90" s="143">
        <v>1697886062.2504072</v>
      </c>
      <c r="G90" s="143">
        <v>1793483965.798264</v>
      </c>
      <c r="H90" s="143">
        <v>1845696360.7116206</v>
      </c>
      <c r="I90" s="143">
        <v>1929209664.8569465</v>
      </c>
      <c r="J90" s="143">
        <v>2030122328.9469388</v>
      </c>
      <c r="K90" s="143">
        <v>2107471975.0536141</v>
      </c>
    </row>
    <row r="91" spans="1:11" x14ac:dyDescent="0.25">
      <c r="A91" s="23" t="s">
        <v>84</v>
      </c>
      <c r="B91" s="55" t="s">
        <v>690</v>
      </c>
      <c r="C91" s="143">
        <v>11118455.899945328</v>
      </c>
      <c r="D91" s="143">
        <v>12262745.189938761</v>
      </c>
      <c r="E91" s="143">
        <v>12827703.399938485</v>
      </c>
      <c r="F91" s="143">
        <v>14660415.54992995</v>
      </c>
      <c r="G91" s="143">
        <v>17914856.621649772</v>
      </c>
      <c r="H91" s="143">
        <v>19200601.064632583</v>
      </c>
      <c r="I91" s="143">
        <v>18176585.25650835</v>
      </c>
      <c r="J91" s="143">
        <v>18544262.97017609</v>
      </c>
      <c r="K91" s="143">
        <v>14902036.108508255</v>
      </c>
    </row>
    <row r="92" spans="1:11" x14ac:dyDescent="0.25">
      <c r="A92" s="23" t="s">
        <v>84</v>
      </c>
      <c r="B92" s="55" t="s">
        <v>693</v>
      </c>
      <c r="C92" s="143">
        <v>3228922.8299859772</v>
      </c>
      <c r="D92" s="143">
        <v>4202845.429981458</v>
      </c>
      <c r="E92" s="143">
        <v>4021364.2199842948</v>
      </c>
      <c r="F92" s="143">
        <v>5289873.6199778458</v>
      </c>
      <c r="G92" s="143">
        <v>5614176.889980562</v>
      </c>
      <c r="H92" s="143">
        <v>5489931.5899765892</v>
      </c>
      <c r="I92" s="143">
        <v>5334052.0799825704</v>
      </c>
      <c r="J92" s="143">
        <v>8384247.5099648125</v>
      </c>
      <c r="K92" s="143">
        <v>8323936.7399694314</v>
      </c>
    </row>
    <row r="93" spans="1:11" x14ac:dyDescent="0.25">
      <c r="A93" s="23" t="s">
        <v>84</v>
      </c>
      <c r="B93" s="55" t="s">
        <v>70</v>
      </c>
      <c r="C93" s="143">
        <v>7623921.3199699931</v>
      </c>
      <c r="D93" s="143">
        <v>7597739.1099689025</v>
      </c>
      <c r="E93" s="143">
        <v>7066169.2399686193</v>
      </c>
      <c r="F93" s="143">
        <v>38958825.839957565</v>
      </c>
      <c r="G93" s="143">
        <v>41422808.384955779</v>
      </c>
      <c r="H93" s="143">
        <v>42362077.179954812</v>
      </c>
      <c r="I93" s="143">
        <v>44907124.537320554</v>
      </c>
      <c r="J93" s="143">
        <v>48217645.289957888</v>
      </c>
      <c r="K93" s="143">
        <v>49048548.829560757</v>
      </c>
    </row>
    <row r="94" spans="1:11" x14ac:dyDescent="0.25">
      <c r="A94" s="23" t="s">
        <v>84</v>
      </c>
      <c r="B94" s="55" t="s">
        <v>60</v>
      </c>
      <c r="C94" s="143">
        <v>1178.0799999989999</v>
      </c>
      <c r="D94" s="143">
        <v>2121.8099999890001</v>
      </c>
      <c r="E94" s="143">
        <v>2281.0399999870001</v>
      </c>
      <c r="F94" s="143">
        <v>1679.1485093179999</v>
      </c>
      <c r="G94" s="143">
        <v>123755.379999999</v>
      </c>
      <c r="H94" s="143">
        <v>4325.62</v>
      </c>
      <c r="I94" s="143">
        <v>1870.4399999990001</v>
      </c>
      <c r="J94" s="143">
        <v>196.259999999</v>
      </c>
      <c r="K94" s="143">
        <v>-2509.9899999999998</v>
      </c>
    </row>
    <row r="95" spans="1:11" x14ac:dyDescent="0.25">
      <c r="A95" s="23" t="s">
        <v>84</v>
      </c>
      <c r="B95" s="55" t="s">
        <v>61</v>
      </c>
      <c r="C95" s="143">
        <v>54308879.009710208</v>
      </c>
      <c r="D95" s="143">
        <v>76250400.24958849</v>
      </c>
      <c r="E95" s="143">
        <v>67122205.399665847</v>
      </c>
      <c r="F95" s="143">
        <v>80769666.166839898</v>
      </c>
      <c r="G95" s="143">
        <v>90425867.778544962</v>
      </c>
      <c r="H95" s="143">
        <v>105134913.1604133</v>
      </c>
      <c r="I95" s="143">
        <v>123693291.97188897</v>
      </c>
      <c r="J95" s="143">
        <v>127233914.37969989</v>
      </c>
      <c r="K95" s="143">
        <v>140266393.19338995</v>
      </c>
    </row>
    <row r="96" spans="1:11" x14ac:dyDescent="0.25">
      <c r="A96" s="23" t="s">
        <v>84</v>
      </c>
      <c r="B96" s="55" t="s">
        <v>62</v>
      </c>
      <c r="C96" s="143">
        <v>151196.78999924299</v>
      </c>
      <c r="D96" s="143">
        <v>199906.74999890701</v>
      </c>
      <c r="E96" s="143">
        <v>135047.38999926901</v>
      </c>
      <c r="F96" s="143">
        <v>184815.55919265101</v>
      </c>
      <c r="G96" s="143">
        <v>225462.54104624101</v>
      </c>
      <c r="H96" s="143">
        <v>279483.63823554001</v>
      </c>
      <c r="I96" s="143">
        <v>298686.55014458101</v>
      </c>
      <c r="J96" s="143">
        <v>384756.23306669598</v>
      </c>
      <c r="K96" s="143">
        <v>371825.90704214299</v>
      </c>
    </row>
    <row r="97" spans="1:11" x14ac:dyDescent="0.25">
      <c r="A97" s="23" t="s">
        <v>84</v>
      </c>
      <c r="B97" s="55" t="s">
        <v>694</v>
      </c>
      <c r="C97" s="143">
        <v>35925.149999790003</v>
      </c>
      <c r="D97" s="143">
        <v>47373.189999745002</v>
      </c>
      <c r="E97" s="143">
        <v>40863.399999775</v>
      </c>
      <c r="F97" s="143">
        <v>48260.509999718</v>
      </c>
      <c r="G97" s="143">
        <v>60106.689999631999</v>
      </c>
      <c r="H97" s="143">
        <v>49957.309999721001</v>
      </c>
      <c r="I97" s="143">
        <v>65205.399999633999</v>
      </c>
      <c r="J97" s="143">
        <v>181098.609998019</v>
      </c>
      <c r="K97" s="143">
        <v>152875.91999910201</v>
      </c>
    </row>
    <row r="98" spans="1:11" x14ac:dyDescent="0.25">
      <c r="A98" s="23" t="s">
        <v>84</v>
      </c>
      <c r="B98" s="55" t="s">
        <v>695</v>
      </c>
      <c r="C98" s="143">
        <v>400448.59999801498</v>
      </c>
      <c r="D98" s="143">
        <v>412401.299998042</v>
      </c>
      <c r="E98" s="143">
        <v>307358.93999845599</v>
      </c>
      <c r="F98" s="143">
        <v>376555.12999791402</v>
      </c>
      <c r="G98" s="143">
        <v>508617.05999754998</v>
      </c>
      <c r="H98" s="143">
        <v>575130.91749719495</v>
      </c>
      <c r="I98" s="143">
        <v>478423.70458550402</v>
      </c>
      <c r="J98" s="143">
        <v>408163.29499780003</v>
      </c>
      <c r="K98" s="143">
        <v>268031.31599858002</v>
      </c>
    </row>
    <row r="99" spans="1:11" x14ac:dyDescent="0.25">
      <c r="A99" s="23" t="s">
        <v>84</v>
      </c>
      <c r="B99" s="55" t="s">
        <v>692</v>
      </c>
      <c r="C99" s="143">
        <v>0</v>
      </c>
      <c r="D99" s="143">
        <v>0</v>
      </c>
      <c r="E99" s="143">
        <v>0</v>
      </c>
      <c r="F99" s="143">
        <v>0</v>
      </c>
      <c r="G99" s="143">
        <v>0</v>
      </c>
      <c r="H99" s="143">
        <v>1107853.039994108</v>
      </c>
      <c r="I99" s="143">
        <v>2434554.1448628982</v>
      </c>
      <c r="J99" s="143">
        <v>3232725.9499836508</v>
      </c>
      <c r="K99" s="143">
        <v>2931700.919984994</v>
      </c>
    </row>
    <row r="100" spans="1:11" x14ac:dyDescent="0.25">
      <c r="A100" s="23" t="s">
        <v>84</v>
      </c>
      <c r="B100" s="55" t="s">
        <v>69</v>
      </c>
      <c r="C100" s="143">
        <v>42348.189999789</v>
      </c>
      <c r="D100" s="143">
        <v>31964.339999874999</v>
      </c>
      <c r="E100" s="143">
        <v>55254.059999728001</v>
      </c>
      <c r="F100" s="143">
        <v>1253432.9216354659</v>
      </c>
      <c r="G100" s="143">
        <v>1418731.056385464</v>
      </c>
      <c r="H100" s="143">
        <v>409299.527207251</v>
      </c>
      <c r="I100" s="143">
        <v>693421.205134199</v>
      </c>
      <c r="J100" s="143">
        <v>857749.59999919205</v>
      </c>
      <c r="K100" s="143">
        <v>921013.712549177</v>
      </c>
    </row>
    <row r="101" spans="1:11" x14ac:dyDescent="0.25">
      <c r="A101" s="23" t="s">
        <v>84</v>
      </c>
      <c r="B101" s="55" t="s">
        <v>673</v>
      </c>
      <c r="C101" s="143">
        <v>0</v>
      </c>
      <c r="D101" s="143">
        <v>0</v>
      </c>
      <c r="E101" s="143">
        <v>0</v>
      </c>
      <c r="F101" s="143">
        <v>0</v>
      </c>
      <c r="G101" s="143">
        <v>0</v>
      </c>
      <c r="H101" s="143">
        <v>1132745.6899947801</v>
      </c>
      <c r="I101" s="143">
        <v>14338402.962928774</v>
      </c>
      <c r="J101" s="143">
        <v>22554932.969884068</v>
      </c>
      <c r="K101" s="143">
        <v>29116952.742163964</v>
      </c>
    </row>
    <row r="102" spans="1:11" x14ac:dyDescent="0.25">
      <c r="A102" s="23" t="s">
        <v>84</v>
      </c>
      <c r="B102" s="55" t="s">
        <v>64</v>
      </c>
      <c r="C102" s="143">
        <v>0</v>
      </c>
      <c r="D102" s="143">
        <v>0</v>
      </c>
      <c r="E102" s="143">
        <v>0</v>
      </c>
      <c r="F102" s="143">
        <v>0</v>
      </c>
      <c r="G102" s="143">
        <v>633.33333333300004</v>
      </c>
      <c r="H102" s="143">
        <v>0</v>
      </c>
      <c r="I102" s="143">
        <v>50</v>
      </c>
      <c r="J102" s="143">
        <v>0</v>
      </c>
      <c r="K102" s="143">
        <v>0</v>
      </c>
    </row>
    <row r="103" spans="1:11" x14ac:dyDescent="0.25">
      <c r="A103" s="23" t="s">
        <v>84</v>
      </c>
      <c r="B103" s="55" t="s">
        <v>65</v>
      </c>
      <c r="C103" s="143">
        <v>22334.669999827001</v>
      </c>
      <c r="D103" s="143">
        <v>19338.689999949998</v>
      </c>
      <c r="E103" s="143">
        <v>20869.579999860001</v>
      </c>
      <c r="F103" s="143">
        <v>36280.269999755998</v>
      </c>
      <c r="G103" s="143">
        <v>23754.059999918001</v>
      </c>
      <c r="H103" s="143">
        <v>1322.5499999870001</v>
      </c>
      <c r="I103" s="143">
        <v>24843.035757327001</v>
      </c>
      <c r="J103" s="143">
        <v>34468.364999767997</v>
      </c>
      <c r="K103" s="143">
        <v>45135.059999653</v>
      </c>
    </row>
    <row r="104" spans="1:11" x14ac:dyDescent="0.25">
      <c r="A104" s="23" t="s">
        <v>84</v>
      </c>
      <c r="B104" s="55" t="s">
        <v>66</v>
      </c>
      <c r="C104" s="143">
        <v>0</v>
      </c>
      <c r="D104" s="143">
        <v>0</v>
      </c>
      <c r="E104" s="143">
        <v>0</v>
      </c>
      <c r="F104" s="143">
        <v>0</v>
      </c>
      <c r="G104" s="143">
        <v>0</v>
      </c>
      <c r="H104" s="143">
        <v>436.51</v>
      </c>
      <c r="I104" s="143">
        <v>0</v>
      </c>
      <c r="J104" s="143">
        <v>0</v>
      </c>
      <c r="K104" s="143">
        <v>0</v>
      </c>
    </row>
    <row r="105" spans="1:11" x14ac:dyDescent="0.25">
      <c r="A105" s="8" t="s">
        <v>85</v>
      </c>
      <c r="B105" s="8"/>
      <c r="C105" s="9">
        <v>1122125300.4950929</v>
      </c>
      <c r="D105" s="9">
        <v>1192118694.7647252</v>
      </c>
      <c r="E105" s="9">
        <v>1215253887.3246093</v>
      </c>
      <c r="F105" s="9">
        <v>1556561356.8566871</v>
      </c>
      <c r="G105" s="9">
        <v>1660520325.4007373</v>
      </c>
      <c r="H105" s="9">
        <v>1775684415.2201486</v>
      </c>
      <c r="I105" s="9">
        <v>1882353645.5398834</v>
      </c>
      <c r="J105" s="9">
        <v>2025328646.0744698</v>
      </c>
      <c r="K105" s="9">
        <v>2110162757.4400997</v>
      </c>
    </row>
    <row r="106" spans="1:11" x14ac:dyDescent="0.25">
      <c r="A106" s="23" t="s">
        <v>85</v>
      </c>
      <c r="B106" s="55" t="s">
        <v>67</v>
      </c>
      <c r="C106" s="143">
        <v>1042036122.1254271</v>
      </c>
      <c r="D106" s="143">
        <v>1090126018.6251671</v>
      </c>
      <c r="E106" s="143">
        <v>1096171912.4651027</v>
      </c>
      <c r="F106" s="143">
        <v>1339215144.520844</v>
      </c>
      <c r="G106" s="143">
        <v>1410255789.9540143</v>
      </c>
      <c r="H106" s="143">
        <v>1490398916.7763479</v>
      </c>
      <c r="I106" s="143">
        <v>1564817111.3300099</v>
      </c>
      <c r="J106" s="143">
        <v>1786890895.00352</v>
      </c>
      <c r="K106" s="143">
        <v>1996872781.5998399</v>
      </c>
    </row>
    <row r="107" spans="1:11" x14ac:dyDescent="0.25">
      <c r="A107" s="23" t="s">
        <v>85</v>
      </c>
      <c r="B107" s="55" t="s">
        <v>68</v>
      </c>
      <c r="C107" s="143">
        <v>65308327.68969734</v>
      </c>
      <c r="D107" s="143">
        <v>87037803.929600716</v>
      </c>
      <c r="E107" s="143">
        <v>103798894.12953798</v>
      </c>
      <c r="F107" s="143">
        <v>159577281.13352776</v>
      </c>
      <c r="G107" s="143">
        <v>192712240.69188106</v>
      </c>
      <c r="H107" s="143">
        <v>223485151.65126818</v>
      </c>
      <c r="I107" s="143">
        <v>251841185.48862725</v>
      </c>
      <c r="J107" s="143">
        <v>164125757.59011382</v>
      </c>
      <c r="K107" s="143">
        <v>35368931.740446232</v>
      </c>
    </row>
    <row r="108" spans="1:11" x14ac:dyDescent="0.25">
      <c r="A108" s="23" t="s">
        <v>85</v>
      </c>
      <c r="B108" s="55" t="s">
        <v>690</v>
      </c>
      <c r="C108" s="143">
        <v>640.58999999800005</v>
      </c>
      <c r="D108" s="143">
        <v>1172.0099999930001</v>
      </c>
      <c r="E108" s="143">
        <v>1730.049999998</v>
      </c>
      <c r="F108" s="143">
        <v>11736.009999960999</v>
      </c>
      <c r="G108" s="143">
        <v>7074.0205889509998</v>
      </c>
      <c r="H108" s="143">
        <v>12580.702798434</v>
      </c>
      <c r="I108" s="143">
        <v>9462.3080622430007</v>
      </c>
      <c r="J108" s="143">
        <v>15900.979341065</v>
      </c>
      <c r="K108" s="143">
        <v>4170.9683999890003</v>
      </c>
    </row>
    <row r="109" spans="1:11" x14ac:dyDescent="0.25">
      <c r="A109" s="23" t="s">
        <v>85</v>
      </c>
      <c r="B109" s="55" t="s">
        <v>693</v>
      </c>
      <c r="C109" s="143">
        <v>6497970.4899670715</v>
      </c>
      <c r="D109" s="143">
        <v>7108902.3099662652</v>
      </c>
      <c r="E109" s="143">
        <v>8223301.209962802</v>
      </c>
      <c r="F109" s="143">
        <v>10729465.559943659</v>
      </c>
      <c r="G109" s="143">
        <v>8886376.2399578001</v>
      </c>
      <c r="H109" s="143">
        <v>11054221.929948036</v>
      </c>
      <c r="I109" s="143">
        <v>11159459.939947741</v>
      </c>
      <c r="J109" s="143">
        <v>13812798.549937833</v>
      </c>
      <c r="K109" s="143">
        <v>14784862.969932502</v>
      </c>
    </row>
    <row r="110" spans="1:11" x14ac:dyDescent="0.25">
      <c r="A110" s="23" t="s">
        <v>85</v>
      </c>
      <c r="B110" s="55" t="s">
        <v>70</v>
      </c>
      <c r="C110" s="143">
        <v>7726422.0699710976</v>
      </c>
      <c r="D110" s="143">
        <v>7409281.6399724344</v>
      </c>
      <c r="E110" s="143">
        <v>6640529.92997267</v>
      </c>
      <c r="F110" s="143">
        <v>46060724.819955513</v>
      </c>
      <c r="G110" s="143">
        <v>47318014.029946074</v>
      </c>
      <c r="H110" s="143">
        <v>49253782.094955176</v>
      </c>
      <c r="I110" s="143">
        <v>52548882.290508531</v>
      </c>
      <c r="J110" s="143">
        <v>58287237.459963635</v>
      </c>
      <c r="K110" s="143">
        <v>60660442.327619225</v>
      </c>
    </row>
    <row r="111" spans="1:11" x14ac:dyDescent="0.25">
      <c r="A111" s="23" t="s">
        <v>85</v>
      </c>
      <c r="B111" s="55" t="s">
        <v>60</v>
      </c>
      <c r="C111" s="143">
        <v>0</v>
      </c>
      <c r="D111" s="143">
        <v>742.48999999499995</v>
      </c>
      <c r="E111" s="143">
        <v>0</v>
      </c>
      <c r="F111" s="143">
        <v>2262.8000000000002</v>
      </c>
      <c r="G111" s="143">
        <v>591617.10000000102</v>
      </c>
      <c r="H111" s="143">
        <v>-256.19</v>
      </c>
      <c r="I111" s="143">
        <v>1410.9</v>
      </c>
      <c r="J111" s="143">
        <v>-1961.2</v>
      </c>
      <c r="K111" s="143">
        <v>-268</v>
      </c>
    </row>
    <row r="112" spans="1:11" x14ac:dyDescent="0.25">
      <c r="A112" s="23" t="s">
        <v>85</v>
      </c>
      <c r="B112" s="55" t="s">
        <v>63</v>
      </c>
      <c r="C112" s="143">
        <v>0</v>
      </c>
      <c r="D112" s="143">
        <v>0</v>
      </c>
      <c r="E112" s="143">
        <v>0</v>
      </c>
      <c r="F112" s="143">
        <v>0</v>
      </c>
      <c r="G112" s="143">
        <v>0</v>
      </c>
      <c r="H112" s="143">
        <v>0</v>
      </c>
      <c r="I112" s="143">
        <v>0</v>
      </c>
      <c r="J112" s="143">
        <v>0</v>
      </c>
      <c r="K112" s="143">
        <v>0</v>
      </c>
    </row>
    <row r="113" spans="1:11" x14ac:dyDescent="0.25">
      <c r="A113" s="23" t="s">
        <v>85</v>
      </c>
      <c r="B113" s="55" t="s">
        <v>61</v>
      </c>
      <c r="C113" s="143">
        <v>129461.05999937801</v>
      </c>
      <c r="D113" s="143">
        <v>184387.95999908101</v>
      </c>
      <c r="E113" s="143">
        <v>187053.439999016</v>
      </c>
      <c r="F113" s="143">
        <v>313762.124523437</v>
      </c>
      <c r="G113" s="143">
        <v>307575.76524570398</v>
      </c>
      <c r="H113" s="143">
        <v>458379.47510908497</v>
      </c>
      <c r="I113" s="143">
        <v>479786.964260593</v>
      </c>
      <c r="J113" s="143">
        <v>488110.17159109103</v>
      </c>
      <c r="K113" s="143">
        <v>605514.96164378198</v>
      </c>
    </row>
    <row r="114" spans="1:11" x14ac:dyDescent="0.25">
      <c r="A114" s="23" t="s">
        <v>85</v>
      </c>
      <c r="B114" s="55" t="s">
        <v>62</v>
      </c>
      <c r="C114" s="143">
        <v>0</v>
      </c>
      <c r="D114" s="143">
        <v>0</v>
      </c>
      <c r="E114" s="143">
        <v>0</v>
      </c>
      <c r="F114" s="143">
        <v>0</v>
      </c>
      <c r="G114" s="143">
        <v>0</v>
      </c>
      <c r="H114" s="143">
        <v>390.08312785099997</v>
      </c>
      <c r="I114" s="143">
        <v>154.11999999899999</v>
      </c>
      <c r="J114" s="143">
        <v>163.45999999899999</v>
      </c>
      <c r="K114" s="143">
        <v>0</v>
      </c>
    </row>
    <row r="115" spans="1:11" x14ac:dyDescent="0.25">
      <c r="A115" s="23" t="s">
        <v>85</v>
      </c>
      <c r="B115" s="55" t="s">
        <v>695</v>
      </c>
      <c r="C115" s="143">
        <v>426356.469997757</v>
      </c>
      <c r="D115" s="143">
        <v>250385.79999871299</v>
      </c>
      <c r="E115" s="143">
        <v>225105.459998779</v>
      </c>
      <c r="F115" s="143">
        <v>303593.589998568</v>
      </c>
      <c r="G115" s="143">
        <v>221809.29963027299</v>
      </c>
      <c r="H115" s="143">
        <v>170314.11249906299</v>
      </c>
      <c r="I115" s="143">
        <v>121992.94274692</v>
      </c>
      <c r="J115" s="143">
        <v>22170.029999888</v>
      </c>
      <c r="K115" s="143">
        <v>3533.5761999890001</v>
      </c>
    </row>
    <row r="116" spans="1:11" x14ac:dyDescent="0.25">
      <c r="A116" s="23" t="s">
        <v>85</v>
      </c>
      <c r="B116" s="55" t="s">
        <v>692</v>
      </c>
      <c r="C116" s="143">
        <v>0</v>
      </c>
      <c r="D116" s="143">
        <v>0</v>
      </c>
      <c r="E116" s="143">
        <v>0</v>
      </c>
      <c r="F116" s="143">
        <v>0</v>
      </c>
      <c r="G116" s="143">
        <v>0</v>
      </c>
      <c r="H116" s="143">
        <v>801073.46999477001</v>
      </c>
      <c r="I116" s="143">
        <v>1244210.3061194699</v>
      </c>
      <c r="J116" s="143">
        <v>1500296.229989815</v>
      </c>
      <c r="K116" s="143">
        <v>1641715.0699911099</v>
      </c>
    </row>
    <row r="117" spans="1:11" x14ac:dyDescent="0.25">
      <c r="A117" s="23" t="s">
        <v>85</v>
      </c>
      <c r="B117" s="55" t="s">
        <v>69</v>
      </c>
      <c r="C117" s="143">
        <v>0</v>
      </c>
      <c r="D117" s="143">
        <v>0</v>
      </c>
      <c r="E117" s="143">
        <v>5360.6399999859996</v>
      </c>
      <c r="F117" s="143">
        <v>347386.29868899297</v>
      </c>
      <c r="G117" s="143">
        <v>219828.29900016601</v>
      </c>
      <c r="H117" s="143">
        <v>49861.114999999998</v>
      </c>
      <c r="I117" s="143">
        <v>126987.71131499999</v>
      </c>
      <c r="J117" s="143">
        <v>185167.87</v>
      </c>
      <c r="K117" s="143">
        <v>220665.58494999999</v>
      </c>
    </row>
    <row r="118" spans="1:11" x14ac:dyDescent="0.25">
      <c r="A118" s="23" t="s">
        <v>85</v>
      </c>
      <c r="B118" s="55" t="s">
        <v>673</v>
      </c>
      <c r="C118" s="143">
        <v>0</v>
      </c>
      <c r="D118" s="143">
        <v>0</v>
      </c>
      <c r="E118" s="143">
        <v>0</v>
      </c>
      <c r="F118" s="143">
        <v>0</v>
      </c>
      <c r="G118" s="143">
        <v>0</v>
      </c>
      <c r="H118" s="143">
        <v>0</v>
      </c>
      <c r="I118" s="143">
        <v>3001.2399999899999</v>
      </c>
      <c r="J118" s="143">
        <v>2109.9299999939999</v>
      </c>
      <c r="K118" s="143">
        <v>406.63999999800001</v>
      </c>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2018 DMAS Data Book &amp;A&amp;R&amp;9Page &amp;P</oddFooter>
  </headerFooter>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65"/>
  <sheetViews>
    <sheetView zoomScaleNormal="100" zoomScaleSheetLayoutView="90" workbookViewId="0">
      <selection activeCell="H12" sqref="H12"/>
    </sheetView>
  </sheetViews>
  <sheetFormatPr defaultRowHeight="15" x14ac:dyDescent="0.25"/>
  <cols>
    <col min="1" max="1" width="11.7109375" customWidth="1"/>
    <col min="2" max="2" width="38.7109375" customWidth="1"/>
    <col min="3" max="6" width="18.7109375" hidden="1" customWidth="1"/>
    <col min="7" max="7" width="18.7109375" customWidth="1"/>
    <col min="8" max="11" width="18.7109375" style="55" customWidth="1"/>
  </cols>
  <sheetData>
    <row r="1" spans="1:11" ht="33" customHeight="1" x14ac:dyDescent="0.25">
      <c r="A1" s="204" t="s">
        <v>121</v>
      </c>
      <c r="B1" s="205"/>
      <c r="C1" s="104" t="s">
        <v>87</v>
      </c>
      <c r="D1" s="104" t="s">
        <v>88</v>
      </c>
      <c r="E1" s="104" t="s">
        <v>89</v>
      </c>
      <c r="F1" s="104" t="s">
        <v>90</v>
      </c>
      <c r="G1" s="104" t="s">
        <v>91</v>
      </c>
      <c r="H1" s="104" t="s">
        <v>617</v>
      </c>
      <c r="I1" s="104" t="s">
        <v>664</v>
      </c>
      <c r="J1" s="104" t="s">
        <v>670</v>
      </c>
      <c r="K1" s="104" t="s">
        <v>687</v>
      </c>
    </row>
    <row r="2" spans="1:11" x14ac:dyDescent="0.25">
      <c r="A2" s="2" t="s">
        <v>86</v>
      </c>
      <c r="B2" s="2"/>
      <c r="C2" s="3">
        <v>5990790670.081769</v>
      </c>
      <c r="D2" s="3">
        <v>6615527185.3218651</v>
      </c>
      <c r="E2" s="3">
        <v>6362712708.2785177</v>
      </c>
      <c r="F2" s="3">
        <v>7415571407.8555861</v>
      </c>
      <c r="G2" s="3">
        <v>7861558035.7228899</v>
      </c>
      <c r="H2" s="3">
        <v>8201128463.1704054</v>
      </c>
      <c r="I2" s="3">
        <v>8670438789.748724</v>
      </c>
      <c r="J2" s="3">
        <v>9218133404.3094463</v>
      </c>
      <c r="K2" s="3">
        <v>9764709584.5343208</v>
      </c>
    </row>
    <row r="3" spans="1:11" x14ac:dyDescent="0.25">
      <c r="A3" s="8" t="s">
        <v>79</v>
      </c>
      <c r="B3" s="8" t="s">
        <v>0</v>
      </c>
      <c r="C3" s="9">
        <v>312140095.70854604</v>
      </c>
      <c r="D3" s="9">
        <v>331052019.38841057</v>
      </c>
      <c r="E3" s="9">
        <v>285259809.53863782</v>
      </c>
      <c r="F3" s="9">
        <v>316632084.36189878</v>
      </c>
      <c r="G3" s="9">
        <v>336153144.72563648</v>
      </c>
      <c r="H3" s="9">
        <v>329642266.54341954</v>
      </c>
      <c r="I3" s="9">
        <v>358082234.99778807</v>
      </c>
      <c r="J3" s="9">
        <v>353499414.19567621</v>
      </c>
      <c r="K3" s="9">
        <v>365672213.59314358</v>
      </c>
    </row>
    <row r="4" spans="1:11" x14ac:dyDescent="0.25">
      <c r="A4" s="23" t="s">
        <v>79</v>
      </c>
      <c r="B4" s="105" t="s">
        <v>71</v>
      </c>
      <c r="C4" s="143">
        <v>70832510.979607686</v>
      </c>
      <c r="D4" s="143">
        <v>71831765.679699987</v>
      </c>
      <c r="E4" s="143">
        <v>57381086.929795824</v>
      </c>
      <c r="F4" s="143">
        <v>64946475.660176359</v>
      </c>
      <c r="G4" s="143">
        <v>73027643.939525783</v>
      </c>
      <c r="H4" s="143">
        <v>75430477.614567056</v>
      </c>
      <c r="I4" s="143">
        <v>75607625.078310117</v>
      </c>
      <c r="J4" s="143">
        <v>78887428.057998657</v>
      </c>
      <c r="K4" s="143">
        <v>80126900.657203823</v>
      </c>
    </row>
    <row r="5" spans="1:11" x14ac:dyDescent="0.25">
      <c r="A5" s="23" t="s">
        <v>79</v>
      </c>
      <c r="B5" s="105" t="s">
        <v>72</v>
      </c>
      <c r="C5" s="143">
        <v>73902253.819647118</v>
      </c>
      <c r="D5" s="143">
        <v>75543270.23951751</v>
      </c>
      <c r="E5" s="143">
        <v>67939808.979590803</v>
      </c>
      <c r="F5" s="143">
        <v>72936423.81965223</v>
      </c>
      <c r="G5" s="143">
        <v>79647101.394357428</v>
      </c>
      <c r="H5" s="143">
        <v>77156499.538132802</v>
      </c>
      <c r="I5" s="143">
        <v>83670552.210310146</v>
      </c>
      <c r="J5" s="143">
        <v>76056289.700679958</v>
      </c>
      <c r="K5" s="143">
        <v>79633704.138482705</v>
      </c>
    </row>
    <row r="6" spans="1:11" x14ac:dyDescent="0.25">
      <c r="A6" s="23" t="s">
        <v>79</v>
      </c>
      <c r="B6" s="105" t="s">
        <v>73</v>
      </c>
      <c r="C6" s="143">
        <v>76122887.539642692</v>
      </c>
      <c r="D6" s="143">
        <v>85688506.339581102</v>
      </c>
      <c r="E6" s="143">
        <v>74027442.119638115</v>
      </c>
      <c r="F6" s="143">
        <v>88365149.253528476</v>
      </c>
      <c r="G6" s="143">
        <v>87124159.593348891</v>
      </c>
      <c r="H6" s="143">
        <v>85682809.082598507</v>
      </c>
      <c r="I6" s="143">
        <v>93698536.42152147</v>
      </c>
      <c r="J6" s="143">
        <v>94026314.08135429</v>
      </c>
      <c r="K6" s="143">
        <v>100947566.95056157</v>
      </c>
    </row>
    <row r="7" spans="1:11" x14ac:dyDescent="0.25">
      <c r="A7" s="23" t="s">
        <v>79</v>
      </c>
      <c r="B7" s="105" t="s">
        <v>74</v>
      </c>
      <c r="C7" s="143">
        <v>6951591.0899744323</v>
      </c>
      <c r="D7" s="143">
        <v>8160751.5599420099</v>
      </c>
      <c r="E7" s="143">
        <v>6340931.239974251</v>
      </c>
      <c r="F7" s="143">
        <v>7500059.9299688404</v>
      </c>
      <c r="G7" s="143">
        <v>7648238.7699579122</v>
      </c>
      <c r="H7" s="143">
        <v>7888025.4299536608</v>
      </c>
      <c r="I7" s="143">
        <v>9214889.1847965363</v>
      </c>
      <c r="J7" s="143">
        <v>7230704.7374761105</v>
      </c>
      <c r="K7" s="143">
        <v>7966240.2938737944</v>
      </c>
    </row>
    <row r="8" spans="1:11" x14ac:dyDescent="0.25">
      <c r="A8" s="23" t="s">
        <v>79</v>
      </c>
      <c r="B8" s="105" t="s">
        <v>75</v>
      </c>
      <c r="C8" s="143">
        <v>19257485.919912454</v>
      </c>
      <c r="D8" s="143">
        <v>21238763.479900163</v>
      </c>
      <c r="E8" s="143">
        <v>18036042.179927681</v>
      </c>
      <c r="F8" s="143">
        <v>18908095.939899828</v>
      </c>
      <c r="G8" s="143">
        <v>21031908.346555114</v>
      </c>
      <c r="H8" s="143">
        <v>20981509.000959665</v>
      </c>
      <c r="I8" s="143">
        <v>22330777.896439835</v>
      </c>
      <c r="J8" s="143">
        <v>20844940.613246307</v>
      </c>
      <c r="K8" s="143">
        <v>20985203.321554516</v>
      </c>
    </row>
    <row r="9" spans="1:11" x14ac:dyDescent="0.25">
      <c r="A9" s="23" t="s">
        <v>79</v>
      </c>
      <c r="B9" s="105" t="s">
        <v>76</v>
      </c>
      <c r="C9" s="143">
        <v>29962384.939894155</v>
      </c>
      <c r="D9" s="143">
        <v>31908988.909877196</v>
      </c>
      <c r="E9" s="143">
        <v>26488731.389894556</v>
      </c>
      <c r="F9" s="143">
        <v>26011825.362196062</v>
      </c>
      <c r="G9" s="143">
        <v>32664168.246784057</v>
      </c>
      <c r="H9" s="143">
        <v>27695901.027372923</v>
      </c>
      <c r="I9" s="143">
        <v>31628577.720365044</v>
      </c>
      <c r="J9" s="143">
        <v>32531518.242653433</v>
      </c>
      <c r="K9" s="143">
        <v>31867845.552904524</v>
      </c>
    </row>
    <row r="10" spans="1:11" x14ac:dyDescent="0.25">
      <c r="A10" s="23" t="s">
        <v>79</v>
      </c>
      <c r="B10" s="105" t="s">
        <v>77</v>
      </c>
      <c r="C10" s="143">
        <v>18856749.869915202</v>
      </c>
      <c r="D10" s="143">
        <v>19481231.119917601</v>
      </c>
      <c r="E10" s="143">
        <v>19469978.359917954</v>
      </c>
      <c r="F10" s="143">
        <v>22661115.776550703</v>
      </c>
      <c r="G10" s="143">
        <v>21772082.416776974</v>
      </c>
      <c r="H10" s="143">
        <v>22424282.78487625</v>
      </c>
      <c r="I10" s="143">
        <v>23048419.912983041</v>
      </c>
      <c r="J10" s="143">
        <v>23924197.559873376</v>
      </c>
      <c r="K10" s="143">
        <v>22862946.604711078</v>
      </c>
    </row>
    <row r="11" spans="1:11" x14ac:dyDescent="0.25">
      <c r="A11" s="23" t="s">
        <v>79</v>
      </c>
      <c r="B11" s="105" t="s">
        <v>78</v>
      </c>
      <c r="C11" s="143">
        <v>16254231.549906587</v>
      </c>
      <c r="D11" s="143">
        <v>17198742.059916005</v>
      </c>
      <c r="E11" s="143">
        <v>15575788.339923212</v>
      </c>
      <c r="F11" s="143">
        <v>15302938.619923316</v>
      </c>
      <c r="G11" s="143">
        <v>13237842.018266356</v>
      </c>
      <c r="H11" s="143">
        <v>12382762.06494499</v>
      </c>
      <c r="I11" s="143">
        <v>18882856.57306622</v>
      </c>
      <c r="J11" s="143">
        <v>19998021.2023747</v>
      </c>
      <c r="K11" s="143">
        <v>21281806.073814675</v>
      </c>
    </row>
    <row r="12" spans="1:11" x14ac:dyDescent="0.25">
      <c r="A12" s="8" t="s">
        <v>80</v>
      </c>
      <c r="B12" s="8" t="s">
        <v>0</v>
      </c>
      <c r="C12" s="9">
        <v>414278725.79840034</v>
      </c>
      <c r="D12" s="9">
        <v>475880465.76312381</v>
      </c>
      <c r="E12" s="9">
        <v>429254397.73832226</v>
      </c>
      <c r="F12" s="9">
        <v>471097712.88376248</v>
      </c>
      <c r="G12" s="9">
        <v>493851242.34714842</v>
      </c>
      <c r="H12" s="9">
        <v>499302664.97004282</v>
      </c>
      <c r="I12" s="9">
        <v>487195196.68678224</v>
      </c>
      <c r="J12" s="9">
        <v>527722852.32303059</v>
      </c>
      <c r="K12" s="9">
        <v>561197628.09760571</v>
      </c>
    </row>
    <row r="13" spans="1:11" x14ac:dyDescent="0.25">
      <c r="A13" s="23" t="s">
        <v>80</v>
      </c>
      <c r="B13" s="105" t="s">
        <v>71</v>
      </c>
      <c r="C13" s="143">
        <v>94373912.689536154</v>
      </c>
      <c r="D13" s="143">
        <v>106666350.40958533</v>
      </c>
      <c r="E13" s="143">
        <v>94536745.729476765</v>
      </c>
      <c r="F13" s="143">
        <v>104006195.88582368</v>
      </c>
      <c r="G13" s="143">
        <v>106745154.07542329</v>
      </c>
      <c r="H13" s="143">
        <v>111125597.69416101</v>
      </c>
      <c r="I13" s="143">
        <v>111398329.06871384</v>
      </c>
      <c r="J13" s="143">
        <v>121164064.92525953</v>
      </c>
      <c r="K13" s="143">
        <v>125502698.22743745</v>
      </c>
    </row>
    <row r="14" spans="1:11" x14ac:dyDescent="0.25">
      <c r="A14" s="23" t="s">
        <v>80</v>
      </c>
      <c r="B14" s="105" t="s">
        <v>72</v>
      </c>
      <c r="C14" s="143">
        <v>86647942.189675495</v>
      </c>
      <c r="D14" s="143">
        <v>100136738.35457964</v>
      </c>
      <c r="E14" s="143">
        <v>91304553.189656898</v>
      </c>
      <c r="F14" s="143">
        <v>97829771.593805686</v>
      </c>
      <c r="G14" s="143">
        <v>100582129.52044813</v>
      </c>
      <c r="H14" s="143">
        <v>101316092.99257822</v>
      </c>
      <c r="I14" s="143">
        <v>97971002.969915301</v>
      </c>
      <c r="J14" s="143">
        <v>106717113.56900659</v>
      </c>
      <c r="K14" s="143">
        <v>118672425.61362708</v>
      </c>
    </row>
    <row r="15" spans="1:11" x14ac:dyDescent="0.25">
      <c r="A15" s="23" t="s">
        <v>80</v>
      </c>
      <c r="B15" s="105" t="s">
        <v>73</v>
      </c>
      <c r="C15" s="143">
        <v>109136844.47946493</v>
      </c>
      <c r="D15" s="143">
        <v>130222971.25952944</v>
      </c>
      <c r="E15" s="143">
        <v>115108516.47954436</v>
      </c>
      <c r="F15" s="143">
        <v>126453775.2147924</v>
      </c>
      <c r="G15" s="143">
        <v>137338177.9173764</v>
      </c>
      <c r="H15" s="143">
        <v>136694430.43733272</v>
      </c>
      <c r="I15" s="143">
        <v>129690674.58946064</v>
      </c>
      <c r="J15" s="143">
        <v>143647098.90744999</v>
      </c>
      <c r="K15" s="143">
        <v>151017878.32086772</v>
      </c>
    </row>
    <row r="16" spans="1:11" x14ac:dyDescent="0.25">
      <c r="A16" s="23" t="s">
        <v>80</v>
      </c>
      <c r="B16" s="105" t="s">
        <v>74</v>
      </c>
      <c r="C16" s="143">
        <v>9126891.6799647212</v>
      </c>
      <c r="D16" s="143">
        <v>10355500.439959498</v>
      </c>
      <c r="E16" s="143">
        <v>11276531.799955731</v>
      </c>
      <c r="F16" s="143">
        <v>11326545.929946164</v>
      </c>
      <c r="G16" s="143">
        <v>11624186.509935331</v>
      </c>
      <c r="H16" s="143">
        <v>11078400.25826481</v>
      </c>
      <c r="I16" s="143">
        <v>11247441.787509471</v>
      </c>
      <c r="J16" s="143">
        <v>11926222.613653421</v>
      </c>
      <c r="K16" s="143">
        <v>12312192.267036876</v>
      </c>
    </row>
    <row r="17" spans="1:11" x14ac:dyDescent="0.25">
      <c r="A17" s="23" t="s">
        <v>80</v>
      </c>
      <c r="B17" s="105" t="s">
        <v>75</v>
      </c>
      <c r="C17" s="143">
        <v>25580749.979915321</v>
      </c>
      <c r="D17" s="143">
        <v>29139674.129875124</v>
      </c>
      <c r="E17" s="143">
        <v>26443053.319888845</v>
      </c>
      <c r="F17" s="143">
        <v>28879432.508158442</v>
      </c>
      <c r="G17" s="143">
        <v>30461871.345458303</v>
      </c>
      <c r="H17" s="143">
        <v>32014330.733758792</v>
      </c>
      <c r="I17" s="143">
        <v>30842748.769474488</v>
      </c>
      <c r="J17" s="143">
        <v>31216834.610920247</v>
      </c>
      <c r="K17" s="143">
        <v>31755112.512641344</v>
      </c>
    </row>
    <row r="18" spans="1:11" x14ac:dyDescent="0.25">
      <c r="A18" s="23" t="s">
        <v>80</v>
      </c>
      <c r="B18" s="105" t="s">
        <v>76</v>
      </c>
      <c r="C18" s="143">
        <v>40177888.929920971</v>
      </c>
      <c r="D18" s="143">
        <v>43726872.589797936</v>
      </c>
      <c r="E18" s="143">
        <v>38827628.559821635</v>
      </c>
      <c r="F18" s="143">
        <v>43494973.792412944</v>
      </c>
      <c r="G18" s="143">
        <v>45634891.159034684</v>
      </c>
      <c r="H18" s="143">
        <v>45417748.879235528</v>
      </c>
      <c r="I18" s="143">
        <v>44366398.856440559</v>
      </c>
      <c r="J18" s="143">
        <v>46955333.63670931</v>
      </c>
      <c r="K18" s="143">
        <v>51803221.350278437</v>
      </c>
    </row>
    <row r="19" spans="1:11" x14ac:dyDescent="0.25">
      <c r="A19" s="23" t="s">
        <v>80</v>
      </c>
      <c r="B19" s="105" t="s">
        <v>77</v>
      </c>
      <c r="C19" s="143">
        <v>22460944.339933097</v>
      </c>
      <c r="D19" s="143">
        <v>26599957.47988411</v>
      </c>
      <c r="E19" s="143">
        <v>24521042.499901015</v>
      </c>
      <c r="F19" s="143">
        <v>28167160.701428454</v>
      </c>
      <c r="G19" s="143">
        <v>29846203.688431032</v>
      </c>
      <c r="H19" s="143">
        <v>30273265.486559097</v>
      </c>
      <c r="I19" s="143">
        <v>30948738.906159624</v>
      </c>
      <c r="J19" s="143">
        <v>33486667.631417274</v>
      </c>
      <c r="K19" s="143">
        <v>36112671.898891777</v>
      </c>
    </row>
    <row r="20" spans="1:11" x14ac:dyDescent="0.25">
      <c r="A20" s="23" t="s">
        <v>80</v>
      </c>
      <c r="B20" s="105" t="s">
        <v>78</v>
      </c>
      <c r="C20" s="143">
        <v>26773551.509882677</v>
      </c>
      <c r="D20" s="143">
        <v>29032401.099870156</v>
      </c>
      <c r="E20" s="143">
        <v>27236326.159881957</v>
      </c>
      <c r="F20" s="143">
        <v>30939857.256930165</v>
      </c>
      <c r="G20" s="143">
        <v>31618628.13050434</v>
      </c>
      <c r="H20" s="143">
        <v>31382798.488526996</v>
      </c>
      <c r="I20" s="143">
        <v>30729861.738991968</v>
      </c>
      <c r="J20" s="143">
        <v>32609516.428359438</v>
      </c>
      <c r="K20" s="143">
        <v>34021427.907345459</v>
      </c>
    </row>
    <row r="21" spans="1:11" x14ac:dyDescent="0.25">
      <c r="A21" s="8" t="s">
        <v>81</v>
      </c>
      <c r="B21" s="8" t="s">
        <v>0</v>
      </c>
      <c r="C21" s="9">
        <v>1297016941.7751329</v>
      </c>
      <c r="D21" s="9">
        <v>1377524390.1805837</v>
      </c>
      <c r="E21" s="9">
        <v>1271260053.1156344</v>
      </c>
      <c r="F21" s="9">
        <v>1394376210.6894112</v>
      </c>
      <c r="G21" s="9">
        <v>1499560915.7509661</v>
      </c>
      <c r="H21" s="9">
        <v>1613783958.4426196</v>
      </c>
      <c r="I21" s="9">
        <v>1666243309.916441</v>
      </c>
      <c r="J21" s="9">
        <v>1813284150.5462661</v>
      </c>
      <c r="K21" s="9">
        <v>1928083100.2805381</v>
      </c>
    </row>
    <row r="22" spans="1:11" x14ac:dyDescent="0.25">
      <c r="A22" s="23" t="s">
        <v>81</v>
      </c>
      <c r="B22" s="105" t="s">
        <v>71</v>
      </c>
      <c r="C22" s="143">
        <v>339215120.33887273</v>
      </c>
      <c r="D22" s="143">
        <v>340815614.58882004</v>
      </c>
      <c r="E22" s="143">
        <v>305153930.99890357</v>
      </c>
      <c r="F22" s="143">
        <v>327769093.12740904</v>
      </c>
      <c r="G22" s="143">
        <v>354582497.0217011</v>
      </c>
      <c r="H22" s="143">
        <v>384106485.27587456</v>
      </c>
      <c r="I22" s="143">
        <v>389419639.27724808</v>
      </c>
      <c r="J22" s="143">
        <v>416255750.10864013</v>
      </c>
      <c r="K22" s="143">
        <v>438300027.6463477</v>
      </c>
    </row>
    <row r="23" spans="1:11" x14ac:dyDescent="0.25">
      <c r="A23" s="23" t="s">
        <v>81</v>
      </c>
      <c r="B23" s="105" t="s">
        <v>72</v>
      </c>
      <c r="C23" s="143">
        <v>290077690.21903515</v>
      </c>
      <c r="D23" s="143">
        <v>306937331.98392946</v>
      </c>
      <c r="E23" s="143">
        <v>278226723.22909057</v>
      </c>
      <c r="F23" s="143">
        <v>307193655.49370474</v>
      </c>
      <c r="G23" s="143">
        <v>331514787.62252331</v>
      </c>
      <c r="H23" s="143">
        <v>344730149.29014987</v>
      </c>
      <c r="I23" s="143">
        <v>357077546.36777097</v>
      </c>
      <c r="J23" s="143">
        <v>387324890.74595386</v>
      </c>
      <c r="K23" s="143">
        <v>419622177.37545455</v>
      </c>
    </row>
    <row r="24" spans="1:11" x14ac:dyDescent="0.25">
      <c r="A24" s="23" t="s">
        <v>81</v>
      </c>
      <c r="B24" s="105" t="s">
        <v>73</v>
      </c>
      <c r="C24" s="143">
        <v>227416520.56916288</v>
      </c>
      <c r="D24" s="143">
        <v>257539210.60906255</v>
      </c>
      <c r="E24" s="143">
        <v>249864615.87918943</v>
      </c>
      <c r="F24" s="143">
        <v>281742160.74112791</v>
      </c>
      <c r="G24" s="143">
        <v>304434196.78484726</v>
      </c>
      <c r="H24" s="143">
        <v>338513305.18111318</v>
      </c>
      <c r="I24" s="143">
        <v>354448312.85558647</v>
      </c>
      <c r="J24" s="143">
        <v>391428629.18908077</v>
      </c>
      <c r="K24" s="143">
        <v>417770260.96171379</v>
      </c>
    </row>
    <row r="25" spans="1:11" x14ac:dyDescent="0.25">
      <c r="A25" s="23" t="s">
        <v>81</v>
      </c>
      <c r="B25" s="105" t="s">
        <v>74</v>
      </c>
      <c r="C25" s="143">
        <v>30658118.679871209</v>
      </c>
      <c r="D25" s="143">
        <v>34901932.589858405</v>
      </c>
      <c r="E25" s="143">
        <v>30956800.349890955</v>
      </c>
      <c r="F25" s="143">
        <v>33928931.50196176</v>
      </c>
      <c r="G25" s="143">
        <v>36361408.539708845</v>
      </c>
      <c r="H25" s="143">
        <v>38724495.304092862</v>
      </c>
      <c r="I25" s="143">
        <v>38310680.456419453</v>
      </c>
      <c r="J25" s="143">
        <v>40347649.178988963</v>
      </c>
      <c r="K25" s="143">
        <v>42917134.435189746</v>
      </c>
    </row>
    <row r="26" spans="1:11" x14ac:dyDescent="0.25">
      <c r="A26" s="23" t="s">
        <v>81</v>
      </c>
      <c r="B26" s="105" t="s">
        <v>75</v>
      </c>
      <c r="C26" s="143">
        <v>92911979.304627553</v>
      </c>
      <c r="D26" s="143">
        <v>96357522.759604558</v>
      </c>
      <c r="E26" s="143">
        <v>86216710.009654269</v>
      </c>
      <c r="F26" s="143">
        <v>95219633.075770169</v>
      </c>
      <c r="G26" s="143">
        <v>100811812.24217382</v>
      </c>
      <c r="H26" s="143">
        <v>109822702.32516249</v>
      </c>
      <c r="I26" s="143">
        <v>112784412.94745022</v>
      </c>
      <c r="J26" s="143">
        <v>124758475.56855062</v>
      </c>
      <c r="K26" s="143">
        <v>135128524.98041674</v>
      </c>
    </row>
    <row r="27" spans="1:11" x14ac:dyDescent="0.25">
      <c r="A27" s="23" t="s">
        <v>81</v>
      </c>
      <c r="B27" s="105" t="s">
        <v>76</v>
      </c>
      <c r="C27" s="143">
        <v>143405802.40949121</v>
      </c>
      <c r="D27" s="143">
        <v>156359856.72931921</v>
      </c>
      <c r="E27" s="143">
        <v>143604950.83949083</v>
      </c>
      <c r="F27" s="143">
        <v>155386415.76021203</v>
      </c>
      <c r="G27" s="143">
        <v>163078402.38307309</v>
      </c>
      <c r="H27" s="143">
        <v>174587367.75784084</v>
      </c>
      <c r="I27" s="143">
        <v>181393346.73615855</v>
      </c>
      <c r="J27" s="143">
        <v>194340115.1294497</v>
      </c>
      <c r="K27" s="143">
        <v>208607158.79239985</v>
      </c>
    </row>
    <row r="28" spans="1:11" x14ac:dyDescent="0.25">
      <c r="A28" s="23" t="s">
        <v>81</v>
      </c>
      <c r="B28" s="105" t="s">
        <v>77</v>
      </c>
      <c r="C28" s="143">
        <v>70774288.609717473</v>
      </c>
      <c r="D28" s="143">
        <v>76174597.679668143</v>
      </c>
      <c r="E28" s="143">
        <v>69886703.399718896</v>
      </c>
      <c r="F28" s="143">
        <v>77790738.309081346</v>
      </c>
      <c r="G28" s="143">
        <v>84036250.979819357</v>
      </c>
      <c r="H28" s="143">
        <v>95629406.629321799</v>
      </c>
      <c r="I28" s="143">
        <v>103351226.03408398</v>
      </c>
      <c r="J28" s="143">
        <v>118985934.7243001</v>
      </c>
      <c r="K28" s="143">
        <v>124510628.13689241</v>
      </c>
    </row>
    <row r="29" spans="1:11" x14ac:dyDescent="0.25">
      <c r="A29" s="23" t="s">
        <v>81</v>
      </c>
      <c r="B29" s="105" t="s">
        <v>78</v>
      </c>
      <c r="C29" s="143">
        <v>102557421.64457482</v>
      </c>
      <c r="D29" s="143">
        <v>108438323.23954915</v>
      </c>
      <c r="E29" s="143">
        <v>107349618.40956578</v>
      </c>
      <c r="F29" s="143">
        <v>115345582.67944571</v>
      </c>
      <c r="G29" s="143">
        <v>124741560.17191479</v>
      </c>
      <c r="H29" s="143">
        <v>127670046.6766191</v>
      </c>
      <c r="I29" s="143">
        <v>129458145.2407843</v>
      </c>
      <c r="J29" s="143">
        <v>139842705.90140867</v>
      </c>
      <c r="K29" s="143">
        <v>141227187.95043483</v>
      </c>
    </row>
    <row r="30" spans="1:11" x14ac:dyDescent="0.25">
      <c r="A30" s="8" t="s">
        <v>82</v>
      </c>
      <c r="B30" s="8" t="s">
        <v>0</v>
      </c>
      <c r="C30" s="9">
        <v>108894477.52955036</v>
      </c>
      <c r="D30" s="9">
        <v>118582838.57952669</v>
      </c>
      <c r="E30" s="9">
        <v>107998823.6495855</v>
      </c>
      <c r="F30" s="9">
        <v>105121900.517905</v>
      </c>
      <c r="G30" s="9">
        <v>103199205.78452437</v>
      </c>
      <c r="H30" s="9">
        <v>103579475.94420128</v>
      </c>
      <c r="I30" s="9">
        <v>105398411.68913881</v>
      </c>
      <c r="J30" s="9">
        <v>113832682.67171702</v>
      </c>
      <c r="K30" s="9">
        <v>128443849.29509372</v>
      </c>
    </row>
    <row r="31" spans="1:11" x14ac:dyDescent="0.25">
      <c r="A31" s="23" t="s">
        <v>82</v>
      </c>
      <c r="B31" s="105" t="s">
        <v>71</v>
      </c>
      <c r="C31" s="143">
        <v>25082625.18490668</v>
      </c>
      <c r="D31" s="143">
        <v>27272640.739893194</v>
      </c>
      <c r="E31" s="143">
        <v>24960526.80991485</v>
      </c>
      <c r="F31" s="143">
        <v>25350197.297282081</v>
      </c>
      <c r="G31" s="143">
        <v>25344886.276622273</v>
      </c>
      <c r="H31" s="143">
        <v>23877256.795726441</v>
      </c>
      <c r="I31" s="143">
        <v>23872888.301589642</v>
      </c>
      <c r="J31" s="143">
        <v>25831766.176309459</v>
      </c>
      <c r="K31" s="143">
        <v>30580376.920341026</v>
      </c>
    </row>
    <row r="32" spans="1:11" x14ac:dyDescent="0.25">
      <c r="A32" s="23" t="s">
        <v>82</v>
      </c>
      <c r="B32" s="105" t="s">
        <v>72</v>
      </c>
      <c r="C32" s="143">
        <v>25531929.289902579</v>
      </c>
      <c r="D32" s="143">
        <v>27567948.639901858</v>
      </c>
      <c r="E32" s="143">
        <v>26154647.109903775</v>
      </c>
      <c r="F32" s="143">
        <v>24666760.951668736</v>
      </c>
      <c r="G32" s="143">
        <v>23864939.995264497</v>
      </c>
      <c r="H32" s="143">
        <v>24590983.151417259</v>
      </c>
      <c r="I32" s="143">
        <v>23942326.926068399</v>
      </c>
      <c r="J32" s="143">
        <v>26323415.403896764</v>
      </c>
      <c r="K32" s="143">
        <v>29256602.193066385</v>
      </c>
    </row>
    <row r="33" spans="1:11" x14ac:dyDescent="0.25">
      <c r="A33" s="23" t="s">
        <v>82</v>
      </c>
      <c r="B33" s="105" t="s">
        <v>73</v>
      </c>
      <c r="C33" s="143">
        <v>18585068.669913437</v>
      </c>
      <c r="D33" s="143">
        <v>21702080.289904095</v>
      </c>
      <c r="E33" s="143">
        <v>20176183.239916321</v>
      </c>
      <c r="F33" s="143">
        <v>19729039.686079003</v>
      </c>
      <c r="G33" s="143">
        <v>19368616.862314649</v>
      </c>
      <c r="H33" s="143">
        <v>21382789.973675463</v>
      </c>
      <c r="I33" s="143">
        <v>23783799.842885502</v>
      </c>
      <c r="J33" s="143">
        <v>25346928.441972367</v>
      </c>
      <c r="K33" s="143">
        <v>27633299.746939268</v>
      </c>
    </row>
    <row r="34" spans="1:11" x14ac:dyDescent="0.25">
      <c r="A34" s="23" t="s">
        <v>82</v>
      </c>
      <c r="B34" s="105" t="s">
        <v>74</v>
      </c>
      <c r="C34" s="143">
        <v>2156044.9199913405</v>
      </c>
      <c r="D34" s="143">
        <v>3110843.7199877203</v>
      </c>
      <c r="E34" s="143">
        <v>2619903.6099901861</v>
      </c>
      <c r="F34" s="143">
        <v>2261880.7547184606</v>
      </c>
      <c r="G34" s="143">
        <v>1684155.3584893136</v>
      </c>
      <c r="H34" s="143">
        <v>1775390.6125605158</v>
      </c>
      <c r="I34" s="143">
        <v>1751957.209086162</v>
      </c>
      <c r="J34" s="143">
        <v>2125267.2634745529</v>
      </c>
      <c r="K34" s="143">
        <v>2606662.5804948248</v>
      </c>
    </row>
    <row r="35" spans="1:11" x14ac:dyDescent="0.25">
      <c r="A35" s="23" t="s">
        <v>82</v>
      </c>
      <c r="B35" s="105" t="s">
        <v>75</v>
      </c>
      <c r="C35" s="143">
        <v>8336206.4799592495</v>
      </c>
      <c r="D35" s="143">
        <v>8744246.6899633929</v>
      </c>
      <c r="E35" s="143">
        <v>7428471.6599682812</v>
      </c>
      <c r="F35" s="143">
        <v>7945330.3346531549</v>
      </c>
      <c r="G35" s="143">
        <v>7549983.1199341565</v>
      </c>
      <c r="H35" s="143">
        <v>6774867.3488794342</v>
      </c>
      <c r="I35" s="143">
        <v>7969366.4987747855</v>
      </c>
      <c r="J35" s="143">
        <v>8502203.2762508821</v>
      </c>
      <c r="K35" s="143">
        <v>8572945.2767585143</v>
      </c>
    </row>
    <row r="36" spans="1:11" x14ac:dyDescent="0.25">
      <c r="A36" s="23" t="s">
        <v>82</v>
      </c>
      <c r="B36" s="105" t="s">
        <v>76</v>
      </c>
      <c r="C36" s="143">
        <v>12404584.239949061</v>
      </c>
      <c r="D36" s="143">
        <v>12801249.259948472</v>
      </c>
      <c r="E36" s="143">
        <v>11025698.41995761</v>
      </c>
      <c r="F36" s="143">
        <v>11201345.312002124</v>
      </c>
      <c r="G36" s="143">
        <v>10848011.555725953</v>
      </c>
      <c r="H36" s="143">
        <v>10485610.062518721</v>
      </c>
      <c r="I36" s="143">
        <v>10343161.853803916</v>
      </c>
      <c r="J36" s="143">
        <v>11307063.718833981</v>
      </c>
      <c r="K36" s="143">
        <v>14323905.782237004</v>
      </c>
    </row>
    <row r="37" spans="1:11" x14ac:dyDescent="0.25">
      <c r="A37" s="23" t="s">
        <v>82</v>
      </c>
      <c r="B37" s="105" t="s">
        <v>77</v>
      </c>
      <c r="C37" s="143">
        <v>6945165.864966549</v>
      </c>
      <c r="D37" s="143">
        <v>7161493.8399713878</v>
      </c>
      <c r="E37" s="143">
        <v>5925592.6499754768</v>
      </c>
      <c r="F37" s="143">
        <v>5630851.7256182171</v>
      </c>
      <c r="G37" s="143">
        <v>6780182.5540263141</v>
      </c>
      <c r="H37" s="143">
        <v>6961270.8157688687</v>
      </c>
      <c r="I37" s="143">
        <v>6588628.7737297202</v>
      </c>
      <c r="J37" s="143">
        <v>6420815.7879657727</v>
      </c>
      <c r="K37" s="143">
        <v>6954276.757816257</v>
      </c>
    </row>
    <row r="38" spans="1:11" x14ac:dyDescent="0.25">
      <c r="A38" s="23" t="s">
        <v>82</v>
      </c>
      <c r="B38" s="105" t="s">
        <v>78</v>
      </c>
      <c r="C38" s="143">
        <v>9852852.8799606021</v>
      </c>
      <c r="D38" s="143">
        <v>10222335.39995864</v>
      </c>
      <c r="E38" s="143">
        <v>9707800.1499588024</v>
      </c>
      <c r="F38" s="143">
        <v>8336494.4558885004</v>
      </c>
      <c r="G38" s="143">
        <v>7758430.0621631444</v>
      </c>
      <c r="H38" s="143">
        <v>7731307.1836581314</v>
      </c>
      <c r="I38" s="143">
        <v>7146282.2831904115</v>
      </c>
      <c r="J38" s="143">
        <v>7975222.6030107075</v>
      </c>
      <c r="K38" s="143">
        <v>8515780.0374252349</v>
      </c>
    </row>
    <row r="39" spans="1:11" x14ac:dyDescent="0.25">
      <c r="A39" s="8" t="s">
        <v>83</v>
      </c>
      <c r="B39" s="8" t="s">
        <v>0</v>
      </c>
      <c r="C39" s="9">
        <v>1372083946.2744262</v>
      </c>
      <c r="D39" s="9">
        <v>1574939579.8507173</v>
      </c>
      <c r="E39" s="9">
        <v>1503223331.2435217</v>
      </c>
      <c r="F39" s="9">
        <v>1732221385.674618</v>
      </c>
      <c r="G39" s="9">
        <v>1816821158.4652128</v>
      </c>
      <c r="H39" s="9">
        <v>1857614753.1657655</v>
      </c>
      <c r="I39" s="9">
        <v>2031568243.6730847</v>
      </c>
      <c r="J39" s="9">
        <v>2124126688.1726618</v>
      </c>
      <c r="K39" s="9">
        <v>2317217860.4028611</v>
      </c>
    </row>
    <row r="40" spans="1:11" x14ac:dyDescent="0.25">
      <c r="A40" s="23" t="s">
        <v>83</v>
      </c>
      <c r="B40" s="105" t="s">
        <v>71</v>
      </c>
      <c r="C40" s="143">
        <v>309099363.77885473</v>
      </c>
      <c r="D40" s="143">
        <v>364232078.00813758</v>
      </c>
      <c r="E40" s="143">
        <v>349814627.98852551</v>
      </c>
      <c r="F40" s="143">
        <v>412137354.78916943</v>
      </c>
      <c r="G40" s="143">
        <v>429874436.21548498</v>
      </c>
      <c r="H40" s="143">
        <v>440917211.01398319</v>
      </c>
      <c r="I40" s="143">
        <v>481645646.46781522</v>
      </c>
      <c r="J40" s="143">
        <v>505952507.30089569</v>
      </c>
      <c r="K40" s="143">
        <v>556475219.52796197</v>
      </c>
    </row>
    <row r="41" spans="1:11" x14ac:dyDescent="0.25">
      <c r="A41" s="23" t="s">
        <v>83</v>
      </c>
      <c r="B41" s="105" t="s">
        <v>72</v>
      </c>
      <c r="C41" s="143">
        <v>316461553.52889341</v>
      </c>
      <c r="D41" s="143">
        <v>371308270.15856874</v>
      </c>
      <c r="E41" s="143">
        <v>353763563.4187634</v>
      </c>
      <c r="F41" s="143">
        <v>413726809.73668683</v>
      </c>
      <c r="G41" s="143">
        <v>438266616.67347217</v>
      </c>
      <c r="H41" s="143">
        <v>444488164.11977553</v>
      </c>
      <c r="I41" s="143">
        <v>485468805.81513029</v>
      </c>
      <c r="J41" s="143">
        <v>509369816.9455632</v>
      </c>
      <c r="K41" s="143">
        <v>553199857.67048895</v>
      </c>
    </row>
    <row r="42" spans="1:11" x14ac:dyDescent="0.25">
      <c r="A42" s="23" t="s">
        <v>83</v>
      </c>
      <c r="B42" s="105" t="s">
        <v>73</v>
      </c>
      <c r="C42" s="143">
        <v>247820300.62400392</v>
      </c>
      <c r="D42" s="143">
        <v>283083371.87643629</v>
      </c>
      <c r="E42" s="143">
        <v>273816580.39882398</v>
      </c>
      <c r="F42" s="143">
        <v>305331587.61605042</v>
      </c>
      <c r="G42" s="143">
        <v>317780734.92419446</v>
      </c>
      <c r="H42" s="143">
        <v>339625881.16582495</v>
      </c>
      <c r="I42" s="143">
        <v>376800310.77864009</v>
      </c>
      <c r="J42" s="143">
        <v>392651251.25077504</v>
      </c>
      <c r="K42" s="143">
        <v>425486764.42661166</v>
      </c>
    </row>
    <row r="43" spans="1:11" x14ac:dyDescent="0.25">
      <c r="A43" s="23" t="s">
        <v>83</v>
      </c>
      <c r="B43" s="105" t="s">
        <v>74</v>
      </c>
      <c r="C43" s="143">
        <v>26046395.999886341</v>
      </c>
      <c r="D43" s="143">
        <v>31156337.679872513</v>
      </c>
      <c r="E43" s="143">
        <v>29534643.239888471</v>
      </c>
      <c r="F43" s="143">
        <v>33304681.973654687</v>
      </c>
      <c r="G43" s="143">
        <v>35445449.282813899</v>
      </c>
      <c r="H43" s="143">
        <v>36232510.232181199</v>
      </c>
      <c r="I43" s="143">
        <v>39141726.777215376</v>
      </c>
      <c r="J43" s="143">
        <v>39517915.046867281</v>
      </c>
      <c r="K43" s="143">
        <v>46975470.029565848</v>
      </c>
    </row>
    <row r="44" spans="1:11" x14ac:dyDescent="0.25">
      <c r="A44" s="23" t="s">
        <v>83</v>
      </c>
      <c r="B44" s="105" t="s">
        <v>75</v>
      </c>
      <c r="C44" s="143">
        <v>101619905.59452882</v>
      </c>
      <c r="D44" s="143">
        <v>118515240.0594258</v>
      </c>
      <c r="E44" s="143">
        <v>111797983.62955251</v>
      </c>
      <c r="F44" s="143">
        <v>134224953.11132991</v>
      </c>
      <c r="G44" s="143">
        <v>146296405.35426065</v>
      </c>
      <c r="H44" s="143">
        <v>144281935.23789629</v>
      </c>
      <c r="I44" s="143">
        <v>157137061.59764922</v>
      </c>
      <c r="J44" s="143">
        <v>171466680.26886991</v>
      </c>
      <c r="K44" s="143">
        <v>184733009.13310349</v>
      </c>
    </row>
    <row r="45" spans="1:11" x14ac:dyDescent="0.25">
      <c r="A45" s="23" t="s">
        <v>83</v>
      </c>
      <c r="B45" s="105" t="s">
        <v>76</v>
      </c>
      <c r="C45" s="143">
        <v>169306343.27934176</v>
      </c>
      <c r="D45" s="143">
        <v>188270869.57934725</v>
      </c>
      <c r="E45" s="143">
        <v>174376250.8193734</v>
      </c>
      <c r="F45" s="143">
        <v>195441058.3383106</v>
      </c>
      <c r="G45" s="143">
        <v>201679893.98430437</v>
      </c>
      <c r="H45" s="143">
        <v>202002378.32926393</v>
      </c>
      <c r="I45" s="143">
        <v>220505363.39694828</v>
      </c>
      <c r="J45" s="143">
        <v>224239317.30468491</v>
      </c>
      <c r="K45" s="143">
        <v>242721542.23323259</v>
      </c>
    </row>
    <row r="46" spans="1:11" x14ac:dyDescent="0.25">
      <c r="A46" s="23" t="s">
        <v>83</v>
      </c>
      <c r="B46" s="105" t="s">
        <v>77</v>
      </c>
      <c r="C46" s="143">
        <v>77625687.449632391</v>
      </c>
      <c r="D46" s="143">
        <v>91335119.439562365</v>
      </c>
      <c r="E46" s="143">
        <v>85372803.479647577</v>
      </c>
      <c r="F46" s="143">
        <v>98075212.435855776</v>
      </c>
      <c r="G46" s="143">
        <v>103186259.86494702</v>
      </c>
      <c r="H46" s="143">
        <v>102916678.72187275</v>
      </c>
      <c r="I46" s="143">
        <v>113348888.83004488</v>
      </c>
      <c r="J46" s="143">
        <v>118542086.76610133</v>
      </c>
      <c r="K46" s="143">
        <v>130987550.92898199</v>
      </c>
    </row>
    <row r="47" spans="1:11" x14ac:dyDescent="0.25">
      <c r="A47" s="23" t="s">
        <v>83</v>
      </c>
      <c r="B47" s="105" t="s">
        <v>78</v>
      </c>
      <c r="C47" s="143">
        <v>124104396.01948591</v>
      </c>
      <c r="D47" s="143">
        <v>127038293.04947791</v>
      </c>
      <c r="E47" s="143">
        <v>124746878.2694391</v>
      </c>
      <c r="F47" s="143">
        <v>139979727.67478773</v>
      </c>
      <c r="G47" s="143">
        <v>144291362.16172653</v>
      </c>
      <c r="H47" s="143">
        <v>147149994.34425277</v>
      </c>
      <c r="I47" s="143">
        <v>157520440.01166752</v>
      </c>
      <c r="J47" s="143">
        <v>162387113.2893509</v>
      </c>
      <c r="K47" s="143">
        <v>176638446.456218</v>
      </c>
    </row>
    <row r="48" spans="1:11" x14ac:dyDescent="0.25">
      <c r="A48" s="8" t="s">
        <v>84</v>
      </c>
      <c r="B48" s="8" t="s">
        <v>0</v>
      </c>
      <c r="C48" s="9">
        <v>1364251182.4890959</v>
      </c>
      <c r="D48" s="9">
        <v>1545429196.7882869</v>
      </c>
      <c r="E48" s="9">
        <v>1550462405.673135</v>
      </c>
      <c r="F48" s="9">
        <v>1839560756.8714757</v>
      </c>
      <c r="G48" s="9">
        <v>1951452043.2831652</v>
      </c>
      <c r="H48" s="9">
        <v>2021520928.8872657</v>
      </c>
      <c r="I48" s="9">
        <v>2139676511.3963747</v>
      </c>
      <c r="J48" s="9">
        <v>2260338970.3470888</v>
      </c>
      <c r="K48" s="9">
        <v>2353932175.4212685</v>
      </c>
    </row>
    <row r="49" spans="1:11" x14ac:dyDescent="0.25">
      <c r="A49" s="23" t="s">
        <v>84</v>
      </c>
      <c r="B49" s="105" t="s">
        <v>71</v>
      </c>
      <c r="C49" s="143">
        <v>317986009.50874025</v>
      </c>
      <c r="D49" s="143">
        <v>366008893.88333744</v>
      </c>
      <c r="E49" s="143">
        <v>371639540.27841711</v>
      </c>
      <c r="F49" s="143">
        <v>440371296.8490389</v>
      </c>
      <c r="G49" s="143">
        <v>449105780.21463376</v>
      </c>
      <c r="H49" s="143">
        <v>462247615.62733501</v>
      </c>
      <c r="I49" s="143">
        <v>491470929.13418078</v>
      </c>
      <c r="J49" s="143">
        <v>526657126.55348873</v>
      </c>
      <c r="K49" s="143">
        <v>551684574.64597666</v>
      </c>
    </row>
    <row r="50" spans="1:11" x14ac:dyDescent="0.25">
      <c r="A50" s="23" t="s">
        <v>84</v>
      </c>
      <c r="B50" s="105" t="s">
        <v>72</v>
      </c>
      <c r="C50" s="143">
        <v>290312991.63360441</v>
      </c>
      <c r="D50" s="143">
        <v>335851127.95831174</v>
      </c>
      <c r="E50" s="143">
        <v>338862206.50846839</v>
      </c>
      <c r="F50" s="143">
        <v>401264859.06924486</v>
      </c>
      <c r="G50" s="143">
        <v>442528435.6655336</v>
      </c>
      <c r="H50" s="143">
        <v>469245327.98365486</v>
      </c>
      <c r="I50" s="143">
        <v>499957716.75504065</v>
      </c>
      <c r="J50" s="143">
        <v>525528011.88818872</v>
      </c>
      <c r="K50" s="143">
        <v>546784806.79395306</v>
      </c>
    </row>
    <row r="51" spans="1:11" x14ac:dyDescent="0.25">
      <c r="A51" s="23" t="s">
        <v>84</v>
      </c>
      <c r="B51" s="105" t="s">
        <v>73</v>
      </c>
      <c r="C51" s="143">
        <v>201349120.46898153</v>
      </c>
      <c r="D51" s="143">
        <v>227120739.40900272</v>
      </c>
      <c r="E51" s="143">
        <v>226187034.62887353</v>
      </c>
      <c r="F51" s="143">
        <v>259306791.16692284</v>
      </c>
      <c r="G51" s="143">
        <v>275812003.54121286</v>
      </c>
      <c r="H51" s="143">
        <v>285926101.15459901</v>
      </c>
      <c r="I51" s="143">
        <v>289933364.95386761</v>
      </c>
      <c r="J51" s="143">
        <v>310731920.37358487</v>
      </c>
      <c r="K51" s="143">
        <v>318262912.90114826</v>
      </c>
    </row>
    <row r="52" spans="1:11" x14ac:dyDescent="0.25">
      <c r="A52" s="23" t="s">
        <v>84</v>
      </c>
      <c r="B52" s="105" t="s">
        <v>74</v>
      </c>
      <c r="C52" s="143">
        <v>29799918.659876607</v>
      </c>
      <c r="D52" s="143">
        <v>36571027.919831991</v>
      </c>
      <c r="E52" s="143">
        <v>35431328.759843446</v>
      </c>
      <c r="F52" s="143">
        <v>42885639.574713938</v>
      </c>
      <c r="G52" s="143">
        <v>44827413.125154257</v>
      </c>
      <c r="H52" s="143">
        <v>47015868.538732797</v>
      </c>
      <c r="I52" s="143">
        <v>52294414.242137745</v>
      </c>
      <c r="J52" s="143">
        <v>52176364.555033624</v>
      </c>
      <c r="K52" s="143">
        <v>58077811.890853614</v>
      </c>
    </row>
    <row r="53" spans="1:11" x14ac:dyDescent="0.25">
      <c r="A53" s="23" t="s">
        <v>84</v>
      </c>
      <c r="B53" s="105" t="s">
        <v>75</v>
      </c>
      <c r="C53" s="143">
        <v>106656343.95451002</v>
      </c>
      <c r="D53" s="143">
        <v>127491378.69946298</v>
      </c>
      <c r="E53" s="143">
        <v>126565892.80941936</v>
      </c>
      <c r="F53" s="143">
        <v>159755014.67868507</v>
      </c>
      <c r="G53" s="143">
        <v>174164096.38602516</v>
      </c>
      <c r="H53" s="143">
        <v>185226247.24731901</v>
      </c>
      <c r="I53" s="143">
        <v>198268177.74392924</v>
      </c>
      <c r="J53" s="143">
        <v>214321933.96053773</v>
      </c>
      <c r="K53" s="143">
        <v>225367764.55354995</v>
      </c>
    </row>
    <row r="54" spans="1:11" x14ac:dyDescent="0.25">
      <c r="A54" s="23" t="s">
        <v>84</v>
      </c>
      <c r="B54" s="105" t="s">
        <v>76</v>
      </c>
      <c r="C54" s="143">
        <v>194830502.90930969</v>
      </c>
      <c r="D54" s="143">
        <v>211107625.16925263</v>
      </c>
      <c r="E54" s="143">
        <v>210412784.12923965</v>
      </c>
      <c r="F54" s="143">
        <v>250231108.19982913</v>
      </c>
      <c r="G54" s="143">
        <v>260917038.30518419</v>
      </c>
      <c r="H54" s="143">
        <v>259833630.82197031</v>
      </c>
      <c r="I54" s="143">
        <v>273854045.65452325</v>
      </c>
      <c r="J54" s="143">
        <v>282999363.40741277</v>
      </c>
      <c r="K54" s="143">
        <v>282505134.24489695</v>
      </c>
    </row>
    <row r="55" spans="1:11" x14ac:dyDescent="0.25">
      <c r="A55" s="23" t="s">
        <v>84</v>
      </c>
      <c r="B55" s="105" t="s">
        <v>77</v>
      </c>
      <c r="C55" s="143">
        <v>77889465.039648145</v>
      </c>
      <c r="D55" s="143">
        <v>90866498.479620963</v>
      </c>
      <c r="E55" s="143">
        <v>90159701.479583874</v>
      </c>
      <c r="F55" s="143">
        <v>104621910.35984647</v>
      </c>
      <c r="G55" s="143">
        <v>112713874.61116424</v>
      </c>
      <c r="H55" s="143">
        <v>113628799.95981488</v>
      </c>
      <c r="I55" s="143">
        <v>123264199.47212023</v>
      </c>
      <c r="J55" s="143">
        <v>128571738.54372936</v>
      </c>
      <c r="K55" s="143">
        <v>137102800.24988523</v>
      </c>
    </row>
    <row r="56" spans="1:11" x14ac:dyDescent="0.25">
      <c r="A56" s="23" t="s">
        <v>84</v>
      </c>
      <c r="B56" s="105" t="s">
        <v>78</v>
      </c>
      <c r="C56" s="143">
        <v>145426830.31439659</v>
      </c>
      <c r="D56" s="143">
        <v>150411905.26937962</v>
      </c>
      <c r="E56" s="143">
        <v>151203917.07931605</v>
      </c>
      <c r="F56" s="143">
        <v>181124136.97531003</v>
      </c>
      <c r="G56" s="143">
        <v>191383401.43526387</v>
      </c>
      <c r="H56" s="143">
        <v>198397337.55467775</v>
      </c>
      <c r="I56" s="143">
        <v>210633663.44555017</v>
      </c>
      <c r="J56" s="143">
        <v>219352511.06671289</v>
      </c>
      <c r="K56" s="143">
        <v>234146370.14221421</v>
      </c>
    </row>
    <row r="57" spans="1:11" x14ac:dyDescent="0.25">
      <c r="A57" s="8" t="s">
        <v>85</v>
      </c>
      <c r="B57" s="8" t="s">
        <v>0</v>
      </c>
      <c r="C57" s="9">
        <v>1122125300.4950736</v>
      </c>
      <c r="D57" s="9">
        <v>1192118694.764744</v>
      </c>
      <c r="E57" s="9">
        <v>1215253887.3245499</v>
      </c>
      <c r="F57" s="9">
        <v>1556561356.8561981</v>
      </c>
      <c r="G57" s="9">
        <v>1660520325.4005125</v>
      </c>
      <c r="H57" s="9">
        <v>1775684380.8203948</v>
      </c>
      <c r="I57" s="9">
        <v>1882274881.3899028</v>
      </c>
      <c r="J57" s="9">
        <v>2025328646.0747311</v>
      </c>
      <c r="K57" s="9">
        <v>2110162757.4400997</v>
      </c>
    </row>
    <row r="58" spans="1:11" x14ac:dyDescent="0.25">
      <c r="A58" s="23" t="s">
        <v>85</v>
      </c>
      <c r="B58" s="105" t="s">
        <v>71</v>
      </c>
      <c r="C58" s="143">
        <v>229195409.5839808</v>
      </c>
      <c r="D58" s="143">
        <v>246583064.90887073</v>
      </c>
      <c r="E58" s="143">
        <v>247984338.65886369</v>
      </c>
      <c r="F58" s="143">
        <v>308348301.00512075</v>
      </c>
      <c r="G58" s="143">
        <v>322284792.02651405</v>
      </c>
      <c r="H58" s="143">
        <v>337306375.57312298</v>
      </c>
      <c r="I58" s="143">
        <v>359075711.1441499</v>
      </c>
      <c r="J58" s="143">
        <v>384784081.44900811</v>
      </c>
      <c r="K58" s="143">
        <v>410293032.56812054</v>
      </c>
    </row>
    <row r="59" spans="1:11" x14ac:dyDescent="0.25">
      <c r="A59" s="23" t="s">
        <v>85</v>
      </c>
      <c r="B59" s="105" t="s">
        <v>72</v>
      </c>
      <c r="C59" s="143">
        <v>218026808.31403613</v>
      </c>
      <c r="D59" s="143">
        <v>230554986.80893913</v>
      </c>
      <c r="E59" s="143">
        <v>239560476.45895889</v>
      </c>
      <c r="F59" s="143">
        <v>292711465.43344116</v>
      </c>
      <c r="G59" s="143">
        <v>307753344.37401497</v>
      </c>
      <c r="H59" s="143">
        <v>326967932.92685127</v>
      </c>
      <c r="I59" s="143">
        <v>340672919.73597223</v>
      </c>
      <c r="J59" s="143">
        <v>363597128.81513071</v>
      </c>
      <c r="K59" s="143">
        <v>378072470.95965803</v>
      </c>
    </row>
    <row r="60" spans="1:11" x14ac:dyDescent="0.25">
      <c r="A60" s="23" t="s">
        <v>85</v>
      </c>
      <c r="B60" s="105" t="s">
        <v>73</v>
      </c>
      <c r="C60" s="143">
        <v>209386900.05897033</v>
      </c>
      <c r="D60" s="143">
        <v>224521788.248959</v>
      </c>
      <c r="E60" s="143">
        <v>236502610.15888059</v>
      </c>
      <c r="F60" s="143">
        <v>335299717.10641247</v>
      </c>
      <c r="G60" s="143">
        <v>364922401.4228093</v>
      </c>
      <c r="H60" s="143">
        <v>404784203.04273605</v>
      </c>
      <c r="I60" s="143">
        <v>442095080.36896598</v>
      </c>
      <c r="J60" s="143">
        <v>501035065.40490192</v>
      </c>
      <c r="K60" s="143">
        <v>522432481.08101356</v>
      </c>
    </row>
    <row r="61" spans="1:11" x14ac:dyDescent="0.25">
      <c r="A61" s="23" t="s">
        <v>85</v>
      </c>
      <c r="B61" s="105" t="s">
        <v>74</v>
      </c>
      <c r="C61" s="143">
        <v>30369603.169866551</v>
      </c>
      <c r="D61" s="143">
        <v>34367794.499832772</v>
      </c>
      <c r="E61" s="143">
        <v>33941718.929842122</v>
      </c>
      <c r="F61" s="143">
        <v>44534552.715712175</v>
      </c>
      <c r="G61" s="143">
        <v>48043139.929014437</v>
      </c>
      <c r="H61" s="143">
        <v>50591395.345950514</v>
      </c>
      <c r="I61" s="143">
        <v>50670312.081504807</v>
      </c>
      <c r="J61" s="143">
        <v>53169619.494283646</v>
      </c>
      <c r="K61" s="143">
        <v>56998228.367365897</v>
      </c>
    </row>
    <row r="62" spans="1:11" x14ac:dyDescent="0.25">
      <c r="A62" s="23" t="s">
        <v>85</v>
      </c>
      <c r="B62" s="105" t="s">
        <v>75</v>
      </c>
      <c r="C62" s="143">
        <v>131228563.29948279</v>
      </c>
      <c r="D62" s="143">
        <v>138483467.52943835</v>
      </c>
      <c r="E62" s="143">
        <v>141570290.8594251</v>
      </c>
      <c r="F62" s="143">
        <v>177343433.27763781</v>
      </c>
      <c r="G62" s="143">
        <v>192826884.10404548</v>
      </c>
      <c r="H62" s="143">
        <v>204971248.38645339</v>
      </c>
      <c r="I62" s="143">
        <v>213586123.18546951</v>
      </c>
      <c r="J62" s="143">
        <v>217665374.91011032</v>
      </c>
      <c r="K62" s="143">
        <v>234335008.12666082</v>
      </c>
    </row>
    <row r="63" spans="1:11" x14ac:dyDescent="0.25">
      <c r="A63" s="23" t="s">
        <v>85</v>
      </c>
      <c r="B63" s="105" t="s">
        <v>76</v>
      </c>
      <c r="C63" s="143">
        <v>145426597.8893984</v>
      </c>
      <c r="D63" s="143">
        <v>150939137.34937379</v>
      </c>
      <c r="E63" s="143">
        <v>150839071.00937295</v>
      </c>
      <c r="F63" s="143">
        <v>184483734.93925649</v>
      </c>
      <c r="G63" s="143">
        <v>195502671.86021596</v>
      </c>
      <c r="H63" s="143">
        <v>207052615.35355929</v>
      </c>
      <c r="I63" s="143">
        <v>216993490.25185624</v>
      </c>
      <c r="J63" s="143">
        <v>228947913.27077785</v>
      </c>
      <c r="K63" s="143">
        <v>221066275.54363468</v>
      </c>
    </row>
    <row r="64" spans="1:11" x14ac:dyDescent="0.25">
      <c r="A64" s="23" t="s">
        <v>85</v>
      </c>
      <c r="B64" s="105" t="s">
        <v>77</v>
      </c>
      <c r="C64" s="143">
        <v>71364108.949688733</v>
      </c>
      <c r="D64" s="143">
        <v>75740302.099660397</v>
      </c>
      <c r="E64" s="143">
        <v>74427767.359636605</v>
      </c>
      <c r="F64" s="143">
        <v>93594744.844461858</v>
      </c>
      <c r="G64" s="143">
        <v>99277562.697979823</v>
      </c>
      <c r="H64" s="143">
        <v>105558106.41942737</v>
      </c>
      <c r="I64" s="143">
        <v>113656266.4461458</v>
      </c>
      <c r="J64" s="143">
        <v>121239048.07601705</v>
      </c>
      <c r="K64" s="143">
        <v>126025593.41389516</v>
      </c>
    </row>
    <row r="65" spans="1:11" x14ac:dyDescent="0.25">
      <c r="A65" s="23" t="s">
        <v>85</v>
      </c>
      <c r="B65" s="105" t="s">
        <v>78</v>
      </c>
      <c r="C65" s="143">
        <v>87127309.229625106</v>
      </c>
      <c r="D65" s="143">
        <v>90928153.31961523</v>
      </c>
      <c r="E65" s="143">
        <v>90427613.889581636</v>
      </c>
      <c r="F65" s="143">
        <v>120245407.53762016</v>
      </c>
      <c r="G65" s="143">
        <v>129909528.9866678</v>
      </c>
      <c r="H65" s="143">
        <v>138452503.77306563</v>
      </c>
      <c r="I65" s="143">
        <v>145524978.17953363</v>
      </c>
      <c r="J65" s="143">
        <v>154890414.6562829</v>
      </c>
      <c r="K65" s="143">
        <v>160939667.37864411</v>
      </c>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2018 DMAS Data Book &amp;A&amp;R&amp;9Page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J13"/>
  <sheetViews>
    <sheetView workbookViewId="0">
      <selection activeCell="H12" sqref="H12"/>
    </sheetView>
  </sheetViews>
  <sheetFormatPr defaultRowHeight="15" x14ac:dyDescent="0.25"/>
  <cols>
    <col min="1" max="1" width="28.7109375" customWidth="1"/>
    <col min="2" max="5" width="18.7109375" hidden="1" customWidth="1"/>
    <col min="6" max="6" width="18.7109375" customWidth="1"/>
    <col min="7" max="9" width="18.7109375" style="55" customWidth="1"/>
    <col min="10" max="10" width="18.7109375" customWidth="1"/>
  </cols>
  <sheetData>
    <row r="1" spans="1:10" ht="33" customHeight="1" x14ac:dyDescent="0.25">
      <c r="A1" s="18" t="s">
        <v>99</v>
      </c>
      <c r="B1" s="104" t="s">
        <v>87</v>
      </c>
      <c r="C1" s="104" t="s">
        <v>88</v>
      </c>
      <c r="D1" s="104" t="s">
        <v>89</v>
      </c>
      <c r="E1" s="104" t="s">
        <v>90</v>
      </c>
      <c r="F1" s="104" t="s">
        <v>91</v>
      </c>
      <c r="G1" s="104" t="s">
        <v>617</v>
      </c>
      <c r="H1" s="104" t="s">
        <v>664</v>
      </c>
      <c r="I1" s="104" t="s">
        <v>670</v>
      </c>
      <c r="J1" s="104" t="s">
        <v>687</v>
      </c>
    </row>
    <row r="2" spans="1:10" x14ac:dyDescent="0.25">
      <c r="A2" s="2" t="s">
        <v>86</v>
      </c>
      <c r="B2" s="3">
        <v>5990790670.081769</v>
      </c>
      <c r="C2" s="3">
        <v>6615527185.3218651</v>
      </c>
      <c r="D2" s="3">
        <v>6362712708.2785177</v>
      </c>
      <c r="E2" s="3">
        <v>7415571407.8555861</v>
      </c>
      <c r="F2" s="3">
        <v>7861558035.7228899</v>
      </c>
      <c r="G2" s="3">
        <v>8201128463.1704054</v>
      </c>
      <c r="H2" s="3">
        <v>8670438789.748724</v>
      </c>
      <c r="I2" s="3">
        <v>9218133404.3094463</v>
      </c>
      <c r="J2" s="3">
        <v>9764709584.5343208</v>
      </c>
    </row>
    <row r="3" spans="1:10" x14ac:dyDescent="0.25">
      <c r="A3" s="143" t="s">
        <v>71</v>
      </c>
      <c r="B3" s="143">
        <v>1385784952.0640996</v>
      </c>
      <c r="C3" s="143">
        <v>1523410408.21788</v>
      </c>
      <c r="D3" s="143">
        <v>1451470797.3939531</v>
      </c>
      <c r="E3" s="143">
        <v>1682928914.6122298</v>
      </c>
      <c r="F3" s="143">
        <v>1760965189.7719092</v>
      </c>
      <c r="G3" s="143">
        <v>1835011019.5955076</v>
      </c>
      <c r="H3" s="143">
        <v>1932490768.4698231</v>
      </c>
      <c r="I3" s="143">
        <v>2059532724.572541</v>
      </c>
      <c r="J3" s="143">
        <v>2192962830.1914344</v>
      </c>
    </row>
    <row r="4" spans="1:10" x14ac:dyDescent="0.25">
      <c r="A4" s="143" t="s">
        <v>72</v>
      </c>
      <c r="B4" s="143">
        <v>1300961168.9944515</v>
      </c>
      <c r="C4" s="143">
        <v>1447899674.143672</v>
      </c>
      <c r="D4" s="143">
        <v>1395811978.8945773</v>
      </c>
      <c r="E4" s="143">
        <v>1610329746.0977812</v>
      </c>
      <c r="F4" s="143">
        <v>1724157355.2472217</v>
      </c>
      <c r="G4" s="143">
        <v>1788495150.0000858</v>
      </c>
      <c r="H4" s="143">
        <v>1888760870.7777777</v>
      </c>
      <c r="I4" s="143">
        <v>1994916667.0671613</v>
      </c>
      <c r="J4" s="143">
        <v>2125242044.7434492</v>
      </c>
    </row>
    <row r="5" spans="1:10" x14ac:dyDescent="0.25">
      <c r="A5" s="143" t="s">
        <v>73</v>
      </c>
      <c r="B5" s="143">
        <v>1089817642.411119</v>
      </c>
      <c r="C5" s="143">
        <v>1229878668.0324347</v>
      </c>
      <c r="D5" s="143">
        <v>1195682982.9045751</v>
      </c>
      <c r="E5" s="143">
        <v>1416228220.7838099</v>
      </c>
      <c r="F5" s="143">
        <v>1506780291.0483546</v>
      </c>
      <c r="G5" s="143">
        <v>1612609520.0404315</v>
      </c>
      <c r="H5" s="143">
        <v>1710450079.8083797</v>
      </c>
      <c r="I5" s="143">
        <v>1858867207.649044</v>
      </c>
      <c r="J5" s="143">
        <v>1963551164.39396</v>
      </c>
    </row>
    <row r="6" spans="1:10" x14ac:dyDescent="0.25">
      <c r="A6" s="143" t="s">
        <v>74</v>
      </c>
      <c r="B6" s="143">
        <v>135108564.19943044</v>
      </c>
      <c r="C6" s="143">
        <v>158624188.40928501</v>
      </c>
      <c r="D6" s="143">
        <v>150101857.92938405</v>
      </c>
      <c r="E6" s="143">
        <v>175742292.38069105</v>
      </c>
      <c r="F6" s="143">
        <v>185633991.51510024</v>
      </c>
      <c r="G6" s="143">
        <v>193306085.72176775</v>
      </c>
      <c r="H6" s="143">
        <v>202631421.73865756</v>
      </c>
      <c r="I6" s="143">
        <v>206493742.88975319</v>
      </c>
      <c r="J6" s="143">
        <v>227853739.86435127</v>
      </c>
    </row>
    <row r="7" spans="1:10" x14ac:dyDescent="0.25">
      <c r="A7" s="143" t="s">
        <v>75</v>
      </c>
      <c r="B7" s="143">
        <v>485591234.53295434</v>
      </c>
      <c r="C7" s="143">
        <v>539970293.3476336</v>
      </c>
      <c r="D7" s="143">
        <v>518058444.46790761</v>
      </c>
      <c r="E7" s="143">
        <v>622275892.92652047</v>
      </c>
      <c r="F7" s="143">
        <v>673142960.8983475</v>
      </c>
      <c r="G7" s="143">
        <v>704072840.28009355</v>
      </c>
      <c r="H7" s="143">
        <v>742918668.63967276</v>
      </c>
      <c r="I7" s="143">
        <v>788776443.20877504</v>
      </c>
      <c r="J7" s="143">
        <v>840877567.90540135</v>
      </c>
    </row>
    <row r="8" spans="1:10" x14ac:dyDescent="0.25">
      <c r="A8" s="143" t="s">
        <v>76</v>
      </c>
      <c r="B8" s="143">
        <v>735514104.59721923</v>
      </c>
      <c r="C8" s="143">
        <v>795114599.58686686</v>
      </c>
      <c r="D8" s="143">
        <v>755575115.16712499</v>
      </c>
      <c r="E8" s="143">
        <v>866250461.70402992</v>
      </c>
      <c r="F8" s="143">
        <v>910325077.49552882</v>
      </c>
      <c r="G8" s="143">
        <v>927075252.23164034</v>
      </c>
      <c r="H8" s="143">
        <v>979084384.47100079</v>
      </c>
      <c r="I8" s="143">
        <v>1021320624.7107183</v>
      </c>
      <c r="J8" s="143">
        <v>1052895083.4996518</v>
      </c>
    </row>
    <row r="9" spans="1:10" x14ac:dyDescent="0.25">
      <c r="A9" s="143" t="s">
        <v>77</v>
      </c>
      <c r="B9" s="143">
        <v>345916410.12351221</v>
      </c>
      <c r="C9" s="143">
        <v>387359200.13833135</v>
      </c>
      <c r="D9" s="143">
        <v>369763589.22841936</v>
      </c>
      <c r="E9" s="143">
        <v>430541734.15288889</v>
      </c>
      <c r="F9" s="143">
        <v>457612416.81327319</v>
      </c>
      <c r="G9" s="143">
        <v>477391810.81768352</v>
      </c>
      <c r="H9" s="143">
        <v>514206368.37524241</v>
      </c>
      <c r="I9" s="143">
        <v>551170489.08947361</v>
      </c>
      <c r="J9" s="143">
        <v>584556467.99109483</v>
      </c>
    </row>
    <row r="10" spans="1:10" x14ac:dyDescent="0.25">
      <c r="A10" s="143" t="s">
        <v>78</v>
      </c>
      <c r="B10" s="143">
        <v>512096593.14787048</v>
      </c>
      <c r="C10" s="143">
        <v>533270153.43784112</v>
      </c>
      <c r="D10" s="143">
        <v>526247942.29769808</v>
      </c>
      <c r="E10" s="143">
        <v>611274145.19953394</v>
      </c>
      <c r="F10" s="143">
        <v>642940752.96625686</v>
      </c>
      <c r="G10" s="143">
        <v>663166750.08518612</v>
      </c>
      <c r="H10" s="143">
        <v>699896227.47326446</v>
      </c>
      <c r="I10" s="143">
        <v>737055505.14791405</v>
      </c>
      <c r="J10" s="143">
        <v>776770685.94598305</v>
      </c>
    </row>
    <row r="11" spans="1:10" x14ac:dyDescent="0.25">
      <c r="A11" s="10"/>
      <c r="B11" s="10"/>
      <c r="C11" s="10"/>
      <c r="D11" s="10"/>
      <c r="E11" s="10"/>
      <c r="F11" s="10"/>
      <c r="G11" s="10"/>
      <c r="H11" s="10"/>
      <c r="I11" s="10"/>
    </row>
    <row r="12" spans="1:10" x14ac:dyDescent="0.25">
      <c r="A12" s="10"/>
      <c r="B12" s="10"/>
      <c r="C12" s="10"/>
      <c r="D12" s="10"/>
      <c r="E12" s="10"/>
      <c r="F12" s="10"/>
      <c r="G12" s="10"/>
      <c r="H12" s="10"/>
      <c r="I12" s="10"/>
    </row>
    <row r="13" spans="1:10" x14ac:dyDescent="0.25">
      <c r="A13" s="10"/>
      <c r="B13" s="10"/>
      <c r="C13" s="10"/>
      <c r="D13" s="10"/>
      <c r="E13" s="10"/>
      <c r="F13" s="10"/>
      <c r="G13" s="10"/>
      <c r="H13" s="10"/>
      <c r="I13" s="10"/>
    </row>
  </sheetData>
  <printOptions horizontalCentered="1"/>
  <pageMargins left="0.25" right="0.25" top="0.5" bottom="0.5" header="0.3" footer="0.3"/>
  <pageSetup scale="83" fitToHeight="0" orientation="portrait" r:id="rId1"/>
  <headerFooter differentFirst="1" scaleWithDoc="0">
    <oddFooter>&amp;L&amp;9 2018 DMAS Data Book &amp;A&amp;R&amp;9Page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417"/>
  <sheetViews>
    <sheetView zoomScaleNormal="100" zoomScaleSheetLayoutView="80" workbookViewId="0">
      <selection activeCell="H12" sqref="H12"/>
    </sheetView>
  </sheetViews>
  <sheetFormatPr defaultRowHeight="15" x14ac:dyDescent="0.25"/>
  <cols>
    <col min="1" max="1" width="11.7109375" customWidth="1"/>
    <col min="2" max="2" width="38.7109375" customWidth="1"/>
    <col min="3" max="6" width="18.7109375" hidden="1" customWidth="1"/>
    <col min="7" max="7" width="18.7109375" customWidth="1"/>
    <col min="8" max="11" width="18.7109375" style="55" customWidth="1"/>
  </cols>
  <sheetData>
    <row r="1" spans="1:11" ht="33" customHeight="1" x14ac:dyDescent="0.25">
      <c r="A1" s="204" t="s">
        <v>122</v>
      </c>
      <c r="B1" s="205"/>
      <c r="C1" s="104" t="s">
        <v>87</v>
      </c>
      <c r="D1" s="104" t="s">
        <v>88</v>
      </c>
      <c r="E1" s="104" t="s">
        <v>89</v>
      </c>
      <c r="F1" s="104" t="s">
        <v>90</v>
      </c>
      <c r="G1" s="104" t="s">
        <v>91</v>
      </c>
      <c r="H1" s="104" t="s">
        <v>617</v>
      </c>
      <c r="I1" s="104" t="s">
        <v>664</v>
      </c>
      <c r="J1" s="104" t="s">
        <v>670</v>
      </c>
      <c r="K1" s="104" t="s">
        <v>687</v>
      </c>
    </row>
    <row r="2" spans="1:11" x14ac:dyDescent="0.25">
      <c r="A2" s="2" t="s">
        <v>86</v>
      </c>
      <c r="B2" s="2"/>
      <c r="C2" s="3">
        <v>5990790670.081769</v>
      </c>
      <c r="D2" s="3">
        <v>6615527185.3218651</v>
      </c>
      <c r="E2" s="3">
        <v>6362712708.2785177</v>
      </c>
      <c r="F2" s="3">
        <v>7415571407.8555861</v>
      </c>
      <c r="G2" s="3">
        <v>7861558035.7228899</v>
      </c>
      <c r="H2" s="3">
        <v>8201128463.1704054</v>
      </c>
      <c r="I2" s="3">
        <v>8670438789.748724</v>
      </c>
      <c r="J2" s="3">
        <v>9218133404.3094463</v>
      </c>
      <c r="K2" s="3">
        <v>9764709584.5343208</v>
      </c>
    </row>
    <row r="3" spans="1:11" x14ac:dyDescent="0.25">
      <c r="A3" s="8" t="s">
        <v>71</v>
      </c>
      <c r="B3" s="8" t="s">
        <v>0</v>
      </c>
      <c r="C3" s="9">
        <v>1385784952.0641084</v>
      </c>
      <c r="D3" s="9">
        <v>1523410408.2178619</v>
      </c>
      <c r="E3" s="9">
        <v>1451470797.39396</v>
      </c>
      <c r="F3" s="9">
        <v>1682928914.6122212</v>
      </c>
      <c r="G3" s="9">
        <v>1760965189.7719545</v>
      </c>
      <c r="H3" s="9">
        <v>1835011019.5955076</v>
      </c>
      <c r="I3" s="9">
        <v>1932490768.4698231</v>
      </c>
      <c r="J3" s="9">
        <v>2059532724.572541</v>
      </c>
      <c r="K3" s="9">
        <v>2192962830.1914344</v>
      </c>
    </row>
    <row r="4" spans="1:11" x14ac:dyDescent="0.25">
      <c r="A4" s="23" t="s">
        <v>71</v>
      </c>
      <c r="B4" s="105" t="s">
        <v>3</v>
      </c>
      <c r="C4" s="143">
        <v>280366589.12879378</v>
      </c>
      <c r="D4" s="143">
        <v>345081092.73804593</v>
      </c>
      <c r="E4" s="143">
        <v>287255933.39847702</v>
      </c>
      <c r="F4" s="143">
        <v>338153571.40886778</v>
      </c>
      <c r="G4" s="143">
        <v>363417734.57809567</v>
      </c>
      <c r="H4" s="143">
        <v>393290038.1781047</v>
      </c>
      <c r="I4" s="143">
        <v>409335415.53789574</v>
      </c>
      <c r="J4" s="143">
        <v>417877942.57773262</v>
      </c>
      <c r="K4" s="143">
        <v>455191407.73786652</v>
      </c>
    </row>
    <row r="5" spans="1:11" x14ac:dyDescent="0.25">
      <c r="A5" s="23" t="s">
        <v>71</v>
      </c>
      <c r="B5" s="105" t="s">
        <v>4</v>
      </c>
      <c r="C5" s="143">
        <v>151950821.90925744</v>
      </c>
      <c r="D5" s="143">
        <v>192874045.75876957</v>
      </c>
      <c r="E5" s="143">
        <v>177722473.98911893</v>
      </c>
      <c r="F5" s="143">
        <v>213937978.30910388</v>
      </c>
      <c r="G5" s="143">
        <v>245857108.33893123</v>
      </c>
      <c r="H5" s="143">
        <v>269109704.60858041</v>
      </c>
      <c r="I5" s="143">
        <v>297934333.03879857</v>
      </c>
      <c r="J5" s="143">
        <v>313630529.21892214</v>
      </c>
      <c r="K5" s="143">
        <v>180133261.65911454</v>
      </c>
    </row>
    <row r="6" spans="1:11" x14ac:dyDescent="0.25">
      <c r="A6" s="23" t="s">
        <v>71</v>
      </c>
      <c r="B6" s="105" t="s">
        <v>5</v>
      </c>
      <c r="C6" s="143">
        <v>0</v>
      </c>
      <c r="D6" s="143">
        <v>0</v>
      </c>
      <c r="E6" s="143">
        <v>0</v>
      </c>
      <c r="F6" s="143">
        <v>0</v>
      </c>
      <c r="G6" s="143">
        <v>1107832.8199951353</v>
      </c>
      <c r="H6" s="143">
        <v>79845677.529622525</v>
      </c>
      <c r="I6" s="143">
        <v>94038367.709526718</v>
      </c>
      <c r="J6" s="143">
        <v>95618380.749536112</v>
      </c>
      <c r="K6" s="143">
        <v>45741949.199798033</v>
      </c>
    </row>
    <row r="7" spans="1:11" x14ac:dyDescent="0.25">
      <c r="A7" s="23"/>
      <c r="B7" s="55" t="s">
        <v>688</v>
      </c>
      <c r="C7" s="143"/>
      <c r="D7" s="143"/>
      <c r="E7" s="143"/>
      <c r="F7" s="143">
        <v>0</v>
      </c>
      <c r="G7" s="143">
        <v>0</v>
      </c>
      <c r="H7" s="143">
        <v>0</v>
      </c>
      <c r="I7" s="143">
        <v>0</v>
      </c>
      <c r="J7" s="143">
        <v>0</v>
      </c>
      <c r="K7" s="143">
        <v>492996681.5978173</v>
      </c>
    </row>
    <row r="8" spans="1:11" x14ac:dyDescent="0.25">
      <c r="A8" s="23" t="s">
        <v>71</v>
      </c>
      <c r="B8" s="105" t="s">
        <v>6</v>
      </c>
      <c r="C8" s="143">
        <v>2907401.5699825697</v>
      </c>
      <c r="D8" s="143">
        <v>5518694.3799775243</v>
      </c>
      <c r="E8" s="143">
        <v>6661912.5799500803</v>
      </c>
      <c r="F8" s="143">
        <v>8284765.8799432814</v>
      </c>
      <c r="G8" s="143">
        <v>12340366.0899732</v>
      </c>
      <c r="H8" s="143">
        <v>14100782.159951735</v>
      </c>
      <c r="I8" s="143">
        <v>15947873.079932541</v>
      </c>
      <c r="J8" s="143">
        <v>14936282.419898748</v>
      </c>
      <c r="K8" s="143">
        <v>16359650.259928659</v>
      </c>
    </row>
    <row r="9" spans="1:11" x14ac:dyDescent="0.25">
      <c r="A9" s="23" t="s">
        <v>71</v>
      </c>
      <c r="B9" s="105" t="s">
        <v>9</v>
      </c>
      <c r="C9" s="143">
        <v>112094849.0494668</v>
      </c>
      <c r="D9" s="143">
        <v>115101274.65944231</v>
      </c>
      <c r="E9" s="143">
        <v>103161025.4995147</v>
      </c>
      <c r="F9" s="143">
        <v>109496963.16945311</v>
      </c>
      <c r="G9" s="143">
        <v>105074562.98949403</v>
      </c>
      <c r="H9" s="143">
        <v>98746668.059521735</v>
      </c>
      <c r="I9" s="143">
        <v>93628962.00954406</v>
      </c>
      <c r="J9" s="143">
        <v>101738121.42951614</v>
      </c>
      <c r="K9" s="143">
        <v>89206291.689556807</v>
      </c>
    </row>
    <row r="10" spans="1:11" x14ac:dyDescent="0.25">
      <c r="A10" s="23" t="s">
        <v>71</v>
      </c>
      <c r="B10" s="105" t="s">
        <v>10</v>
      </c>
      <c r="C10" s="143">
        <v>30057888.769849248</v>
      </c>
      <c r="D10" s="143">
        <v>31013299.659846444</v>
      </c>
      <c r="E10" s="143">
        <v>31695201.309840661</v>
      </c>
      <c r="F10" s="143">
        <v>34594087.959827848</v>
      </c>
      <c r="G10" s="143">
        <v>33530903.009843495</v>
      </c>
      <c r="H10" s="143">
        <v>31524197.469842795</v>
      </c>
      <c r="I10" s="143">
        <v>27448735.229862556</v>
      </c>
      <c r="J10" s="143">
        <v>31789223.919843141</v>
      </c>
      <c r="K10" s="143">
        <v>26327389.399869196</v>
      </c>
    </row>
    <row r="11" spans="1:11" x14ac:dyDescent="0.25">
      <c r="A11" s="23" t="s">
        <v>71</v>
      </c>
      <c r="B11" s="105" t="s">
        <v>11</v>
      </c>
      <c r="C11" s="143">
        <v>29987059.499854848</v>
      </c>
      <c r="D11" s="143">
        <v>33266489.579851896</v>
      </c>
      <c r="E11" s="143">
        <v>30509031.269850489</v>
      </c>
      <c r="F11" s="143">
        <v>29872875.699869543</v>
      </c>
      <c r="G11" s="143">
        <v>27678769.889858902</v>
      </c>
      <c r="H11" s="143">
        <v>22229069.67988516</v>
      </c>
      <c r="I11" s="143">
        <v>22202959.649884671</v>
      </c>
      <c r="J11" s="143">
        <v>24155286.599875472</v>
      </c>
      <c r="K11" s="143">
        <v>16091977.859919976</v>
      </c>
    </row>
    <row r="12" spans="1:11" x14ac:dyDescent="0.25">
      <c r="A12" s="23" t="s">
        <v>71</v>
      </c>
      <c r="B12" s="105" t="s">
        <v>12</v>
      </c>
      <c r="C12" s="143">
        <v>3900720.3999811774</v>
      </c>
      <c r="D12" s="143">
        <v>3892276.5199807319</v>
      </c>
      <c r="E12" s="143">
        <v>3899912.1499814889</v>
      </c>
      <c r="F12" s="143">
        <v>3898910.2999813911</v>
      </c>
      <c r="G12" s="143">
        <v>3159235.1999844494</v>
      </c>
      <c r="H12" s="143">
        <v>1863763.899993164</v>
      </c>
      <c r="I12" s="143">
        <v>1696361.3699933444</v>
      </c>
      <c r="J12" s="143">
        <v>1676172.3199936431</v>
      </c>
      <c r="K12" s="143">
        <v>1765961.369992347</v>
      </c>
    </row>
    <row r="13" spans="1:11" x14ac:dyDescent="0.25">
      <c r="A13" s="23" t="s">
        <v>71</v>
      </c>
      <c r="B13" s="105" t="s">
        <v>13</v>
      </c>
      <c r="C13" s="143">
        <v>30018785.229854356</v>
      </c>
      <c r="D13" s="143">
        <v>31317114.429840755</v>
      </c>
      <c r="E13" s="143">
        <v>30096606.579841655</v>
      </c>
      <c r="F13" s="143">
        <v>31558995.979843698</v>
      </c>
      <c r="G13" s="143">
        <v>36690501.94984512</v>
      </c>
      <c r="H13" s="143">
        <v>31607089.27987425</v>
      </c>
      <c r="I13" s="143">
        <v>26554441.859874945</v>
      </c>
      <c r="J13" s="143">
        <v>27177032.349874657</v>
      </c>
      <c r="K13" s="143">
        <v>20931798.699906327</v>
      </c>
    </row>
    <row r="14" spans="1:11" x14ac:dyDescent="0.25">
      <c r="A14" s="23" t="s">
        <v>71</v>
      </c>
      <c r="B14" s="105" t="s">
        <v>14</v>
      </c>
      <c r="C14" s="143">
        <v>2897133.8599865721</v>
      </c>
      <c r="D14" s="143">
        <v>3115457.2099875929</v>
      </c>
      <c r="E14" s="143">
        <v>3260008.1699840883</v>
      </c>
      <c r="F14" s="143">
        <v>3597715.1499832724</v>
      </c>
      <c r="G14" s="143">
        <v>3352354.8999809576</v>
      </c>
      <c r="H14" s="143">
        <v>1837829.6699906215</v>
      </c>
      <c r="I14" s="143">
        <v>1550614.859992238</v>
      </c>
      <c r="J14" s="143">
        <v>1956083.369991231</v>
      </c>
      <c r="K14" s="143">
        <v>1773440.7999919539</v>
      </c>
    </row>
    <row r="15" spans="1:11" x14ac:dyDescent="0.25">
      <c r="A15" s="23" t="s">
        <v>71</v>
      </c>
      <c r="B15" s="105" t="s">
        <v>15</v>
      </c>
      <c r="C15" s="143">
        <v>8715964.6099606305</v>
      </c>
      <c r="D15" s="143">
        <v>8378170.1499613756</v>
      </c>
      <c r="E15" s="143">
        <v>7857027.0199634098</v>
      </c>
      <c r="F15" s="143">
        <v>8248043.2499611024</v>
      </c>
      <c r="G15" s="143">
        <v>8429714.1999627128</v>
      </c>
      <c r="H15" s="143">
        <v>6386632.3599708201</v>
      </c>
      <c r="I15" s="143">
        <v>7186701.8699663617</v>
      </c>
      <c r="J15" s="143">
        <v>6977660.8499670019</v>
      </c>
      <c r="K15" s="143">
        <v>5367932.1299751541</v>
      </c>
    </row>
    <row r="16" spans="1:11" x14ac:dyDescent="0.25">
      <c r="A16" s="23" t="s">
        <v>71</v>
      </c>
      <c r="B16" s="105" t="s">
        <v>16</v>
      </c>
      <c r="C16" s="143">
        <v>1620340.2499910451</v>
      </c>
      <c r="D16" s="143">
        <v>1602332.3699920231</v>
      </c>
      <c r="E16" s="143">
        <v>1600888.0399948289</v>
      </c>
      <c r="F16" s="143">
        <v>1534524.5099956987</v>
      </c>
      <c r="G16" s="143">
        <v>1598148.7199918956</v>
      </c>
      <c r="H16" s="143">
        <v>1227820.5599921201</v>
      </c>
      <c r="I16" s="143">
        <v>1163369.049994631</v>
      </c>
      <c r="J16" s="143">
        <v>1102416.9899942081</v>
      </c>
      <c r="K16" s="143">
        <v>956200.699996387</v>
      </c>
    </row>
    <row r="17" spans="1:11" x14ac:dyDescent="0.25">
      <c r="A17" s="23" t="s">
        <v>71</v>
      </c>
      <c r="B17" s="105" t="s">
        <v>17</v>
      </c>
      <c r="C17" s="143">
        <v>1495700.229999552</v>
      </c>
      <c r="D17" s="143">
        <v>3121658.789999153</v>
      </c>
      <c r="E17" s="143">
        <v>4153467.3699991754</v>
      </c>
      <c r="F17" s="143">
        <v>4158437.0899993032</v>
      </c>
      <c r="G17" s="143">
        <v>4189092.779999475</v>
      </c>
      <c r="H17" s="143">
        <v>3994448.2899997225</v>
      </c>
      <c r="I17" s="143">
        <v>4506651.8999997592</v>
      </c>
      <c r="J17" s="143">
        <v>4912415.7599996179</v>
      </c>
      <c r="K17" s="143">
        <v>4714049.0299996864</v>
      </c>
    </row>
    <row r="18" spans="1:11" x14ac:dyDescent="0.25">
      <c r="A18" s="23" t="s">
        <v>71</v>
      </c>
      <c r="B18" s="105" t="s">
        <v>18</v>
      </c>
      <c r="C18" s="143">
        <v>806787.95999656932</v>
      </c>
      <c r="D18" s="143">
        <v>1103210.9299955161</v>
      </c>
      <c r="E18" s="143">
        <v>1521739.7899951653</v>
      </c>
      <c r="F18" s="143">
        <v>2010881.9899952635</v>
      </c>
      <c r="G18" s="143">
        <v>2221071.389991825</v>
      </c>
      <c r="H18" s="143">
        <v>2320858.6699913535</v>
      </c>
      <c r="I18" s="143">
        <v>3492094.8299911926</v>
      </c>
      <c r="J18" s="143">
        <v>4353987.8699874505</v>
      </c>
      <c r="K18" s="143">
        <v>4524688.0199862681</v>
      </c>
    </row>
    <row r="19" spans="1:11" x14ac:dyDescent="0.25">
      <c r="A19" s="23" t="s">
        <v>71</v>
      </c>
      <c r="B19" s="105" t="s">
        <v>19</v>
      </c>
      <c r="C19" s="143">
        <v>553101.92999663216</v>
      </c>
      <c r="D19" s="143">
        <v>524529.52999732923</v>
      </c>
      <c r="E19" s="143">
        <v>374031.46999823389</v>
      </c>
      <c r="F19" s="143">
        <v>479516.39999796078</v>
      </c>
      <c r="G19" s="143">
        <v>637186.7799971475</v>
      </c>
      <c r="H19" s="143">
        <v>1350058.3299942852</v>
      </c>
      <c r="I19" s="143">
        <v>2294285.6099892044</v>
      </c>
      <c r="J19" s="143">
        <v>2625573.4699893268</v>
      </c>
      <c r="K19" s="143">
        <v>1625610.689991537</v>
      </c>
    </row>
    <row r="20" spans="1:11" x14ac:dyDescent="0.25">
      <c r="A20" s="23" t="s">
        <v>71</v>
      </c>
      <c r="B20" s="105" t="s">
        <v>20</v>
      </c>
      <c r="C20" s="143">
        <v>37055244.589813598</v>
      </c>
      <c r="D20" s="143">
        <v>39683472.429796703</v>
      </c>
      <c r="E20" s="143">
        <v>39168822.41980119</v>
      </c>
      <c r="F20" s="143">
        <v>38446230.39980761</v>
      </c>
      <c r="G20" s="143">
        <v>37401246.359811552</v>
      </c>
      <c r="H20" s="143">
        <v>38526968.769804597</v>
      </c>
      <c r="I20" s="143">
        <v>42739690.499786712</v>
      </c>
      <c r="J20" s="143">
        <v>44841680.009777337</v>
      </c>
      <c r="K20" s="143">
        <v>43425321.739808336</v>
      </c>
    </row>
    <row r="21" spans="1:11" x14ac:dyDescent="0.25">
      <c r="A21" s="23" t="s">
        <v>71</v>
      </c>
      <c r="B21" s="105" t="s">
        <v>21</v>
      </c>
      <c r="C21" s="143">
        <v>905922.74999426235</v>
      </c>
      <c r="D21" s="143">
        <v>1047242.4699935202</v>
      </c>
      <c r="E21" s="143">
        <v>927897.86999445059</v>
      </c>
      <c r="F21" s="143">
        <v>895022.54999458755</v>
      </c>
      <c r="G21" s="143">
        <v>842853.33999480284</v>
      </c>
      <c r="H21" s="143">
        <v>538549.1299967618</v>
      </c>
      <c r="I21" s="143">
        <v>344679.46999793459</v>
      </c>
      <c r="J21" s="143">
        <v>380199.02999778901</v>
      </c>
      <c r="K21" s="143">
        <v>312004.32999832998</v>
      </c>
    </row>
    <row r="22" spans="1:11" x14ac:dyDescent="0.25">
      <c r="A22" s="23" t="s">
        <v>71</v>
      </c>
      <c r="B22" s="105" t="s">
        <v>22</v>
      </c>
      <c r="C22" s="143">
        <v>8166990.0799599215</v>
      </c>
      <c r="D22" s="143">
        <v>8446330.6999586504</v>
      </c>
      <c r="E22" s="143">
        <v>8158706.0199571699</v>
      </c>
      <c r="F22" s="143">
        <v>8115482.2399673108</v>
      </c>
      <c r="G22" s="143">
        <v>8178344.2699593343</v>
      </c>
      <c r="H22" s="143">
        <v>8463522.1799537353</v>
      </c>
      <c r="I22" s="143">
        <v>8673320.3399547264</v>
      </c>
      <c r="J22" s="143">
        <v>10310803.779946409</v>
      </c>
      <c r="K22" s="143">
        <v>10268990.46994902</v>
      </c>
    </row>
    <row r="23" spans="1:11" x14ac:dyDescent="0.25">
      <c r="A23" s="23" t="s">
        <v>71</v>
      </c>
      <c r="B23" s="105" t="s">
        <v>23</v>
      </c>
      <c r="C23" s="143">
        <v>15625019.379939504</v>
      </c>
      <c r="D23" s="143">
        <v>15302213.87993866</v>
      </c>
      <c r="E23" s="143">
        <v>14973561.279939195</v>
      </c>
      <c r="F23" s="143">
        <v>16656492.669934964</v>
      </c>
      <c r="G23" s="143">
        <v>16521531.79993744</v>
      </c>
      <c r="H23" s="143">
        <v>13497567.259948816</v>
      </c>
      <c r="I23" s="143">
        <v>12468785.799949231</v>
      </c>
      <c r="J23" s="143">
        <v>12659024.089948066</v>
      </c>
      <c r="K23" s="143">
        <v>6666711.1799728619</v>
      </c>
    </row>
    <row r="24" spans="1:11" x14ac:dyDescent="0.25">
      <c r="A24" s="23" t="s">
        <v>71</v>
      </c>
      <c r="B24" s="105" t="s">
        <v>24</v>
      </c>
      <c r="C24" s="143">
        <v>693587.09999998787</v>
      </c>
      <c r="D24" s="143">
        <v>728050.74999997998</v>
      </c>
      <c r="E24" s="143">
        <v>621893.78999998677</v>
      </c>
      <c r="F24" s="143">
        <v>819982.42999661749</v>
      </c>
      <c r="G24" s="143">
        <v>817462.2199960138</v>
      </c>
      <c r="H24" s="143">
        <v>624673.49999712186</v>
      </c>
      <c r="I24" s="143">
        <v>654983.84999701008</v>
      </c>
      <c r="J24" s="143">
        <v>644249.58999694104</v>
      </c>
      <c r="K24" s="143">
        <v>524916.16999751702</v>
      </c>
    </row>
    <row r="25" spans="1:11" x14ac:dyDescent="0.25">
      <c r="A25" s="23" t="s">
        <v>71</v>
      </c>
      <c r="B25" s="105" t="s">
        <v>25</v>
      </c>
      <c r="C25" s="201" t="s">
        <v>93</v>
      </c>
      <c r="D25" s="201"/>
      <c r="E25" s="201"/>
      <c r="F25" s="201"/>
      <c r="G25" s="143">
        <v>14652157.380007556</v>
      </c>
      <c r="H25" s="143">
        <v>12951479.571122585</v>
      </c>
      <c r="I25" s="143">
        <v>17440176.890233565</v>
      </c>
      <c r="J25" s="143">
        <v>17666767.124998715</v>
      </c>
      <c r="K25" s="143">
        <v>13958298.303435439</v>
      </c>
    </row>
    <row r="26" spans="1:11" x14ac:dyDescent="0.25">
      <c r="A26" s="23" t="s">
        <v>71</v>
      </c>
      <c r="B26" s="105" t="s">
        <v>26</v>
      </c>
      <c r="C26" s="201" t="s">
        <v>93</v>
      </c>
      <c r="D26" s="201"/>
      <c r="E26" s="201"/>
      <c r="F26" s="143">
        <v>1527407.6500000013</v>
      </c>
      <c r="G26" s="143">
        <v>1645120.6940476187</v>
      </c>
      <c r="H26" s="143">
        <v>1819417.6399999997</v>
      </c>
      <c r="I26" s="143">
        <v>1924301.5823333329</v>
      </c>
      <c r="J26" s="143">
        <v>1985873.4569999999</v>
      </c>
      <c r="K26" s="143">
        <v>2224789.1140000019</v>
      </c>
    </row>
    <row r="27" spans="1:11" x14ac:dyDescent="0.25">
      <c r="A27" s="23" t="s">
        <v>71</v>
      </c>
      <c r="B27" s="105" t="s">
        <v>27</v>
      </c>
      <c r="C27" s="201" t="s">
        <v>93</v>
      </c>
      <c r="D27" s="201"/>
      <c r="E27" s="201"/>
      <c r="F27" s="143">
        <v>44790636.59998928</v>
      </c>
      <c r="G27" s="143">
        <v>45381370.79998821</v>
      </c>
      <c r="H27" s="143">
        <v>46204883.599987119</v>
      </c>
      <c r="I27" s="143">
        <v>50241443.100022018</v>
      </c>
      <c r="J27" s="143">
        <v>56851499.999999411</v>
      </c>
      <c r="K27" s="143">
        <v>59653944.299999945</v>
      </c>
    </row>
    <row r="28" spans="1:11" x14ac:dyDescent="0.25">
      <c r="A28" s="23" t="s">
        <v>71</v>
      </c>
      <c r="B28" s="105" t="s">
        <v>28</v>
      </c>
      <c r="C28" s="201" t="s">
        <v>93</v>
      </c>
      <c r="D28" s="201"/>
      <c r="E28" s="201"/>
      <c r="F28" s="143">
        <v>37496915.889931731</v>
      </c>
      <c r="G28" s="143">
        <v>37447415.102513827</v>
      </c>
      <c r="H28" s="143">
        <v>36960396.881173432</v>
      </c>
      <c r="I28" s="143">
        <v>39956970.437196642</v>
      </c>
      <c r="J28" s="143">
        <v>46113726.987514004</v>
      </c>
      <c r="K28" s="143">
        <v>50250254.644729078</v>
      </c>
    </row>
    <row r="29" spans="1:11" x14ac:dyDescent="0.25">
      <c r="A29" s="23" t="s">
        <v>71</v>
      </c>
      <c r="B29" s="105" t="s">
        <v>31</v>
      </c>
      <c r="C29" s="143">
        <v>57672566.569983549</v>
      </c>
      <c r="D29" s="143">
        <v>52624675.219983429</v>
      </c>
      <c r="E29" s="143">
        <v>53414876.299870819</v>
      </c>
      <c r="F29" s="143">
        <v>53847882.129988126</v>
      </c>
      <c r="G29" s="143">
        <v>23298439.059995595</v>
      </c>
      <c r="H29" s="143">
        <v>398628.39999985695</v>
      </c>
      <c r="I29" s="143">
        <v>584785.36999988556</v>
      </c>
      <c r="J29" s="143">
        <v>564729.02999901795</v>
      </c>
      <c r="K29" s="143">
        <v>31168</v>
      </c>
    </row>
    <row r="30" spans="1:11" x14ac:dyDescent="0.25">
      <c r="A30" s="23" t="s">
        <v>71</v>
      </c>
      <c r="B30" s="105" t="s">
        <v>32</v>
      </c>
      <c r="C30" s="143">
        <v>4058806.9899859303</v>
      </c>
      <c r="D30" s="143">
        <v>6350215.4999763891</v>
      </c>
      <c r="E30" s="143">
        <v>7400287.1199704641</v>
      </c>
      <c r="F30" s="143">
        <v>7816263.37995819</v>
      </c>
      <c r="G30" s="143">
        <v>7525462.979972315</v>
      </c>
      <c r="H30" s="143">
        <v>7455691.7099573445</v>
      </c>
      <c r="I30" s="143">
        <v>10429496.139951922</v>
      </c>
      <c r="J30" s="143">
        <v>8957805.1399465017</v>
      </c>
      <c r="K30" s="143">
        <v>11220799.949948367</v>
      </c>
    </row>
    <row r="31" spans="1:11" x14ac:dyDescent="0.25">
      <c r="A31" s="23" t="s">
        <v>71</v>
      </c>
      <c r="B31" s="105" t="s">
        <v>33</v>
      </c>
      <c r="C31" s="143">
        <v>167962118.42916563</v>
      </c>
      <c r="D31" s="143">
        <v>175663135.05912796</v>
      </c>
      <c r="E31" s="143">
        <v>175175565.23920637</v>
      </c>
      <c r="F31" s="143">
        <v>180682359.91920656</v>
      </c>
      <c r="G31" s="143">
        <v>179135187.95913637</v>
      </c>
      <c r="H31" s="143">
        <v>153580240.54921997</v>
      </c>
      <c r="I31" s="143">
        <v>147932454.42928565</v>
      </c>
      <c r="J31" s="143">
        <v>156568327.43920326</v>
      </c>
      <c r="K31" s="143">
        <v>85177327.799575746</v>
      </c>
    </row>
    <row r="32" spans="1:11" x14ac:dyDescent="0.25">
      <c r="A32" s="23" t="s">
        <v>71</v>
      </c>
      <c r="B32" s="105" t="s">
        <v>35</v>
      </c>
      <c r="C32" s="143">
        <v>5760.4499999992559</v>
      </c>
      <c r="D32" s="143">
        <v>33339.359999999404</v>
      </c>
      <c r="E32" s="143">
        <v>0</v>
      </c>
      <c r="F32" s="143">
        <v>0</v>
      </c>
      <c r="G32" s="143">
        <v>0</v>
      </c>
      <c r="H32" s="143">
        <v>0</v>
      </c>
      <c r="I32" s="143">
        <v>0</v>
      </c>
      <c r="J32" s="143">
        <v>0</v>
      </c>
      <c r="K32" s="143">
        <v>0</v>
      </c>
    </row>
    <row r="33" spans="1:11" x14ac:dyDescent="0.25">
      <c r="A33" s="23" t="s">
        <v>71</v>
      </c>
      <c r="B33" s="105" t="s">
        <v>36</v>
      </c>
      <c r="C33" s="143">
        <v>2091018.5799908473</v>
      </c>
      <c r="D33" s="143">
        <v>2270879.0199886598</v>
      </c>
      <c r="E33" s="143">
        <v>2383170.6199911153</v>
      </c>
      <c r="F33" s="143">
        <v>2345842.5899907942</v>
      </c>
      <c r="G33" s="143">
        <v>2327467.0399923222</v>
      </c>
      <c r="H33" s="143">
        <v>1920807.1099932336</v>
      </c>
      <c r="I33" s="143">
        <v>2187042.3699921258</v>
      </c>
      <c r="J33" s="143">
        <v>2333767.379988913</v>
      </c>
      <c r="K33" s="143">
        <v>796738.52999600698</v>
      </c>
    </row>
    <row r="34" spans="1:11" x14ac:dyDescent="0.25">
      <c r="A34" s="23" t="s">
        <v>71</v>
      </c>
      <c r="B34" s="105" t="s">
        <v>37</v>
      </c>
      <c r="C34" s="143">
        <v>53574895.199744843</v>
      </c>
      <c r="D34" s="143">
        <v>58565686.779715724</v>
      </c>
      <c r="E34" s="143">
        <v>55791934.529757924</v>
      </c>
      <c r="F34" s="143">
        <v>53915842.999748401</v>
      </c>
      <c r="G34" s="143">
        <v>50805411.179763213</v>
      </c>
      <c r="H34" s="143">
        <v>41520696.02980414</v>
      </c>
      <c r="I34" s="143">
        <v>38702456.149802461</v>
      </c>
      <c r="J34" s="143">
        <v>38179335.429786533</v>
      </c>
      <c r="K34" s="143">
        <v>14584411.829915</v>
      </c>
    </row>
    <row r="35" spans="1:11" x14ac:dyDescent="0.25">
      <c r="A35" s="23" t="s">
        <v>71</v>
      </c>
      <c r="B35" s="105" t="s">
        <v>38</v>
      </c>
      <c r="C35" s="143">
        <v>32646233.099895019</v>
      </c>
      <c r="D35" s="143">
        <v>41305004.284892738</v>
      </c>
      <c r="E35" s="143">
        <v>50028690.389734969</v>
      </c>
      <c r="F35" s="143">
        <v>61449091.629586153</v>
      </c>
      <c r="G35" s="143">
        <v>73370005.179502308</v>
      </c>
      <c r="H35" s="143">
        <v>78841796.179466546</v>
      </c>
      <c r="I35" s="143">
        <v>97969015.569460675</v>
      </c>
      <c r="J35" s="143">
        <v>106587450.43925068</v>
      </c>
      <c r="K35" s="143">
        <v>53043699.909626812</v>
      </c>
    </row>
    <row r="36" spans="1:11" x14ac:dyDescent="0.25">
      <c r="A36" s="23" t="s">
        <v>71</v>
      </c>
      <c r="B36" s="105" t="s">
        <v>39</v>
      </c>
      <c r="C36" s="143">
        <v>786671.20999535103</v>
      </c>
      <c r="D36" s="143">
        <v>1097784.1199936769</v>
      </c>
      <c r="E36" s="143">
        <v>1318538.7999925425</v>
      </c>
      <c r="F36" s="143">
        <v>1733484.0099925541</v>
      </c>
      <c r="G36" s="143">
        <v>2124923.1199910822</v>
      </c>
      <c r="H36" s="143">
        <v>2465954.8199894526</v>
      </c>
      <c r="I36" s="143">
        <v>2971316.239987033</v>
      </c>
      <c r="J36" s="143">
        <v>3786016.6699823611</v>
      </c>
      <c r="K36" s="143">
        <v>2198643.039989634</v>
      </c>
    </row>
    <row r="37" spans="1:11" x14ac:dyDescent="0.25">
      <c r="A37" s="23" t="s">
        <v>71</v>
      </c>
      <c r="B37" s="105" t="s">
        <v>40</v>
      </c>
      <c r="C37" s="143">
        <v>9039777.1599496957</v>
      </c>
      <c r="D37" s="143">
        <v>9274957.2599483933</v>
      </c>
      <c r="E37" s="143">
        <v>9275295.3999458533</v>
      </c>
      <c r="F37" s="143">
        <v>9304604.799947191</v>
      </c>
      <c r="G37" s="143">
        <v>10027731.219952196</v>
      </c>
      <c r="H37" s="143">
        <v>10582629.529949987</v>
      </c>
      <c r="I37" s="143">
        <v>10252220.649944533</v>
      </c>
      <c r="J37" s="143">
        <v>10518265.05994604</v>
      </c>
      <c r="K37" s="143">
        <v>6783919.8599582417</v>
      </c>
    </row>
    <row r="38" spans="1:11" x14ac:dyDescent="0.25">
      <c r="A38" s="23" t="s">
        <v>71</v>
      </c>
      <c r="B38" s="105" t="s">
        <v>41</v>
      </c>
      <c r="C38" s="143">
        <v>1354351.6899923629</v>
      </c>
      <c r="D38" s="143">
        <v>2074753.6199886424</v>
      </c>
      <c r="E38" s="143">
        <v>2007125.0699876363</v>
      </c>
      <c r="F38" s="143">
        <v>1981737.149988286</v>
      </c>
      <c r="G38" s="143">
        <v>2302254.039986467</v>
      </c>
      <c r="H38" s="143">
        <v>2641328.7899832642</v>
      </c>
      <c r="I38" s="143">
        <v>2412591.1299898159</v>
      </c>
      <c r="J38" s="143">
        <v>1987299.789990501</v>
      </c>
      <c r="K38" s="143">
        <v>723143.35999684501</v>
      </c>
    </row>
    <row r="39" spans="1:11" x14ac:dyDescent="0.25">
      <c r="A39" s="23" t="s">
        <v>71</v>
      </c>
      <c r="B39" s="105" t="s">
        <v>42</v>
      </c>
      <c r="C39" s="143">
        <v>109510234.60957108</v>
      </c>
      <c r="D39" s="143">
        <v>114684610.31954405</v>
      </c>
      <c r="E39" s="143">
        <v>123704683.94948199</v>
      </c>
      <c r="F39" s="143">
        <v>132674954.30944122</v>
      </c>
      <c r="G39" s="143">
        <v>140965507.66939303</v>
      </c>
      <c r="H39" s="143">
        <v>149519565.27935636</v>
      </c>
      <c r="I39" s="143">
        <v>158637610.04931211</v>
      </c>
      <c r="J39" s="143">
        <v>173333350.9993071</v>
      </c>
      <c r="K39" s="143">
        <v>186529807.63929158</v>
      </c>
    </row>
    <row r="40" spans="1:11" x14ac:dyDescent="0.25">
      <c r="A40" s="23" t="s">
        <v>71</v>
      </c>
      <c r="B40" s="105" t="s">
        <v>43</v>
      </c>
      <c r="C40" s="143">
        <v>1318006.7099983536</v>
      </c>
      <c r="D40" s="143">
        <v>829253.12999915506</v>
      </c>
      <c r="E40" s="143">
        <v>618360.36999901372</v>
      </c>
      <c r="F40" s="143">
        <v>783528.42999824148</v>
      </c>
      <c r="G40" s="143">
        <v>517926.11999936763</v>
      </c>
      <c r="H40" s="143">
        <v>660022.78999881551</v>
      </c>
      <c r="I40" s="143">
        <v>635934.63999899116</v>
      </c>
      <c r="J40" s="143">
        <v>656231.54999876302</v>
      </c>
      <c r="K40" s="143">
        <v>393307.449999412</v>
      </c>
    </row>
    <row r="41" spans="1:11" x14ac:dyDescent="0.25">
      <c r="A41" s="23" t="s">
        <v>71</v>
      </c>
      <c r="B41" s="105" t="s">
        <v>45</v>
      </c>
      <c r="C41" s="143">
        <v>203405.56999827272</v>
      </c>
      <c r="D41" s="143">
        <v>248190.99999789151</v>
      </c>
      <c r="E41" s="143">
        <v>272661.59999768442</v>
      </c>
      <c r="F41" s="143">
        <v>284778.8299975812</v>
      </c>
      <c r="G41" s="143">
        <v>341089.45999710262</v>
      </c>
      <c r="H41" s="143">
        <v>365589.28999689448</v>
      </c>
      <c r="I41" s="143">
        <v>430606.99999634176</v>
      </c>
      <c r="J41" s="143">
        <v>660546.92999585206</v>
      </c>
      <c r="K41" s="143">
        <v>849312.26999504701</v>
      </c>
    </row>
    <row r="42" spans="1:11" x14ac:dyDescent="0.25">
      <c r="A42" s="23" t="s">
        <v>71</v>
      </c>
      <c r="B42" s="105" t="s">
        <v>46</v>
      </c>
      <c r="C42" s="143">
        <v>12445428.75</v>
      </c>
      <c r="D42" s="143">
        <v>11310612.5</v>
      </c>
      <c r="E42" s="143">
        <v>11346527.5</v>
      </c>
      <c r="F42" s="143">
        <v>12218484.5</v>
      </c>
      <c r="G42" s="143">
        <v>12880751.5</v>
      </c>
      <c r="H42" s="143">
        <v>13753618</v>
      </c>
      <c r="I42" s="143">
        <v>14138944.479999999</v>
      </c>
      <c r="J42" s="143">
        <v>14388528.5</v>
      </c>
      <c r="K42" s="143">
        <v>14576266</v>
      </c>
    </row>
    <row r="43" spans="1:11" x14ac:dyDescent="0.25">
      <c r="A43" s="23" t="s">
        <v>71</v>
      </c>
      <c r="B43" s="105" t="s">
        <v>47</v>
      </c>
      <c r="C43" s="143">
        <v>13976135.5</v>
      </c>
      <c r="D43" s="143">
        <v>15249182.5</v>
      </c>
      <c r="E43" s="143">
        <v>14547860</v>
      </c>
      <c r="F43" s="143">
        <v>16367761.5</v>
      </c>
      <c r="G43" s="143">
        <v>15223730.5</v>
      </c>
      <c r="H43" s="143">
        <v>15150371.099999622</v>
      </c>
      <c r="I43" s="143">
        <v>15972970.279995015</v>
      </c>
      <c r="J43" s="143">
        <v>17115597.39999368</v>
      </c>
      <c r="K43" s="143">
        <v>11614311.099993514</v>
      </c>
    </row>
    <row r="44" spans="1:11" x14ac:dyDescent="0.25">
      <c r="A44" s="23" t="s">
        <v>71</v>
      </c>
      <c r="B44" s="105" t="s">
        <v>48</v>
      </c>
      <c r="C44" s="143">
        <v>8770.3499999725609</v>
      </c>
      <c r="D44" s="143">
        <v>9376.5799999661376</v>
      </c>
      <c r="E44" s="143">
        <v>9716.0799999669034</v>
      </c>
      <c r="F44" s="143">
        <v>13182.009999959821</v>
      </c>
      <c r="G44" s="143">
        <v>18455.009999954549</v>
      </c>
      <c r="H44" s="143">
        <v>17191.269999964145</v>
      </c>
      <c r="I44" s="143">
        <v>8955.379999974075</v>
      </c>
      <c r="J44" s="143">
        <v>3193.7399999879999</v>
      </c>
      <c r="K44" s="143">
        <v>2185.3799999910002</v>
      </c>
    </row>
    <row r="45" spans="1:11" s="55" customFormat="1" x14ac:dyDescent="0.25">
      <c r="A45" s="23" t="s">
        <v>71</v>
      </c>
      <c r="B45" s="105" t="s">
        <v>49</v>
      </c>
      <c r="C45" s="143">
        <v>648072.26999996474</v>
      </c>
      <c r="D45" s="143">
        <v>631535.27999933285</v>
      </c>
      <c r="E45" s="143">
        <v>594776.01999990735</v>
      </c>
      <c r="F45" s="143">
        <v>660363.01999989036</v>
      </c>
      <c r="G45" s="143">
        <v>732350.69999992498</v>
      </c>
      <c r="H45" s="143">
        <v>829161.93999996176</v>
      </c>
      <c r="I45" s="143">
        <v>1042597.769999933</v>
      </c>
      <c r="J45" s="143">
        <v>1125087.359999937</v>
      </c>
      <c r="K45" s="143">
        <v>998923.43999993894</v>
      </c>
    </row>
    <row r="46" spans="1:11" s="55" customFormat="1" x14ac:dyDescent="0.25">
      <c r="A46" s="23" t="s">
        <v>71</v>
      </c>
      <c r="B46" s="105" t="s">
        <v>51</v>
      </c>
      <c r="C46" s="143">
        <v>7186099.7899970189</v>
      </c>
      <c r="D46" s="143">
        <v>7606323.2399962191</v>
      </c>
      <c r="E46" s="143">
        <v>7968663.5599972736</v>
      </c>
      <c r="F46" s="143">
        <v>10370740.379997741</v>
      </c>
      <c r="G46" s="143">
        <v>12592372.869996283</v>
      </c>
      <c r="H46" s="143">
        <v>13348172.48999019</v>
      </c>
      <c r="I46" s="143">
        <v>12720065.069986517</v>
      </c>
      <c r="J46" s="143">
        <v>10833540.549993016</v>
      </c>
      <c r="K46" s="143">
        <v>7464905.8199944058</v>
      </c>
    </row>
    <row r="47" spans="1:11" s="55" customFormat="1" x14ac:dyDescent="0.25">
      <c r="A47" s="23" t="s">
        <v>71</v>
      </c>
      <c r="B47" s="105" t="s">
        <v>52</v>
      </c>
      <c r="C47" s="143">
        <v>367775.28999819991</v>
      </c>
      <c r="D47" s="143">
        <v>329649.24999836087</v>
      </c>
      <c r="E47" s="143">
        <v>233960.39999862763</v>
      </c>
      <c r="F47" s="143">
        <v>224561.90999875969</v>
      </c>
      <c r="G47" s="143">
        <v>887272.69999544893</v>
      </c>
      <c r="H47" s="143">
        <v>503300.17999716307</v>
      </c>
      <c r="I47" s="143">
        <v>480911.57999681489</v>
      </c>
      <c r="J47" s="143">
        <v>306065.27999841998</v>
      </c>
      <c r="K47" s="143">
        <v>313029.84999837499</v>
      </c>
    </row>
    <row r="48" spans="1:11" s="55" customFormat="1" x14ac:dyDescent="0.25">
      <c r="A48" s="23" t="s">
        <v>71</v>
      </c>
      <c r="B48" s="105" t="s">
        <v>53</v>
      </c>
      <c r="C48" s="143">
        <v>17807020.659925964</v>
      </c>
      <c r="D48" s="143">
        <v>18915594.059922364</v>
      </c>
      <c r="E48" s="143">
        <v>19669857.459967665</v>
      </c>
      <c r="F48" s="143">
        <v>23775575.309968878</v>
      </c>
      <c r="G48" s="143">
        <v>22688582.149974607</v>
      </c>
      <c r="H48" s="143">
        <v>29893649.3499691</v>
      </c>
      <c r="I48" s="143">
        <v>29514975.379968055</v>
      </c>
      <c r="J48" s="143">
        <v>26613144.279972121</v>
      </c>
      <c r="K48" s="143">
        <v>21379034.099983744</v>
      </c>
    </row>
    <row r="49" spans="1:11" s="55" customFormat="1" x14ac:dyDescent="0.25">
      <c r="A49" s="23" t="s">
        <v>71</v>
      </c>
      <c r="B49" s="105" t="s">
        <v>54</v>
      </c>
      <c r="C49" s="143">
        <v>70398031.63000001</v>
      </c>
      <c r="D49" s="143">
        <v>47415645.399999999</v>
      </c>
      <c r="E49" s="143">
        <v>35658969.280000001</v>
      </c>
      <c r="F49" s="143">
        <v>33590390</v>
      </c>
      <c r="G49" s="143">
        <v>39590256.920000009</v>
      </c>
      <c r="H49" s="143">
        <v>41137780.129999995</v>
      </c>
      <c r="I49" s="143">
        <v>36987788.219999991</v>
      </c>
      <c r="J49" s="143">
        <v>45282597.159999996</v>
      </c>
      <c r="K49" s="143">
        <v>51771558.370000005</v>
      </c>
    </row>
    <row r="50" spans="1:11" s="55" customFormat="1" x14ac:dyDescent="0.25">
      <c r="A50" s="23" t="s">
        <v>71</v>
      </c>
      <c r="B50" s="105" t="s">
        <v>55</v>
      </c>
      <c r="C50" s="143">
        <v>55312209.469800308</v>
      </c>
      <c r="D50" s="143">
        <v>53321643.219786704</v>
      </c>
      <c r="E50" s="143">
        <v>42197020.479842</v>
      </c>
      <c r="F50" s="143">
        <v>39631574.599851504</v>
      </c>
      <c r="G50" s="143">
        <v>39063084.429850608</v>
      </c>
      <c r="H50" s="143">
        <v>46792833.83982484</v>
      </c>
      <c r="I50" s="143">
        <v>45615217.989844739</v>
      </c>
      <c r="J50" s="143">
        <v>46438316.739849634</v>
      </c>
      <c r="K50" s="143">
        <v>41011891.979877308</v>
      </c>
    </row>
    <row r="51" spans="1:11" s="55" customFormat="1" x14ac:dyDescent="0.25">
      <c r="A51" s="23" t="s">
        <v>71</v>
      </c>
      <c r="B51" s="105" t="s">
        <v>56</v>
      </c>
      <c r="C51" s="143">
        <v>18904800.319999985</v>
      </c>
      <c r="D51" s="143">
        <v>33818489.390000001</v>
      </c>
      <c r="E51" s="143">
        <v>52895211.550000004</v>
      </c>
      <c r="F51" s="143">
        <v>66893080.889999986</v>
      </c>
      <c r="G51" s="143">
        <v>77107665.86999999</v>
      </c>
      <c r="H51" s="143">
        <v>68080092.129999995</v>
      </c>
      <c r="I51" s="143">
        <v>76614458.970000014</v>
      </c>
      <c r="J51" s="143">
        <v>97192892.429999977</v>
      </c>
      <c r="K51" s="143">
        <v>83139984.529999971</v>
      </c>
    </row>
    <row r="52" spans="1:11" s="55" customFormat="1" x14ac:dyDescent="0.25">
      <c r="A52" s="23" t="s">
        <v>71</v>
      </c>
      <c r="B52" s="105" t="s">
        <v>57</v>
      </c>
      <c r="C52" s="143">
        <v>17669623.489951685</v>
      </c>
      <c r="D52" s="143">
        <v>19164407.949952394</v>
      </c>
      <c r="E52" s="143">
        <v>21957403.019945864</v>
      </c>
      <c r="F52" s="143">
        <v>23287735.859934688</v>
      </c>
      <c r="G52" s="143">
        <v>20146366.339932248</v>
      </c>
      <c r="H52" s="143">
        <v>17213089.769945357</v>
      </c>
      <c r="I52" s="143">
        <v>18078002.549946353</v>
      </c>
      <c r="J52" s="143">
        <v>22698862.549940966</v>
      </c>
      <c r="K52" s="143">
        <v>18842506.25996317</v>
      </c>
    </row>
    <row r="53" spans="1:11" s="55" customFormat="1" x14ac:dyDescent="0.25">
      <c r="A53" s="23" t="s">
        <v>71</v>
      </c>
      <c r="B53" s="105" t="s">
        <v>58</v>
      </c>
      <c r="C53" s="143">
        <v>8698597.8499653321</v>
      </c>
      <c r="D53" s="143">
        <v>6636086.1199786523</v>
      </c>
      <c r="E53" s="143">
        <v>5301366.8799745319</v>
      </c>
      <c r="F53" s="143">
        <v>5158095.3499745009</v>
      </c>
      <c r="G53" s="143">
        <v>6338083.1499691391</v>
      </c>
      <c r="H53" s="143">
        <v>6548389.1499688113</v>
      </c>
      <c r="I53" s="143">
        <v>5636977.4499732172</v>
      </c>
      <c r="J53" s="143">
        <v>5272951.4899742082</v>
      </c>
      <c r="K53" s="143">
        <v>4271922.6799780298</v>
      </c>
    </row>
    <row r="54" spans="1:11" s="55" customFormat="1" x14ac:dyDescent="0.25">
      <c r="A54" s="23" t="s">
        <v>71</v>
      </c>
      <c r="B54" s="105" t="s">
        <v>59</v>
      </c>
      <c r="C54" s="143">
        <v>2318632.1299878168</v>
      </c>
      <c r="D54" s="143">
        <v>2862421.1199945142</v>
      </c>
      <c r="E54" s="143">
        <v>4078135.7599998945</v>
      </c>
      <c r="F54" s="143">
        <v>5341561.5800000578</v>
      </c>
      <c r="G54" s="143">
        <v>8782727</v>
      </c>
      <c r="H54" s="143">
        <v>12768322.489999998</v>
      </c>
      <c r="I54" s="143">
        <v>19107854.039999995</v>
      </c>
      <c r="J54" s="143">
        <v>26147887.26999994</v>
      </c>
      <c r="K54" s="143">
        <v>24250509.949997798</v>
      </c>
    </row>
    <row r="55" spans="1:11" x14ac:dyDescent="0.25">
      <c r="A55" s="8" t="s">
        <v>72</v>
      </c>
      <c r="B55" s="8"/>
      <c r="C55" s="9">
        <v>1300961168.9944513</v>
      </c>
      <c r="D55" s="9">
        <v>1447899674.1436763</v>
      </c>
      <c r="E55" s="9">
        <v>1395811978.8945811</v>
      </c>
      <c r="F55" s="9">
        <v>1610329746.0977795</v>
      </c>
      <c r="G55" s="9">
        <v>1724157355.2473023</v>
      </c>
      <c r="H55" s="9">
        <v>1788495150.0000858</v>
      </c>
      <c r="I55" s="9">
        <v>1888760870.7777777</v>
      </c>
      <c r="J55" s="9">
        <v>1994916667.0671613</v>
      </c>
      <c r="K55" s="9">
        <v>2125242044.7434492</v>
      </c>
    </row>
    <row r="56" spans="1:11" x14ac:dyDescent="0.25">
      <c r="A56" s="23" t="s">
        <v>72</v>
      </c>
      <c r="B56" s="105" t="s">
        <v>3</v>
      </c>
      <c r="C56" s="143">
        <v>294518916.72886688</v>
      </c>
      <c r="D56" s="143">
        <v>363730751.91834998</v>
      </c>
      <c r="E56" s="143">
        <v>308174387.19878602</v>
      </c>
      <c r="F56" s="143">
        <v>364863611.71857423</v>
      </c>
      <c r="G56" s="143">
        <v>391338102.99776274</v>
      </c>
      <c r="H56" s="143">
        <v>404145862.70784545</v>
      </c>
      <c r="I56" s="143">
        <v>428668527.56830657</v>
      </c>
      <c r="J56" s="143">
        <v>449713978.33740288</v>
      </c>
      <c r="K56" s="143">
        <v>498117092.00800216</v>
      </c>
    </row>
    <row r="57" spans="1:11" x14ac:dyDescent="0.25">
      <c r="A57" s="23" t="s">
        <v>72</v>
      </c>
      <c r="B57" s="105" t="s">
        <v>4</v>
      </c>
      <c r="C57" s="143">
        <v>166424011.36911872</v>
      </c>
      <c r="D57" s="143">
        <v>214311713.43880129</v>
      </c>
      <c r="E57" s="143">
        <v>191455542.82913941</v>
      </c>
      <c r="F57" s="143">
        <v>220426648.28884527</v>
      </c>
      <c r="G57" s="143">
        <v>249545242.50900483</v>
      </c>
      <c r="H57" s="143">
        <v>265414497.59854475</v>
      </c>
      <c r="I57" s="143">
        <v>294168331.67887306</v>
      </c>
      <c r="J57" s="143">
        <v>318600496.65856165</v>
      </c>
      <c r="K57" s="143">
        <v>176009407.85944426</v>
      </c>
    </row>
    <row r="58" spans="1:11" x14ac:dyDescent="0.25">
      <c r="A58" s="23" t="s">
        <v>72</v>
      </c>
      <c r="B58" s="105" t="s">
        <v>5</v>
      </c>
      <c r="C58" s="143">
        <v>0</v>
      </c>
      <c r="D58" s="143">
        <v>0</v>
      </c>
      <c r="E58" s="143">
        <v>0</v>
      </c>
      <c r="F58" s="143">
        <v>0</v>
      </c>
      <c r="G58" s="143">
        <v>850546.07999617246</v>
      </c>
      <c r="H58" s="143">
        <v>83197052.219590142</v>
      </c>
      <c r="I58" s="143">
        <v>82547993.749644995</v>
      </c>
      <c r="J58" s="143">
        <v>83573956.239637524</v>
      </c>
      <c r="K58" s="143">
        <v>41056996.199810192</v>
      </c>
    </row>
    <row r="59" spans="1:11" x14ac:dyDescent="0.25">
      <c r="A59" s="23"/>
      <c r="B59" s="55" t="s">
        <v>688</v>
      </c>
      <c r="C59" s="143"/>
      <c r="D59" s="143"/>
      <c r="E59" s="143"/>
      <c r="F59" s="143">
        <v>0</v>
      </c>
      <c r="G59" s="143">
        <v>0</v>
      </c>
      <c r="H59" s="143">
        <v>0</v>
      </c>
      <c r="I59" s="143">
        <v>0</v>
      </c>
      <c r="J59" s="143">
        <v>0</v>
      </c>
      <c r="K59" s="143">
        <v>529711984.00780654</v>
      </c>
    </row>
    <row r="60" spans="1:11" x14ac:dyDescent="0.25">
      <c r="A60" s="23" t="s">
        <v>72</v>
      </c>
      <c r="B60" s="105" t="s">
        <v>6</v>
      </c>
      <c r="C60" s="143">
        <v>8971660.0599520653</v>
      </c>
      <c r="D60" s="143">
        <v>11857442.539946549</v>
      </c>
      <c r="E60" s="143">
        <v>13927879.989945948</v>
      </c>
      <c r="F60" s="143">
        <v>16033370.249960329</v>
      </c>
      <c r="G60" s="143">
        <v>18618188.479942203</v>
      </c>
      <c r="H60" s="143">
        <v>22080517.329851095</v>
      </c>
      <c r="I60" s="143">
        <v>22796534.999870539</v>
      </c>
      <c r="J60" s="143">
        <v>21767634.599929087</v>
      </c>
      <c r="K60" s="143">
        <v>21844861.499936078</v>
      </c>
    </row>
    <row r="61" spans="1:11" x14ac:dyDescent="0.25">
      <c r="A61" s="23" t="s">
        <v>72</v>
      </c>
      <c r="B61" s="105" t="s">
        <v>9</v>
      </c>
      <c r="C61" s="143">
        <v>108645579.53946295</v>
      </c>
      <c r="D61" s="143">
        <v>101572680.50948536</v>
      </c>
      <c r="E61" s="143">
        <v>97484787.739543527</v>
      </c>
      <c r="F61" s="143">
        <v>99908869.489528358</v>
      </c>
      <c r="G61" s="143">
        <v>98737038.8294947</v>
      </c>
      <c r="H61" s="143">
        <v>96256531.429541931</v>
      </c>
      <c r="I61" s="143">
        <v>93686594.399560869</v>
      </c>
      <c r="J61" s="143">
        <v>82945961.179589808</v>
      </c>
      <c r="K61" s="143">
        <v>64454701.249681175</v>
      </c>
    </row>
    <row r="62" spans="1:11" x14ac:dyDescent="0.25">
      <c r="A62" s="23" t="s">
        <v>72</v>
      </c>
      <c r="B62" s="105" t="s">
        <v>10</v>
      </c>
      <c r="C62" s="143">
        <v>21000136.309896886</v>
      </c>
      <c r="D62" s="143">
        <v>23272083.609885871</v>
      </c>
      <c r="E62" s="143">
        <v>22244224.609891448</v>
      </c>
      <c r="F62" s="143">
        <v>25379542.679874096</v>
      </c>
      <c r="G62" s="143">
        <v>25873182.719873119</v>
      </c>
      <c r="H62" s="143">
        <v>25635695.349872086</v>
      </c>
      <c r="I62" s="143">
        <v>21607031.639891449</v>
      </c>
      <c r="J62" s="143">
        <v>21714704.199889433</v>
      </c>
      <c r="K62" s="143">
        <v>16640261.769917054</v>
      </c>
    </row>
    <row r="63" spans="1:11" x14ac:dyDescent="0.25">
      <c r="A63" s="23" t="s">
        <v>72</v>
      </c>
      <c r="B63" s="105" t="s">
        <v>11</v>
      </c>
      <c r="C63" s="143">
        <v>33788607.179835722</v>
      </c>
      <c r="D63" s="143">
        <v>33727123.969836205</v>
      </c>
      <c r="E63" s="143">
        <v>32372470.989838175</v>
      </c>
      <c r="F63" s="143">
        <v>29577092.239852648</v>
      </c>
      <c r="G63" s="143">
        <v>27480919.519855872</v>
      </c>
      <c r="H63" s="143">
        <v>24951240.489868756</v>
      </c>
      <c r="I63" s="143">
        <v>27445817.959856421</v>
      </c>
      <c r="J63" s="143">
        <v>30138007.979844932</v>
      </c>
      <c r="K63" s="143">
        <v>19285176.589906331</v>
      </c>
    </row>
    <row r="64" spans="1:11" x14ac:dyDescent="0.25">
      <c r="A64" s="23" t="s">
        <v>72</v>
      </c>
      <c r="B64" s="105" t="s">
        <v>12</v>
      </c>
      <c r="C64" s="143">
        <v>3876258.0599813848</v>
      </c>
      <c r="D64" s="143">
        <v>4002774.299980429</v>
      </c>
      <c r="E64" s="143">
        <v>4178123.0599805238</v>
      </c>
      <c r="F64" s="143">
        <v>4132474.1499801031</v>
      </c>
      <c r="G64" s="143">
        <v>3349464.5299833715</v>
      </c>
      <c r="H64" s="143">
        <v>2278640.4299925119</v>
      </c>
      <c r="I64" s="143">
        <v>2093015.1499923139</v>
      </c>
      <c r="J64" s="143">
        <v>2156218.0699918158</v>
      </c>
      <c r="K64" s="143">
        <v>2465522.9199893419</v>
      </c>
    </row>
    <row r="65" spans="1:11" x14ac:dyDescent="0.25">
      <c r="A65" s="23" t="s">
        <v>72</v>
      </c>
      <c r="B65" s="105" t="s">
        <v>13</v>
      </c>
      <c r="C65" s="143">
        <v>33429115.769843303</v>
      </c>
      <c r="D65" s="143">
        <v>34818849.389825195</v>
      </c>
      <c r="E65" s="143">
        <v>34937351.949823625</v>
      </c>
      <c r="F65" s="143">
        <v>36753327.909814641</v>
      </c>
      <c r="G65" s="143">
        <v>41687669.049822323</v>
      </c>
      <c r="H65" s="143">
        <v>35389985.069856651</v>
      </c>
      <c r="I65" s="143">
        <v>30010527.859856952</v>
      </c>
      <c r="J65" s="143">
        <v>27881160.349872969</v>
      </c>
      <c r="K65" s="143">
        <v>20290796.759911377</v>
      </c>
    </row>
    <row r="66" spans="1:11" x14ac:dyDescent="0.25">
      <c r="A66" s="23" t="s">
        <v>72</v>
      </c>
      <c r="B66" s="105" t="s">
        <v>14</v>
      </c>
      <c r="C66" s="143">
        <v>3021460.7499861876</v>
      </c>
      <c r="D66" s="143">
        <v>3140558.5799876978</v>
      </c>
      <c r="E66" s="143">
        <v>3393883.9799830029</v>
      </c>
      <c r="F66" s="143">
        <v>3839422.6299814754</v>
      </c>
      <c r="G66" s="143">
        <v>3622741.1699794759</v>
      </c>
      <c r="H66" s="143">
        <v>1979590.6699907696</v>
      </c>
      <c r="I66" s="143">
        <v>1996029.3199898344</v>
      </c>
      <c r="J66" s="143">
        <v>2148443.909990171</v>
      </c>
      <c r="K66" s="143">
        <v>1836991.2599916451</v>
      </c>
    </row>
    <row r="67" spans="1:11" x14ac:dyDescent="0.25">
      <c r="A67" s="23" t="s">
        <v>72</v>
      </c>
      <c r="B67" s="105" t="s">
        <v>15</v>
      </c>
      <c r="C67" s="143">
        <v>9904466.3099551126</v>
      </c>
      <c r="D67" s="143">
        <v>9959205.2499551028</v>
      </c>
      <c r="E67" s="143">
        <v>9314468.6399555001</v>
      </c>
      <c r="F67" s="143">
        <v>9915766.9099534377</v>
      </c>
      <c r="G67" s="143">
        <v>9760526.7099565417</v>
      </c>
      <c r="H67" s="143">
        <v>7589756.1399641503</v>
      </c>
      <c r="I67" s="143">
        <v>7915266.9199628113</v>
      </c>
      <c r="J67" s="143">
        <v>7770577.289964471</v>
      </c>
      <c r="K67" s="143">
        <v>6816042.3099678541</v>
      </c>
    </row>
    <row r="68" spans="1:11" x14ac:dyDescent="0.25">
      <c r="A68" s="23" t="s">
        <v>72</v>
      </c>
      <c r="B68" s="105" t="s">
        <v>16</v>
      </c>
      <c r="C68" s="143">
        <v>1793128.3999895044</v>
      </c>
      <c r="D68" s="143">
        <v>1813906.9199912928</v>
      </c>
      <c r="E68" s="143">
        <v>1879103.8299943537</v>
      </c>
      <c r="F68" s="143">
        <v>1786570.6299946285</v>
      </c>
      <c r="G68" s="143">
        <v>1727818.079991126</v>
      </c>
      <c r="H68" s="143">
        <v>1380400.8899910981</v>
      </c>
      <c r="I68" s="143">
        <v>1186739.1399942483</v>
      </c>
      <c r="J68" s="143">
        <v>1087864.209993935</v>
      </c>
      <c r="K68" s="143">
        <v>909737.38999641105</v>
      </c>
    </row>
    <row r="69" spans="1:11" x14ac:dyDescent="0.25">
      <c r="A69" s="23" t="s">
        <v>72</v>
      </c>
      <c r="B69" s="105" t="s">
        <v>17</v>
      </c>
      <c r="C69" s="143">
        <v>1287814.1699998763</v>
      </c>
      <c r="D69" s="143">
        <v>2759554.8599994555</v>
      </c>
      <c r="E69" s="143">
        <v>3652811.5799993449</v>
      </c>
      <c r="F69" s="143">
        <v>4154805.3499994255</v>
      </c>
      <c r="G69" s="143">
        <v>3787295.9599996177</v>
      </c>
      <c r="H69" s="143">
        <v>3906256.069999605</v>
      </c>
      <c r="I69" s="143">
        <v>3877162.1399994474</v>
      </c>
      <c r="J69" s="143">
        <v>4115287.2799995351</v>
      </c>
      <c r="K69" s="143">
        <v>3632315.5199997169</v>
      </c>
    </row>
    <row r="70" spans="1:11" x14ac:dyDescent="0.25">
      <c r="A70" s="23" t="s">
        <v>72</v>
      </c>
      <c r="B70" s="105" t="s">
        <v>18</v>
      </c>
      <c r="C70" s="143">
        <v>1070522.1099993233</v>
      </c>
      <c r="D70" s="143">
        <v>1431349.7599987888</v>
      </c>
      <c r="E70" s="143">
        <v>1857181.1399993363</v>
      </c>
      <c r="F70" s="143">
        <v>2262871.6199990655</v>
      </c>
      <c r="G70" s="143">
        <v>2801708.8799960236</v>
      </c>
      <c r="H70" s="143">
        <v>2891252.7399956426</v>
      </c>
      <c r="I70" s="143">
        <v>3280594.0999949542</v>
      </c>
      <c r="J70" s="143">
        <v>3645529.919993476</v>
      </c>
      <c r="K70" s="143">
        <v>4020971.93999313</v>
      </c>
    </row>
    <row r="71" spans="1:11" x14ac:dyDescent="0.25">
      <c r="A71" s="23" t="s">
        <v>72</v>
      </c>
      <c r="B71" s="105" t="s">
        <v>19</v>
      </c>
      <c r="C71" s="143">
        <v>503446.79999703856</v>
      </c>
      <c r="D71" s="143">
        <v>584151.76999733353</v>
      </c>
      <c r="E71" s="143">
        <v>469218.64999752038</v>
      </c>
      <c r="F71" s="143">
        <v>460296.3799978809</v>
      </c>
      <c r="G71" s="143">
        <v>382609.07999845454</v>
      </c>
      <c r="H71" s="143">
        <v>651874.66999708349</v>
      </c>
      <c r="I71" s="143">
        <v>1488633.6899925228</v>
      </c>
      <c r="J71" s="143">
        <v>1724685.1399923549</v>
      </c>
      <c r="K71" s="143">
        <v>1354672.5299932461</v>
      </c>
    </row>
    <row r="72" spans="1:11" x14ac:dyDescent="0.25">
      <c r="A72" s="23" t="s">
        <v>72</v>
      </c>
      <c r="B72" s="105" t="s">
        <v>20</v>
      </c>
      <c r="C72" s="143">
        <v>34552879.539822869</v>
      </c>
      <c r="D72" s="143">
        <v>34681222.529815093</v>
      </c>
      <c r="E72" s="143">
        <v>35769571.059814133</v>
      </c>
      <c r="F72" s="143">
        <v>35118765.299817868</v>
      </c>
      <c r="G72" s="143">
        <v>33565015.099827804</v>
      </c>
      <c r="H72" s="143">
        <v>34205016.289825939</v>
      </c>
      <c r="I72" s="143">
        <v>38191306.989805907</v>
      </c>
      <c r="J72" s="143">
        <v>39824243.629798971</v>
      </c>
      <c r="K72" s="143">
        <v>37786430.779828474</v>
      </c>
    </row>
    <row r="73" spans="1:11" x14ac:dyDescent="0.25">
      <c r="A73" s="23" t="s">
        <v>72</v>
      </c>
      <c r="B73" s="105" t="s">
        <v>21</v>
      </c>
      <c r="C73" s="143">
        <v>1594998.2899912221</v>
      </c>
      <c r="D73" s="143">
        <v>1658630.5099903829</v>
      </c>
      <c r="E73" s="143">
        <v>1773922.0499899827</v>
      </c>
      <c r="F73" s="143">
        <v>1742272.4299897787</v>
      </c>
      <c r="G73" s="143">
        <v>1628400.1199908643</v>
      </c>
      <c r="H73" s="143">
        <v>1122503.319993671</v>
      </c>
      <c r="I73" s="143">
        <v>608024.92999650515</v>
      </c>
      <c r="J73" s="143">
        <v>593492.57999647397</v>
      </c>
      <c r="K73" s="143">
        <v>479859.51999731798</v>
      </c>
    </row>
    <row r="74" spans="1:11" x14ac:dyDescent="0.25">
      <c r="A74" s="23" t="s">
        <v>72</v>
      </c>
      <c r="B74" s="105" t="s">
        <v>22</v>
      </c>
      <c r="C74" s="143">
        <v>4412521.4899795717</v>
      </c>
      <c r="D74" s="143">
        <v>4521007.669977691</v>
      </c>
      <c r="E74" s="143">
        <v>4447548.0999769932</v>
      </c>
      <c r="F74" s="143">
        <v>5759110.7299729055</v>
      </c>
      <c r="G74" s="143">
        <v>5738500.9299720116</v>
      </c>
      <c r="H74" s="143">
        <v>6339101.2399681238</v>
      </c>
      <c r="I74" s="143">
        <v>7139637.4299644185</v>
      </c>
      <c r="J74" s="143">
        <v>9844045.3099455629</v>
      </c>
      <c r="K74" s="143">
        <v>8665588.9999530576</v>
      </c>
    </row>
    <row r="75" spans="1:11" x14ac:dyDescent="0.25">
      <c r="A75" s="23" t="s">
        <v>72</v>
      </c>
      <c r="B75" s="105" t="s">
        <v>23</v>
      </c>
      <c r="C75" s="143">
        <v>12972492.5399483</v>
      </c>
      <c r="D75" s="143">
        <v>12451073.909950102</v>
      </c>
      <c r="E75" s="143">
        <v>12436241.569950772</v>
      </c>
      <c r="F75" s="143">
        <v>13426619.789946344</v>
      </c>
      <c r="G75" s="143">
        <v>13183395.409948768</v>
      </c>
      <c r="H75" s="143">
        <v>10639785.919955321</v>
      </c>
      <c r="I75" s="143">
        <v>9888699.1399573684</v>
      </c>
      <c r="J75" s="143">
        <v>10595066.129955782</v>
      </c>
      <c r="K75" s="143">
        <v>5232887.0699773701</v>
      </c>
    </row>
    <row r="76" spans="1:11" x14ac:dyDescent="0.25">
      <c r="A76" s="23" t="s">
        <v>72</v>
      </c>
      <c r="B76" s="105" t="s">
        <v>24</v>
      </c>
      <c r="C76" s="143">
        <v>538349.79999994289</v>
      </c>
      <c r="D76" s="143">
        <v>699809.57999989134</v>
      </c>
      <c r="E76" s="143">
        <v>548031.8199999322</v>
      </c>
      <c r="F76" s="143">
        <v>685077.35999733477</v>
      </c>
      <c r="G76" s="143">
        <v>779042.79999622179</v>
      </c>
      <c r="H76" s="143">
        <v>616817.06999700563</v>
      </c>
      <c r="I76" s="143">
        <v>599711.75999704294</v>
      </c>
      <c r="J76" s="143">
        <v>540233.82999731996</v>
      </c>
      <c r="K76" s="143">
        <v>470247.32999778102</v>
      </c>
    </row>
    <row r="77" spans="1:11" x14ac:dyDescent="0.25">
      <c r="A77" s="23" t="s">
        <v>72</v>
      </c>
      <c r="B77" s="105" t="s">
        <v>25</v>
      </c>
      <c r="C77" s="201" t="s">
        <v>93</v>
      </c>
      <c r="D77" s="201"/>
      <c r="E77" s="201"/>
      <c r="F77" s="201"/>
      <c r="G77" s="143">
        <v>14119968.830010509</v>
      </c>
      <c r="H77" s="143">
        <v>12449850.17325859</v>
      </c>
      <c r="I77" s="143">
        <v>16478174.957044428</v>
      </c>
      <c r="J77" s="143">
        <v>16468400.764972126</v>
      </c>
      <c r="K77" s="143">
        <v>12089412.177329717</v>
      </c>
    </row>
    <row r="78" spans="1:11" x14ac:dyDescent="0.25">
      <c r="A78" s="23" t="s">
        <v>72</v>
      </c>
      <c r="B78" s="105" t="s">
        <v>26</v>
      </c>
      <c r="C78" s="201" t="s">
        <v>93</v>
      </c>
      <c r="D78" s="201"/>
      <c r="E78" s="201"/>
      <c r="F78" s="143">
        <v>1035046.8799999984</v>
      </c>
      <c r="G78" s="143">
        <v>1007958.57</v>
      </c>
      <c r="H78" s="143">
        <v>1106796.6099999999</v>
      </c>
      <c r="I78" s="143">
        <v>1170056.9099999999</v>
      </c>
      <c r="J78" s="143">
        <v>1267106.1800000011</v>
      </c>
      <c r="K78" s="143">
        <v>1343790.861363637</v>
      </c>
    </row>
    <row r="79" spans="1:11" x14ac:dyDescent="0.25">
      <c r="A79" s="23" t="s">
        <v>72</v>
      </c>
      <c r="B79" s="105" t="s">
        <v>27</v>
      </c>
      <c r="C79" s="201" t="s">
        <v>93</v>
      </c>
      <c r="D79" s="201"/>
      <c r="E79" s="201"/>
      <c r="F79" s="143">
        <v>42229911.199997075</v>
      </c>
      <c r="G79" s="143">
        <v>43227269.999994762</v>
      </c>
      <c r="H79" s="143">
        <v>44341531.099990807</v>
      </c>
      <c r="I79" s="143">
        <v>48155406.00001891</v>
      </c>
      <c r="J79" s="143">
        <v>54118413.500000037</v>
      </c>
      <c r="K79" s="143">
        <v>56998230.399999984</v>
      </c>
    </row>
    <row r="80" spans="1:11" x14ac:dyDescent="0.25">
      <c r="A80" s="23" t="s">
        <v>72</v>
      </c>
      <c r="B80" s="105" t="s">
        <v>28</v>
      </c>
      <c r="C80" s="201" t="s">
        <v>93</v>
      </c>
      <c r="D80" s="201"/>
      <c r="E80" s="201"/>
      <c r="F80" s="143">
        <v>36114941.564414546</v>
      </c>
      <c r="G80" s="143">
        <v>36063657.232295997</v>
      </c>
      <c r="H80" s="143">
        <v>36043348.737109624</v>
      </c>
      <c r="I80" s="143">
        <v>39116007.520109504</v>
      </c>
      <c r="J80" s="143">
        <v>44819121.371782362</v>
      </c>
      <c r="K80" s="143">
        <v>49195670.823347546</v>
      </c>
    </row>
    <row r="81" spans="1:11" x14ac:dyDescent="0.25">
      <c r="A81" s="23" t="s">
        <v>72</v>
      </c>
      <c r="B81" s="105" t="s">
        <v>31</v>
      </c>
      <c r="C81" s="143">
        <v>22558071.049991041</v>
      </c>
      <c r="D81" s="143">
        <v>19450492.069992729</v>
      </c>
      <c r="E81" s="143">
        <v>17574576.429965995</v>
      </c>
      <c r="F81" s="143">
        <v>20191394.809988696</v>
      </c>
      <c r="G81" s="143">
        <v>20181756.049987625</v>
      </c>
      <c r="H81" s="143">
        <v>17400332.489987172</v>
      </c>
      <c r="I81" s="143">
        <v>17759537.899990018</v>
      </c>
      <c r="J81" s="143">
        <v>17715268.959991693</v>
      </c>
      <c r="K81" s="143">
        <v>13598786.289965063</v>
      </c>
    </row>
    <row r="82" spans="1:11" x14ac:dyDescent="0.25">
      <c r="A82" s="23" t="s">
        <v>72</v>
      </c>
      <c r="B82" s="105" t="s">
        <v>32</v>
      </c>
      <c r="C82" s="143">
        <v>25972837.669896871</v>
      </c>
      <c r="D82" s="143">
        <v>27241353.229888845</v>
      </c>
      <c r="E82" s="143">
        <v>29690674.4998613</v>
      </c>
      <c r="F82" s="143">
        <v>33410058.319852494</v>
      </c>
      <c r="G82" s="143">
        <v>39256864.049837351</v>
      </c>
      <c r="H82" s="143">
        <v>43969817.569809295</v>
      </c>
      <c r="I82" s="143">
        <v>49314116.929812513</v>
      </c>
      <c r="J82" s="143">
        <v>49501205.549811915</v>
      </c>
      <c r="K82" s="143">
        <v>49424207.939789928</v>
      </c>
    </row>
    <row r="83" spans="1:11" x14ac:dyDescent="0.25">
      <c r="A83" s="23" t="s">
        <v>72</v>
      </c>
      <c r="B83" s="105" t="s">
        <v>33</v>
      </c>
      <c r="C83" s="143">
        <v>144353434.58930996</v>
      </c>
      <c r="D83" s="143">
        <v>153112173.00925076</v>
      </c>
      <c r="E83" s="143">
        <v>153464419.93923619</v>
      </c>
      <c r="F83" s="143">
        <v>154918557.52928811</v>
      </c>
      <c r="G83" s="143">
        <v>156459440.52925721</v>
      </c>
      <c r="H83" s="143">
        <v>123840292.53936508</v>
      </c>
      <c r="I83" s="143">
        <v>129570255.10935897</v>
      </c>
      <c r="J83" s="143">
        <v>137909969.97932127</v>
      </c>
      <c r="K83" s="143">
        <v>51431134.829744637</v>
      </c>
    </row>
    <row r="84" spans="1:11" x14ac:dyDescent="0.25">
      <c r="A84" s="23" t="s">
        <v>72</v>
      </c>
      <c r="B84" s="105" t="s">
        <v>35</v>
      </c>
      <c r="C84" s="143">
        <v>984</v>
      </c>
      <c r="D84" s="143">
        <v>12012.799999999581</v>
      </c>
      <c r="E84" s="143">
        <v>0</v>
      </c>
      <c r="F84" s="143">
        <v>0</v>
      </c>
      <c r="G84" s="143">
        <v>0</v>
      </c>
      <c r="H84" s="143">
        <v>1757.5</v>
      </c>
      <c r="I84" s="143">
        <v>0</v>
      </c>
      <c r="J84" s="143">
        <v>0</v>
      </c>
      <c r="K84" s="143">
        <v>0</v>
      </c>
    </row>
    <row r="85" spans="1:11" x14ac:dyDescent="0.25">
      <c r="A85" s="23" t="s">
        <v>72</v>
      </c>
      <c r="B85" s="105" t="s">
        <v>36</v>
      </c>
      <c r="C85" s="143">
        <v>304413.7399985441</v>
      </c>
      <c r="D85" s="143">
        <v>324665.2199984701</v>
      </c>
      <c r="E85" s="143">
        <v>317754.1399988652</v>
      </c>
      <c r="F85" s="143">
        <v>286190.48999873921</v>
      </c>
      <c r="G85" s="143">
        <v>326013.14999875147</v>
      </c>
      <c r="H85" s="143">
        <v>291717.2999988735</v>
      </c>
      <c r="I85" s="143">
        <v>293936.70999880461</v>
      </c>
      <c r="J85" s="143">
        <v>269569.55999864399</v>
      </c>
      <c r="K85" s="143">
        <v>76204.789999643996</v>
      </c>
    </row>
    <row r="86" spans="1:11" x14ac:dyDescent="0.25">
      <c r="A86" s="23" t="s">
        <v>72</v>
      </c>
      <c r="B86" s="105" t="s">
        <v>37</v>
      </c>
      <c r="C86" s="143">
        <v>66470885.349693552</v>
      </c>
      <c r="D86" s="143">
        <v>80690135.619606107</v>
      </c>
      <c r="E86" s="143">
        <v>85158472.279653087</v>
      </c>
      <c r="F86" s="143">
        <v>91712773.969565183</v>
      </c>
      <c r="G86" s="143">
        <v>97960586.239523441</v>
      </c>
      <c r="H86" s="143">
        <v>91448552.949546799</v>
      </c>
      <c r="I86" s="143">
        <v>102304810.79945062</v>
      </c>
      <c r="J86" s="143">
        <v>111246535.23937145</v>
      </c>
      <c r="K86" s="143">
        <v>31728123.239823658</v>
      </c>
    </row>
    <row r="87" spans="1:11" x14ac:dyDescent="0.25">
      <c r="A87" s="23" t="s">
        <v>72</v>
      </c>
      <c r="B87" s="105" t="s">
        <v>38</v>
      </c>
      <c r="C87" s="143">
        <v>22458387.6599233</v>
      </c>
      <c r="D87" s="143">
        <v>26543267.849924743</v>
      </c>
      <c r="E87" s="143">
        <v>29875720.499837473</v>
      </c>
      <c r="F87" s="143">
        <v>32700631.459781002</v>
      </c>
      <c r="G87" s="143">
        <v>36377067.349753223</v>
      </c>
      <c r="H87" s="143">
        <v>37911846.669744343</v>
      </c>
      <c r="I87" s="143">
        <v>47265526.159744643</v>
      </c>
      <c r="J87" s="143">
        <v>50827387.349635549</v>
      </c>
      <c r="K87" s="143">
        <v>22866061.379833553</v>
      </c>
    </row>
    <row r="88" spans="1:11" x14ac:dyDescent="0.25">
      <c r="A88" s="23" t="s">
        <v>72</v>
      </c>
      <c r="B88" s="105" t="s">
        <v>39</v>
      </c>
      <c r="C88" s="143">
        <v>571809.14999674121</v>
      </c>
      <c r="D88" s="143">
        <v>696546.20999610226</v>
      </c>
      <c r="E88" s="143">
        <v>824301.5899951763</v>
      </c>
      <c r="F88" s="143">
        <v>940750.09999608772</v>
      </c>
      <c r="G88" s="143">
        <v>1142659.659995462</v>
      </c>
      <c r="H88" s="143">
        <v>1140104.689995632</v>
      </c>
      <c r="I88" s="143">
        <v>1338720.0399947555</v>
      </c>
      <c r="J88" s="143">
        <v>1566453.809993763</v>
      </c>
      <c r="K88" s="143">
        <v>681914.01999709103</v>
      </c>
    </row>
    <row r="89" spans="1:11" x14ac:dyDescent="0.25">
      <c r="A89" s="23" t="s">
        <v>72</v>
      </c>
      <c r="B89" s="105" t="s">
        <v>40</v>
      </c>
      <c r="C89" s="143">
        <v>5899865.0599622549</v>
      </c>
      <c r="D89" s="143">
        <v>7111701.7399585433</v>
      </c>
      <c r="E89" s="143">
        <v>7775677.9799537212</v>
      </c>
      <c r="F89" s="143">
        <v>8854835.9599477928</v>
      </c>
      <c r="G89" s="143">
        <v>9013802.1499535367</v>
      </c>
      <c r="H89" s="143">
        <v>10793293.60994635</v>
      </c>
      <c r="I89" s="143">
        <v>10529996.09994307</v>
      </c>
      <c r="J89" s="143">
        <v>11380246.579939822</v>
      </c>
      <c r="K89" s="143">
        <v>7438052.1699536042</v>
      </c>
    </row>
    <row r="90" spans="1:11" x14ac:dyDescent="0.25">
      <c r="A90" s="23" t="s">
        <v>72</v>
      </c>
      <c r="B90" s="105" t="s">
        <v>41</v>
      </c>
      <c r="C90" s="143">
        <v>1500074.6799909286</v>
      </c>
      <c r="D90" s="143">
        <v>2159821.8199877283</v>
      </c>
      <c r="E90" s="143">
        <v>2617221.7899831203</v>
      </c>
      <c r="F90" s="143">
        <v>3305825.5099805351</v>
      </c>
      <c r="G90" s="143">
        <v>3569586.7699799226</v>
      </c>
      <c r="H90" s="143">
        <v>3406251.2299803682</v>
      </c>
      <c r="I90" s="143">
        <v>3579389.459982845</v>
      </c>
      <c r="J90" s="143">
        <v>4379723.3199784514</v>
      </c>
      <c r="K90" s="143">
        <v>1122817.1899945231</v>
      </c>
    </row>
    <row r="91" spans="1:11" x14ac:dyDescent="0.25">
      <c r="A91" s="23" t="s">
        <v>72</v>
      </c>
      <c r="B91" s="105" t="s">
        <v>42</v>
      </c>
      <c r="C91" s="143">
        <v>107407397.26959065</v>
      </c>
      <c r="D91" s="143">
        <v>112009244.89958239</v>
      </c>
      <c r="E91" s="143">
        <v>122424712.70951398</v>
      </c>
      <c r="F91" s="143">
        <v>129424224.0494623</v>
      </c>
      <c r="G91" s="143">
        <v>136214533.15943107</v>
      </c>
      <c r="H91" s="143">
        <v>145990560.8093954</v>
      </c>
      <c r="I91" s="143">
        <v>152482553.72936788</v>
      </c>
      <c r="J91" s="143">
        <v>164686349.08932525</v>
      </c>
      <c r="K91" s="143">
        <v>176073485.94928509</v>
      </c>
    </row>
    <row r="92" spans="1:11" x14ac:dyDescent="0.25">
      <c r="A92" s="23" t="s">
        <v>72</v>
      </c>
      <c r="B92" s="105" t="s">
        <v>43</v>
      </c>
      <c r="C92" s="143">
        <v>1529923.259998298</v>
      </c>
      <c r="D92" s="143">
        <v>697969.91999917955</v>
      </c>
      <c r="E92" s="143">
        <v>648935.03999867663</v>
      </c>
      <c r="F92" s="143">
        <v>580153.97999861685</v>
      </c>
      <c r="G92" s="143">
        <v>677886.18999850797</v>
      </c>
      <c r="H92" s="143">
        <v>739779.14999824751</v>
      </c>
      <c r="I92" s="143">
        <v>465991.26999881858</v>
      </c>
      <c r="J92" s="143">
        <v>480250.96999891399</v>
      </c>
      <c r="K92" s="143">
        <v>288621.09999908099</v>
      </c>
    </row>
    <row r="93" spans="1:11" x14ac:dyDescent="0.25">
      <c r="A93" s="23" t="s">
        <v>72</v>
      </c>
      <c r="B93" s="105" t="s">
        <v>45</v>
      </c>
      <c r="C93" s="143">
        <v>289760.79999753833</v>
      </c>
      <c r="D93" s="143">
        <v>299556.0899974592</v>
      </c>
      <c r="E93" s="143">
        <v>296582.14999748021</v>
      </c>
      <c r="F93" s="143">
        <v>322909.64999725675</v>
      </c>
      <c r="G93" s="143">
        <v>385529.19999672472</v>
      </c>
      <c r="H93" s="143">
        <v>466543.95999603695</v>
      </c>
      <c r="I93" s="143">
        <v>520304.24999558157</v>
      </c>
      <c r="J93" s="143">
        <v>575442.319996404</v>
      </c>
      <c r="K93" s="143">
        <v>736928.27999570197</v>
      </c>
    </row>
    <row r="94" spans="1:11" x14ac:dyDescent="0.25">
      <c r="A94" s="23" t="s">
        <v>72</v>
      </c>
      <c r="B94" s="105" t="s">
        <v>46</v>
      </c>
      <c r="C94" s="143">
        <v>11856146.75</v>
      </c>
      <c r="D94" s="143">
        <v>12470836.329999998</v>
      </c>
      <c r="E94" s="143">
        <v>11176778.5</v>
      </c>
      <c r="F94" s="143">
        <v>10867734</v>
      </c>
      <c r="G94" s="143">
        <v>11729186</v>
      </c>
      <c r="H94" s="143">
        <v>11682496.5</v>
      </c>
      <c r="I94" s="143">
        <v>11688373.5</v>
      </c>
      <c r="J94" s="143">
        <v>11601851</v>
      </c>
      <c r="K94" s="143">
        <v>11831707</v>
      </c>
    </row>
    <row r="95" spans="1:11" x14ac:dyDescent="0.25">
      <c r="A95" s="23" t="s">
        <v>72</v>
      </c>
      <c r="B95" s="105" t="s">
        <v>47</v>
      </c>
      <c r="C95" s="143">
        <v>10582843.5</v>
      </c>
      <c r="D95" s="143">
        <v>11213796.949999999</v>
      </c>
      <c r="E95" s="143">
        <v>10701275.139999999</v>
      </c>
      <c r="F95" s="143">
        <v>10413072.699999997</v>
      </c>
      <c r="G95" s="143">
        <v>10997930</v>
      </c>
      <c r="H95" s="143">
        <v>11678044.899999451</v>
      </c>
      <c r="I95" s="143">
        <v>12836982.099994896</v>
      </c>
      <c r="J95" s="143">
        <v>12567440.599995</v>
      </c>
      <c r="K95" s="143">
        <v>9617072.2999951914</v>
      </c>
    </row>
    <row r="96" spans="1:11" x14ac:dyDescent="0.25">
      <c r="A96" s="23" t="s">
        <v>72</v>
      </c>
      <c r="B96" s="105" t="s">
        <v>48</v>
      </c>
      <c r="C96" s="143">
        <v>46875.639999912259</v>
      </c>
      <c r="D96" s="143">
        <v>33541.299999938761</v>
      </c>
      <c r="E96" s="143">
        <v>44169.879999914541</v>
      </c>
      <c r="F96" s="143">
        <v>43517.449999910525</v>
      </c>
      <c r="G96" s="143">
        <v>46338.96999991309</v>
      </c>
      <c r="H96" s="143">
        <v>37554.429999930377</v>
      </c>
      <c r="I96" s="143">
        <v>31234.969999938912</v>
      </c>
      <c r="J96" s="143">
        <v>33834.969999934001</v>
      </c>
      <c r="K96" s="143">
        <v>18833.689999966002</v>
      </c>
    </row>
    <row r="97" spans="1:11" x14ac:dyDescent="0.25">
      <c r="A97" s="23" t="s">
        <v>72</v>
      </c>
      <c r="B97" s="105" t="s">
        <v>49</v>
      </c>
      <c r="C97" s="143">
        <v>1253696.8699999929</v>
      </c>
      <c r="D97" s="143">
        <v>1060809.04</v>
      </c>
      <c r="E97" s="143">
        <v>879865.86999997566</v>
      </c>
      <c r="F97" s="143">
        <v>773809.53999998909</v>
      </c>
      <c r="G97" s="143">
        <v>710396.80999993195</v>
      </c>
      <c r="H97" s="143">
        <v>747362.98999995366</v>
      </c>
      <c r="I97" s="143">
        <v>725560.9399999741</v>
      </c>
      <c r="J97" s="143">
        <v>660473.76999995904</v>
      </c>
      <c r="K97" s="143">
        <v>575428.20999995596</v>
      </c>
    </row>
    <row r="98" spans="1:11" x14ac:dyDescent="0.25">
      <c r="A98" s="23" t="s">
        <v>72</v>
      </c>
      <c r="B98" s="105" t="s">
        <v>51</v>
      </c>
      <c r="C98" s="143">
        <v>15026104.309983823</v>
      </c>
      <c r="D98" s="143">
        <v>8035467.3699913854</v>
      </c>
      <c r="E98" s="143">
        <v>13910875.549985196</v>
      </c>
      <c r="F98" s="143">
        <v>13755713.92997873</v>
      </c>
      <c r="G98" s="143">
        <v>12726771.779977798</v>
      </c>
      <c r="H98" s="143">
        <v>13023988.999975296</v>
      </c>
      <c r="I98" s="143">
        <v>5051572.6699896762</v>
      </c>
      <c r="J98" s="143">
        <v>1446409.649997266</v>
      </c>
      <c r="K98" s="143">
        <v>4119248.1499940031</v>
      </c>
    </row>
    <row r="99" spans="1:11" x14ac:dyDescent="0.25">
      <c r="A99" s="23" t="s">
        <v>72</v>
      </c>
      <c r="B99" s="105" t="s">
        <v>52</v>
      </c>
      <c r="C99" s="143">
        <v>737881.69999613217</v>
      </c>
      <c r="D99" s="143">
        <v>672767.94999641902</v>
      </c>
      <c r="E99" s="143">
        <v>597024.90999622422</v>
      </c>
      <c r="F99" s="143">
        <v>640547.06999749516</v>
      </c>
      <c r="G99" s="143">
        <v>527352.4599972032</v>
      </c>
      <c r="H99" s="143">
        <v>559032.14999644784</v>
      </c>
      <c r="I99" s="143">
        <v>543196.48999653012</v>
      </c>
      <c r="J99" s="143">
        <v>412812.46999704099</v>
      </c>
      <c r="K99" s="143">
        <v>288308.90999813803</v>
      </c>
    </row>
    <row r="100" spans="1:11" x14ac:dyDescent="0.25">
      <c r="A100" s="23" t="s">
        <v>72</v>
      </c>
      <c r="B100" s="105" t="s">
        <v>53</v>
      </c>
      <c r="C100" s="143">
        <v>13930294.669946196</v>
      </c>
      <c r="D100" s="143">
        <v>12825230.509954941</v>
      </c>
      <c r="E100" s="143">
        <v>13252616.24998546</v>
      </c>
      <c r="F100" s="143">
        <v>16836439.329975724</v>
      </c>
      <c r="G100" s="143">
        <v>17050896.569975279</v>
      </c>
      <c r="H100" s="143">
        <v>20467308.68997068</v>
      </c>
      <c r="I100" s="143">
        <v>19960931.169975031</v>
      </c>
      <c r="J100" s="143">
        <v>17432262.249979854</v>
      </c>
      <c r="K100" s="143">
        <v>14297287.599986333</v>
      </c>
    </row>
    <row r="101" spans="1:11" x14ac:dyDescent="0.25">
      <c r="A101" s="23" t="s">
        <v>72</v>
      </c>
      <c r="B101" s="105" t="s">
        <v>54</v>
      </c>
      <c r="C101" s="143">
        <v>55546302.999999888</v>
      </c>
      <c r="D101" s="143">
        <v>41529430.589999989</v>
      </c>
      <c r="E101" s="143">
        <v>31417235.07999998</v>
      </c>
      <c r="F101" s="143">
        <v>27739884.709999956</v>
      </c>
      <c r="G101" s="143">
        <v>32308340.049999945</v>
      </c>
      <c r="H101" s="143">
        <v>36474632.649999991</v>
      </c>
      <c r="I101" s="143">
        <v>38347398.419999994</v>
      </c>
      <c r="J101" s="143">
        <v>44616926.200000003</v>
      </c>
      <c r="K101" s="143">
        <v>51138292.460000023</v>
      </c>
    </row>
    <row r="102" spans="1:11" x14ac:dyDescent="0.25">
      <c r="A102" s="23" t="s">
        <v>72</v>
      </c>
      <c r="B102" s="105" t="s">
        <v>55</v>
      </c>
      <c r="C102" s="143">
        <v>22096484.819923665</v>
      </c>
      <c r="D102" s="143">
        <v>27186059.559887204</v>
      </c>
      <c r="E102" s="143">
        <v>25552727.349880312</v>
      </c>
      <c r="F102" s="143">
        <v>25107865.019902043</v>
      </c>
      <c r="G102" s="143">
        <v>27244305.909901001</v>
      </c>
      <c r="H102" s="143">
        <v>27365595.769905113</v>
      </c>
      <c r="I102" s="143">
        <v>29571396.239898238</v>
      </c>
      <c r="J102" s="143">
        <v>31083883.219897605</v>
      </c>
      <c r="K102" s="143">
        <v>29244995.849904362</v>
      </c>
    </row>
    <row r="103" spans="1:11" x14ac:dyDescent="0.25">
      <c r="A103" s="23" t="s">
        <v>72</v>
      </c>
      <c r="B103" s="105" t="s">
        <v>56</v>
      </c>
      <c r="C103" s="143">
        <v>14374179.959999984</v>
      </c>
      <c r="D103" s="143">
        <v>26470134.18</v>
      </c>
      <c r="E103" s="143">
        <v>42604489.50999999</v>
      </c>
      <c r="F103" s="143">
        <v>55440761.469999999</v>
      </c>
      <c r="G103" s="143">
        <v>62171360.759999983</v>
      </c>
      <c r="H103" s="143">
        <v>46381144.069999963</v>
      </c>
      <c r="I103" s="143">
        <v>50885044.080000006</v>
      </c>
      <c r="J103" s="143">
        <v>64084267.639999986</v>
      </c>
      <c r="K103" s="143">
        <v>49186730.229999989</v>
      </c>
    </row>
    <row r="104" spans="1:11" x14ac:dyDescent="0.25">
      <c r="A104" s="23" t="s">
        <v>72</v>
      </c>
      <c r="B104" s="105" t="s">
        <v>57</v>
      </c>
      <c r="C104" s="143">
        <v>9307292.2199687492</v>
      </c>
      <c r="D104" s="143">
        <v>10268463.449966179</v>
      </c>
      <c r="E104" s="143">
        <v>10235618.239962753</v>
      </c>
      <c r="F104" s="143">
        <v>11185778.159957638</v>
      </c>
      <c r="G104" s="143">
        <v>12673285.839950096</v>
      </c>
      <c r="H104" s="143">
        <v>11250846.929957949</v>
      </c>
      <c r="I104" s="143">
        <v>11707232.649958249</v>
      </c>
      <c r="J104" s="143">
        <v>12303742.609959729</v>
      </c>
      <c r="K104" s="143">
        <v>9457233.8999716286</v>
      </c>
    </row>
    <row r="105" spans="1:11" x14ac:dyDescent="0.25">
      <c r="A105" s="23" t="s">
        <v>72</v>
      </c>
      <c r="B105" s="105" t="s">
        <v>58</v>
      </c>
      <c r="C105" s="143">
        <v>3985439.2399860751</v>
      </c>
      <c r="D105" s="143">
        <v>3624662.6799898073</v>
      </c>
      <c r="E105" s="143">
        <v>2979168.5299870488</v>
      </c>
      <c r="F105" s="143">
        <v>2582724.1399885421</v>
      </c>
      <c r="G105" s="143">
        <v>2008874.5099922847</v>
      </c>
      <c r="H105" s="143">
        <v>1793587.6899929577</v>
      </c>
      <c r="I105" s="143">
        <v>2293507.6399908494</v>
      </c>
      <c r="J105" s="143">
        <v>2356445.7099907571</v>
      </c>
      <c r="K105" s="143">
        <v>1315126.899993842</v>
      </c>
    </row>
    <row r="106" spans="1:11" x14ac:dyDescent="0.25">
      <c r="A106" s="23" t="s">
        <v>72</v>
      </c>
      <c r="B106" s="105" t="s">
        <v>59</v>
      </c>
      <c r="C106" s="143">
        <v>593416.81999703508</v>
      </c>
      <c r="D106" s="143">
        <v>1165642.7399970368</v>
      </c>
      <c r="E106" s="143">
        <v>1474334.25</v>
      </c>
      <c r="F106" s="143">
        <v>2687177.25</v>
      </c>
      <c r="G106" s="143">
        <v>3520327.5</v>
      </c>
      <c r="H106" s="143">
        <v>5018799.5</v>
      </c>
      <c r="I106" s="143">
        <v>5577475.5</v>
      </c>
      <c r="J106" s="143">
        <v>8723285.5899999999</v>
      </c>
      <c r="K106" s="143">
        <v>7975792.5899998005</v>
      </c>
    </row>
    <row r="107" spans="1:11" x14ac:dyDescent="0.25">
      <c r="A107" s="8" t="s">
        <v>73</v>
      </c>
      <c r="B107" s="8" t="s">
        <v>0</v>
      </c>
      <c r="C107" s="9">
        <v>1089817642.4111145</v>
      </c>
      <c r="D107" s="9">
        <v>1229878668.0324368</v>
      </c>
      <c r="E107" s="9">
        <v>1195682982.9045789</v>
      </c>
      <c r="F107" s="9">
        <v>1416228220.7838356</v>
      </c>
      <c r="G107" s="9">
        <v>1506780291.0483651</v>
      </c>
      <c r="H107" s="9">
        <v>1612609520.0404315</v>
      </c>
      <c r="I107" s="9">
        <v>1710450079.8083797</v>
      </c>
      <c r="J107" s="9">
        <v>1858867207.649044</v>
      </c>
      <c r="K107" s="9">
        <v>1963551164.39396</v>
      </c>
    </row>
    <row r="108" spans="1:11" x14ac:dyDescent="0.25">
      <c r="A108" s="23" t="s">
        <v>73</v>
      </c>
      <c r="B108" s="105" t="s">
        <v>3</v>
      </c>
      <c r="C108" s="143">
        <v>240804665.41887724</v>
      </c>
      <c r="D108" s="143">
        <v>300509103.58907276</v>
      </c>
      <c r="E108" s="143">
        <v>247482517.43911281</v>
      </c>
      <c r="F108" s="143">
        <v>300872489.01859879</v>
      </c>
      <c r="G108" s="143">
        <v>337845027.61843699</v>
      </c>
      <c r="H108" s="143">
        <v>363782865.09779555</v>
      </c>
      <c r="I108" s="143">
        <v>384429757.33829057</v>
      </c>
      <c r="J108" s="143">
        <v>395762573.12820989</v>
      </c>
      <c r="K108" s="143">
        <v>436171683.34791505</v>
      </c>
    </row>
    <row r="109" spans="1:11" x14ac:dyDescent="0.25">
      <c r="A109" s="23" t="s">
        <v>73</v>
      </c>
      <c r="B109" s="105" t="s">
        <v>4</v>
      </c>
      <c r="C109" s="143">
        <v>84960607.909390852</v>
      </c>
      <c r="D109" s="143">
        <v>108794343.86943102</v>
      </c>
      <c r="E109" s="143">
        <v>95328285.659345523</v>
      </c>
      <c r="F109" s="143">
        <v>110912456.81954306</v>
      </c>
      <c r="G109" s="143">
        <v>131660660.88959453</v>
      </c>
      <c r="H109" s="143">
        <v>153564629.07925925</v>
      </c>
      <c r="I109" s="143">
        <v>177785063.42904699</v>
      </c>
      <c r="J109" s="143">
        <v>194532094.97901374</v>
      </c>
      <c r="K109" s="143">
        <v>114385609.58931985</v>
      </c>
    </row>
    <row r="110" spans="1:11" x14ac:dyDescent="0.25">
      <c r="A110" s="23" t="s">
        <v>73</v>
      </c>
      <c r="B110" s="105" t="s">
        <v>5</v>
      </c>
      <c r="C110" s="143">
        <v>0</v>
      </c>
      <c r="D110" s="143">
        <v>0</v>
      </c>
      <c r="E110" s="143">
        <v>0</v>
      </c>
      <c r="F110" s="143">
        <v>0</v>
      </c>
      <c r="G110" s="143">
        <v>62734.009999703601</v>
      </c>
      <c r="H110" s="143">
        <v>15581526.159922598</v>
      </c>
      <c r="I110" s="143">
        <v>42228429.709761746</v>
      </c>
      <c r="J110" s="143">
        <v>48465136.529726297</v>
      </c>
      <c r="K110" s="143">
        <v>22929426.679876018</v>
      </c>
    </row>
    <row r="111" spans="1:11" x14ac:dyDescent="0.25">
      <c r="A111" s="23"/>
      <c r="B111" s="55" t="s">
        <v>688</v>
      </c>
      <c r="C111" s="143"/>
      <c r="D111" s="143"/>
      <c r="E111" s="143"/>
      <c r="F111" s="143">
        <v>0</v>
      </c>
      <c r="G111" s="143">
        <v>0</v>
      </c>
      <c r="H111" s="143">
        <v>0</v>
      </c>
      <c r="I111" s="143">
        <v>0</v>
      </c>
      <c r="J111" s="143">
        <v>0</v>
      </c>
      <c r="K111" s="143">
        <v>386005986.66881329</v>
      </c>
    </row>
    <row r="112" spans="1:11" x14ac:dyDescent="0.25">
      <c r="A112" s="23" t="s">
        <v>73</v>
      </c>
      <c r="B112" s="105" t="s">
        <v>6</v>
      </c>
      <c r="C112" s="143">
        <v>0</v>
      </c>
      <c r="D112" s="143">
        <v>0</v>
      </c>
      <c r="E112" s="143">
        <v>0</v>
      </c>
      <c r="F112" s="143">
        <v>713545.89999637008</v>
      </c>
      <c r="G112" s="143">
        <v>2602682.3699832559</v>
      </c>
      <c r="H112" s="143">
        <v>3824578.4899771656</v>
      </c>
      <c r="I112" s="143">
        <v>6072788.5599714648</v>
      </c>
      <c r="J112" s="143">
        <v>6856717.909952525</v>
      </c>
      <c r="K112" s="143">
        <v>6928047.3499800777</v>
      </c>
    </row>
    <row r="113" spans="1:11" x14ac:dyDescent="0.25">
      <c r="A113" s="23" t="s">
        <v>73</v>
      </c>
      <c r="B113" s="105" t="s">
        <v>9</v>
      </c>
      <c r="C113" s="143">
        <v>119803787.65939561</v>
      </c>
      <c r="D113" s="143">
        <v>122789487.5694022</v>
      </c>
      <c r="E113" s="143">
        <v>123943787.08937331</v>
      </c>
      <c r="F113" s="143">
        <v>127025519.15934828</v>
      </c>
      <c r="G113" s="143">
        <v>115278781.74943224</v>
      </c>
      <c r="H113" s="143">
        <v>116349460.50942516</v>
      </c>
      <c r="I113" s="143">
        <v>106787492.46950065</v>
      </c>
      <c r="J113" s="143">
        <v>107719942.79947582</v>
      </c>
      <c r="K113" s="143">
        <v>104229702.87949218</v>
      </c>
    </row>
    <row r="114" spans="1:11" x14ac:dyDescent="0.25">
      <c r="A114" s="23" t="s">
        <v>73</v>
      </c>
      <c r="B114" s="105" t="s">
        <v>10</v>
      </c>
      <c r="C114" s="143">
        <v>17795592.999912463</v>
      </c>
      <c r="D114" s="143">
        <v>18381658.349908721</v>
      </c>
      <c r="E114" s="143">
        <v>17974199.809911098</v>
      </c>
      <c r="F114" s="143">
        <v>23038303.259883288</v>
      </c>
      <c r="G114" s="143">
        <v>22523350.749887433</v>
      </c>
      <c r="H114" s="143">
        <v>20135489.069897857</v>
      </c>
      <c r="I114" s="143">
        <v>16556107.829915572</v>
      </c>
      <c r="J114" s="143">
        <v>17002633.099914555</v>
      </c>
      <c r="K114" s="143">
        <v>14067698.529931113</v>
      </c>
    </row>
    <row r="115" spans="1:11" x14ac:dyDescent="0.25">
      <c r="A115" s="23" t="s">
        <v>73</v>
      </c>
      <c r="B115" s="105" t="s">
        <v>11</v>
      </c>
      <c r="C115" s="143">
        <v>28405179.189854447</v>
      </c>
      <c r="D115" s="143">
        <v>30401997.429849271</v>
      </c>
      <c r="E115" s="143">
        <v>29548271.369850282</v>
      </c>
      <c r="F115" s="143">
        <v>27055064.89986502</v>
      </c>
      <c r="G115" s="143">
        <v>26134922.06986412</v>
      </c>
      <c r="H115" s="143">
        <v>21021181.429891966</v>
      </c>
      <c r="I115" s="143">
        <v>19619770.85989714</v>
      </c>
      <c r="J115" s="143">
        <v>19857967.529898986</v>
      </c>
      <c r="K115" s="143">
        <v>12857599.80993787</v>
      </c>
    </row>
    <row r="116" spans="1:11" x14ac:dyDescent="0.25">
      <c r="A116" s="23" t="s">
        <v>73</v>
      </c>
      <c r="B116" s="105" t="s">
        <v>12</v>
      </c>
      <c r="C116" s="143">
        <v>2967276.4899855116</v>
      </c>
      <c r="D116" s="143">
        <v>3209450.6599845593</v>
      </c>
      <c r="E116" s="143">
        <v>3272730.6399851539</v>
      </c>
      <c r="F116" s="143">
        <v>3452374.3499841001</v>
      </c>
      <c r="G116" s="143">
        <v>3087040.9099855898</v>
      </c>
      <c r="H116" s="143">
        <v>2236090.109992417</v>
      </c>
      <c r="I116" s="143">
        <v>1868520.4499932055</v>
      </c>
      <c r="J116" s="143">
        <v>2006666.679993175</v>
      </c>
      <c r="K116" s="143">
        <v>2113951.919991333</v>
      </c>
    </row>
    <row r="117" spans="1:11" x14ac:dyDescent="0.25">
      <c r="A117" s="23" t="s">
        <v>73</v>
      </c>
      <c r="B117" s="105" t="s">
        <v>13</v>
      </c>
      <c r="C117" s="143">
        <v>30878658.759851445</v>
      </c>
      <c r="D117" s="143">
        <v>32967005.539835859</v>
      </c>
      <c r="E117" s="143">
        <v>33763241.459823303</v>
      </c>
      <c r="F117" s="143">
        <v>34442145.599824078</v>
      </c>
      <c r="G117" s="143">
        <v>38009773.959845752</v>
      </c>
      <c r="H117" s="143">
        <v>33697097.479867034</v>
      </c>
      <c r="I117" s="143">
        <v>26285440.639876619</v>
      </c>
      <c r="J117" s="143">
        <v>27757370.899884112</v>
      </c>
      <c r="K117" s="143">
        <v>22368932.309902001</v>
      </c>
    </row>
    <row r="118" spans="1:11" x14ac:dyDescent="0.25">
      <c r="A118" s="23" t="s">
        <v>73</v>
      </c>
      <c r="B118" s="105" t="s">
        <v>14</v>
      </c>
      <c r="C118" s="143">
        <v>2096559.9399898231</v>
      </c>
      <c r="D118" s="143">
        <v>2347744.1999902497</v>
      </c>
      <c r="E118" s="143">
        <v>2336440.3599885423</v>
      </c>
      <c r="F118" s="143">
        <v>2581012.0399874998</v>
      </c>
      <c r="G118" s="143">
        <v>2319267.4799869326</v>
      </c>
      <c r="H118" s="143">
        <v>1750853.5999907311</v>
      </c>
      <c r="I118" s="143">
        <v>1104507.7499946889</v>
      </c>
      <c r="J118" s="143">
        <v>1308112.719994748</v>
      </c>
      <c r="K118" s="143">
        <v>1293968.699994823</v>
      </c>
    </row>
    <row r="119" spans="1:11" x14ac:dyDescent="0.25">
      <c r="A119" s="23" t="s">
        <v>73</v>
      </c>
      <c r="B119" s="105" t="s">
        <v>15</v>
      </c>
      <c r="C119" s="143">
        <v>8667339.0699689854</v>
      </c>
      <c r="D119" s="143">
        <v>9886488.2599647362</v>
      </c>
      <c r="E119" s="143">
        <v>9474808.3399661463</v>
      </c>
      <c r="F119" s="143">
        <v>10202227.329963686</v>
      </c>
      <c r="G119" s="143">
        <v>10780511.189963443</v>
      </c>
      <c r="H119" s="143">
        <v>9181579.7499701977</v>
      </c>
      <c r="I119" s="143">
        <v>9817234.6999677364</v>
      </c>
      <c r="J119" s="143">
        <v>9014855.4499708563</v>
      </c>
      <c r="K119" s="143">
        <v>7884786.17997617</v>
      </c>
    </row>
    <row r="120" spans="1:11" x14ac:dyDescent="0.25">
      <c r="A120" s="23" t="s">
        <v>73</v>
      </c>
      <c r="B120" s="105" t="s">
        <v>16</v>
      </c>
      <c r="C120" s="143">
        <v>2502029.6199857658</v>
      </c>
      <c r="D120" s="143">
        <v>2561549.3599870368</v>
      </c>
      <c r="E120" s="143">
        <v>2736025.539990929</v>
      </c>
      <c r="F120" s="143">
        <v>2767026.0699910354</v>
      </c>
      <c r="G120" s="143">
        <v>2533958.969987195</v>
      </c>
      <c r="H120" s="143">
        <v>2164891.099985369</v>
      </c>
      <c r="I120" s="143">
        <v>1814865.1599907517</v>
      </c>
      <c r="J120" s="143">
        <v>1733742.6499893451</v>
      </c>
      <c r="K120" s="143">
        <v>1502055.629993686</v>
      </c>
    </row>
    <row r="121" spans="1:11" x14ac:dyDescent="0.25">
      <c r="A121" s="23" t="s">
        <v>73</v>
      </c>
      <c r="B121" s="105" t="s">
        <v>17</v>
      </c>
      <c r="C121" s="143">
        <v>1112070.9299999359</v>
      </c>
      <c r="D121" s="143">
        <v>3053267.889999853</v>
      </c>
      <c r="E121" s="143">
        <v>4381198.6799996411</v>
      </c>
      <c r="F121" s="143">
        <v>4360195.8999996791</v>
      </c>
      <c r="G121" s="143">
        <v>4189122.0599995824</v>
      </c>
      <c r="H121" s="143">
        <v>4716922.4999994757</v>
      </c>
      <c r="I121" s="143">
        <v>5906767.7799995421</v>
      </c>
      <c r="J121" s="143">
        <v>6046098.9799993858</v>
      </c>
      <c r="K121" s="143">
        <v>5775363.9499995196</v>
      </c>
    </row>
    <row r="122" spans="1:11" x14ac:dyDescent="0.25">
      <c r="A122" s="23" t="s">
        <v>73</v>
      </c>
      <c r="B122" s="105" t="s">
        <v>18</v>
      </c>
      <c r="C122" s="143">
        <v>1060289.9799975201</v>
      </c>
      <c r="D122" s="143">
        <v>1039692.7999991662</v>
      </c>
      <c r="E122" s="143">
        <v>1409506.829999188</v>
      </c>
      <c r="F122" s="143">
        <v>2033873.2499980235</v>
      </c>
      <c r="G122" s="143">
        <v>2614478.9899960579</v>
      </c>
      <c r="H122" s="143">
        <v>3356667.209993179</v>
      </c>
      <c r="I122" s="143">
        <v>4243119.119989505</v>
      </c>
      <c r="J122" s="143">
        <v>5507598.1699864781</v>
      </c>
      <c r="K122" s="143">
        <v>4524307.939991028</v>
      </c>
    </row>
    <row r="123" spans="1:11" x14ac:dyDescent="0.25">
      <c r="A123" s="23" t="s">
        <v>73</v>
      </c>
      <c r="B123" s="105" t="s">
        <v>19</v>
      </c>
      <c r="C123" s="143">
        <v>454926.62999694305</v>
      </c>
      <c r="D123" s="143">
        <v>466559.71999764338</v>
      </c>
      <c r="E123" s="143">
        <v>443308.34999778686</v>
      </c>
      <c r="F123" s="143">
        <v>415983.15999790345</v>
      </c>
      <c r="G123" s="143">
        <v>530456.34999759262</v>
      </c>
      <c r="H123" s="143">
        <v>925519.25999584398</v>
      </c>
      <c r="I123" s="143">
        <v>2035838.5299910232</v>
      </c>
      <c r="J123" s="143">
        <v>2306751.109991705</v>
      </c>
      <c r="K123" s="143">
        <v>1120453.3499944599</v>
      </c>
    </row>
    <row r="124" spans="1:11" x14ac:dyDescent="0.25">
      <c r="A124" s="23" t="s">
        <v>73</v>
      </c>
      <c r="B124" s="105" t="s">
        <v>20</v>
      </c>
      <c r="C124" s="143">
        <v>38299300.889804773</v>
      </c>
      <c r="D124" s="143">
        <v>41075557.719784245</v>
      </c>
      <c r="E124" s="143">
        <v>44668452.689766996</v>
      </c>
      <c r="F124" s="143">
        <v>46043436.749761343</v>
      </c>
      <c r="G124" s="143">
        <v>46989883.219756357</v>
      </c>
      <c r="H124" s="143">
        <v>50712316.029737934</v>
      </c>
      <c r="I124" s="143">
        <v>55502521.209717639</v>
      </c>
      <c r="J124" s="143">
        <v>59840423.199691303</v>
      </c>
      <c r="K124" s="143">
        <v>59694001.329727657</v>
      </c>
    </row>
    <row r="125" spans="1:11" x14ac:dyDescent="0.25">
      <c r="A125" s="23" t="s">
        <v>73</v>
      </c>
      <c r="B125" s="105" t="s">
        <v>21</v>
      </c>
      <c r="C125" s="143">
        <v>678149.45999605092</v>
      </c>
      <c r="D125" s="143">
        <v>792101.17999551748</v>
      </c>
      <c r="E125" s="143">
        <v>579717.8899963838</v>
      </c>
      <c r="F125" s="143">
        <v>878414.33999434847</v>
      </c>
      <c r="G125" s="143">
        <v>633643.02999598684</v>
      </c>
      <c r="H125" s="143">
        <v>375001.99999754271</v>
      </c>
      <c r="I125" s="143">
        <v>318394.91999814921</v>
      </c>
      <c r="J125" s="143">
        <v>302156.52999811701</v>
      </c>
      <c r="K125" s="143">
        <v>219308.27999868701</v>
      </c>
    </row>
    <row r="126" spans="1:11" x14ac:dyDescent="0.25">
      <c r="A126" s="23" t="s">
        <v>73</v>
      </c>
      <c r="B126" s="105" t="s">
        <v>22</v>
      </c>
      <c r="C126" s="143">
        <v>10729220.159946194</v>
      </c>
      <c r="D126" s="143">
        <v>11629142.599942112</v>
      </c>
      <c r="E126" s="143">
        <v>11019252.93994249</v>
      </c>
      <c r="F126" s="143">
        <v>11062011.229938051</v>
      </c>
      <c r="G126" s="143">
        <v>11017422.619945372</v>
      </c>
      <c r="H126" s="143">
        <v>12903862.919939304</v>
      </c>
      <c r="I126" s="143">
        <v>11568257.66994153</v>
      </c>
      <c r="J126" s="143">
        <v>10952887.749942984</v>
      </c>
      <c r="K126" s="143">
        <v>9902379.5299528688</v>
      </c>
    </row>
    <row r="127" spans="1:11" x14ac:dyDescent="0.25">
      <c r="A127" s="23" t="s">
        <v>73</v>
      </c>
      <c r="B127" s="105" t="s">
        <v>23</v>
      </c>
      <c r="C127" s="143">
        <v>12014447.229956098</v>
      </c>
      <c r="D127" s="143">
        <v>11824520.069953963</v>
      </c>
      <c r="E127" s="143">
        <v>12913856.59995041</v>
      </c>
      <c r="F127" s="143">
        <v>14479605.7199465</v>
      </c>
      <c r="G127" s="143">
        <v>14070455.229948143</v>
      </c>
      <c r="H127" s="143">
        <v>11701103.459955903</v>
      </c>
      <c r="I127" s="143">
        <v>11198105.839954929</v>
      </c>
      <c r="J127" s="143">
        <v>11792984.619950514</v>
      </c>
      <c r="K127" s="143">
        <v>7666102.2099703429</v>
      </c>
    </row>
    <row r="128" spans="1:11" x14ac:dyDescent="0.25">
      <c r="A128" s="23" t="s">
        <v>73</v>
      </c>
      <c r="B128" s="105" t="s">
        <v>24</v>
      </c>
      <c r="C128" s="143">
        <v>419686.93000000127</v>
      </c>
      <c r="D128" s="143">
        <v>406958.90999999538</v>
      </c>
      <c r="E128" s="143">
        <v>488424.10999999824</v>
      </c>
      <c r="F128" s="143">
        <v>701298.02999728301</v>
      </c>
      <c r="G128" s="143">
        <v>761001.23999643908</v>
      </c>
      <c r="H128" s="143">
        <v>570768.30999731645</v>
      </c>
      <c r="I128" s="143">
        <v>513345.06999767135</v>
      </c>
      <c r="J128" s="143">
        <v>521662.79999757902</v>
      </c>
      <c r="K128" s="143">
        <v>419085.49999813101</v>
      </c>
    </row>
    <row r="129" spans="1:11" x14ac:dyDescent="0.25">
      <c r="A129" s="23" t="s">
        <v>73</v>
      </c>
      <c r="B129" s="105" t="s">
        <v>25</v>
      </c>
      <c r="C129" s="201" t="s">
        <v>93</v>
      </c>
      <c r="D129" s="201"/>
      <c r="E129" s="201"/>
      <c r="F129" s="201"/>
      <c r="G129" s="143">
        <v>13694035.680011583</v>
      </c>
      <c r="H129" s="143">
        <v>12855832.897318169</v>
      </c>
      <c r="I129" s="143">
        <v>17677680.811049879</v>
      </c>
      <c r="J129" s="143">
        <v>17571929.797473472</v>
      </c>
      <c r="K129" s="143">
        <v>14179651.230159521</v>
      </c>
    </row>
    <row r="130" spans="1:11" x14ac:dyDescent="0.25">
      <c r="A130" s="23" t="s">
        <v>73</v>
      </c>
      <c r="B130" s="105" t="s">
        <v>26</v>
      </c>
      <c r="C130" s="201" t="s">
        <v>93</v>
      </c>
      <c r="D130" s="201"/>
      <c r="E130" s="201"/>
      <c r="F130" s="143">
        <v>2133369.8466666653</v>
      </c>
      <c r="G130" s="143">
        <v>2263585.3042857139</v>
      </c>
      <c r="H130" s="143">
        <v>2484156.3799999994</v>
      </c>
      <c r="I130" s="143">
        <v>2793738.8560000006</v>
      </c>
      <c r="J130" s="143">
        <v>3187766.918000001</v>
      </c>
      <c r="K130" s="143">
        <v>3893449.9010000019</v>
      </c>
    </row>
    <row r="131" spans="1:11" x14ac:dyDescent="0.25">
      <c r="A131" s="23" t="s">
        <v>73</v>
      </c>
      <c r="B131" s="105" t="s">
        <v>27</v>
      </c>
      <c r="C131" s="201" t="s">
        <v>93</v>
      </c>
      <c r="D131" s="201"/>
      <c r="E131" s="201"/>
      <c r="F131" s="143">
        <v>55398448.899976112</v>
      </c>
      <c r="G131" s="143">
        <v>53654843.999974914</v>
      </c>
      <c r="H131" s="143">
        <v>56127546.79997316</v>
      </c>
      <c r="I131" s="143">
        <v>58897933.100022286</v>
      </c>
      <c r="J131" s="143">
        <v>65193222.599999852</v>
      </c>
      <c r="K131" s="143">
        <v>68559003.899999589</v>
      </c>
    </row>
    <row r="132" spans="1:11" x14ac:dyDescent="0.25">
      <c r="A132" s="23" t="s">
        <v>73</v>
      </c>
      <c r="B132" s="105" t="s">
        <v>28</v>
      </c>
      <c r="C132" s="201" t="s">
        <v>93</v>
      </c>
      <c r="D132" s="201"/>
      <c r="E132" s="201"/>
      <c r="F132" s="143">
        <v>35033358.983793087</v>
      </c>
      <c r="G132" s="143">
        <v>35056144.91722668</v>
      </c>
      <c r="H132" s="143">
        <v>34558182.357818998</v>
      </c>
      <c r="I132" s="143">
        <v>38079546.600735791</v>
      </c>
      <c r="J132" s="143">
        <v>44438906.27128914</v>
      </c>
      <c r="K132" s="143">
        <v>49229028.555378161</v>
      </c>
    </row>
    <row r="133" spans="1:11" x14ac:dyDescent="0.25">
      <c r="A133" s="23" t="s">
        <v>73</v>
      </c>
      <c r="B133" s="105" t="s">
        <v>31</v>
      </c>
      <c r="C133" s="143">
        <v>36179137.409962758</v>
      </c>
      <c r="D133" s="143">
        <v>35513830.989953242</v>
      </c>
      <c r="E133" s="143">
        <v>31229675.229911607</v>
      </c>
      <c r="F133" s="143">
        <v>38282032.739939749</v>
      </c>
      <c r="G133" s="143">
        <v>29767255.259969678</v>
      </c>
      <c r="H133" s="143">
        <v>22678588.819969237</v>
      </c>
      <c r="I133" s="143">
        <v>11158845.699984333</v>
      </c>
      <c r="J133" s="143">
        <v>-43756.789999246997</v>
      </c>
      <c r="K133" s="143">
        <v>0</v>
      </c>
    </row>
    <row r="134" spans="1:11" x14ac:dyDescent="0.25">
      <c r="A134" s="23" t="s">
        <v>73</v>
      </c>
      <c r="B134" s="105" t="s">
        <v>32</v>
      </c>
      <c r="C134" s="143">
        <v>14829985.76994458</v>
      </c>
      <c r="D134" s="143">
        <v>14837972.749942377</v>
      </c>
      <c r="E134" s="143">
        <v>16989243.679921299</v>
      </c>
      <c r="F134" s="143">
        <v>18914822.709938247</v>
      </c>
      <c r="G134" s="143">
        <v>18744243.779908899</v>
      </c>
      <c r="H134" s="143">
        <v>20349702.929876953</v>
      </c>
      <c r="I134" s="143">
        <v>22016595.099875689</v>
      </c>
      <c r="J134" s="143">
        <v>22923093.659886178</v>
      </c>
      <c r="K134" s="143">
        <v>22215159.569874354</v>
      </c>
    </row>
    <row r="135" spans="1:11" x14ac:dyDescent="0.25">
      <c r="A135" s="23" t="s">
        <v>73</v>
      </c>
      <c r="B135" s="105" t="s">
        <v>33</v>
      </c>
      <c r="C135" s="143">
        <v>132444120.52934198</v>
      </c>
      <c r="D135" s="143">
        <v>135201830.89934647</v>
      </c>
      <c r="E135" s="143">
        <v>140402716.50931883</v>
      </c>
      <c r="F135" s="143">
        <v>143229629.32934523</v>
      </c>
      <c r="G135" s="143">
        <v>147171331.87934545</v>
      </c>
      <c r="H135" s="143">
        <v>151980116.90926501</v>
      </c>
      <c r="I135" s="143">
        <v>141378191.8793259</v>
      </c>
      <c r="J135" s="143">
        <v>148739088.1492902</v>
      </c>
      <c r="K135" s="143">
        <v>89767886.809570044</v>
      </c>
    </row>
    <row r="136" spans="1:11" x14ac:dyDescent="0.25">
      <c r="A136" s="23" t="s">
        <v>73</v>
      </c>
      <c r="B136" s="105" t="s">
        <v>35</v>
      </c>
      <c r="C136" s="143">
        <v>1620</v>
      </c>
      <c r="D136" s="143">
        <v>9507</v>
      </c>
      <c r="E136" s="143">
        <v>0</v>
      </c>
      <c r="F136" s="143">
        <v>0</v>
      </c>
      <c r="G136" s="143">
        <v>0</v>
      </c>
      <c r="H136" s="143">
        <v>0</v>
      </c>
      <c r="I136" s="143">
        <v>0</v>
      </c>
      <c r="J136" s="143">
        <v>0</v>
      </c>
      <c r="K136" s="143">
        <v>0</v>
      </c>
    </row>
    <row r="137" spans="1:11" x14ac:dyDescent="0.25">
      <c r="A137" s="23" t="s">
        <v>73</v>
      </c>
      <c r="B137" s="105" t="s">
        <v>36</v>
      </c>
      <c r="C137" s="143">
        <v>2032690.1599925305</v>
      </c>
      <c r="D137" s="143">
        <v>2168817.399989225</v>
      </c>
      <c r="E137" s="143">
        <v>2251429.6799860657</v>
      </c>
      <c r="F137" s="143">
        <v>2581587.8299824158</v>
      </c>
      <c r="G137" s="143">
        <v>3868996.4199801879</v>
      </c>
      <c r="H137" s="143">
        <v>4540528.609976178</v>
      </c>
      <c r="I137" s="143">
        <v>5230062.1299734786</v>
      </c>
      <c r="J137" s="143">
        <v>8802602.4399600029</v>
      </c>
      <c r="K137" s="143">
        <v>5636047.0299747568</v>
      </c>
    </row>
    <row r="138" spans="1:11" x14ac:dyDescent="0.25">
      <c r="A138" s="23" t="s">
        <v>73</v>
      </c>
      <c r="B138" s="105" t="s">
        <v>37</v>
      </c>
      <c r="C138" s="143">
        <v>56483302.079810448</v>
      </c>
      <c r="D138" s="143">
        <v>70022187.479731306</v>
      </c>
      <c r="E138" s="143">
        <v>83250109.779722795</v>
      </c>
      <c r="F138" s="143">
        <v>101842315.55964644</v>
      </c>
      <c r="G138" s="143">
        <v>118506619.43958203</v>
      </c>
      <c r="H138" s="143">
        <v>142752385.22947851</v>
      </c>
      <c r="I138" s="143">
        <v>167388134.64989412</v>
      </c>
      <c r="J138" s="143">
        <v>214537124.53916401</v>
      </c>
      <c r="K138" s="143">
        <v>134595610.05938593</v>
      </c>
    </row>
    <row r="139" spans="1:11" x14ac:dyDescent="0.25">
      <c r="A139" s="23" t="s">
        <v>73</v>
      </c>
      <c r="B139" s="105" t="s">
        <v>38</v>
      </c>
      <c r="C139" s="143">
        <v>48447136.72480461</v>
      </c>
      <c r="D139" s="143">
        <v>57701527.577264883</v>
      </c>
      <c r="E139" s="143">
        <v>64087168.409712277</v>
      </c>
      <c r="F139" s="143">
        <v>70535105.939689443</v>
      </c>
      <c r="G139" s="143">
        <v>76612403.849660948</v>
      </c>
      <c r="H139" s="143">
        <v>81703535.659636512</v>
      </c>
      <c r="I139" s="143">
        <v>92584406.449582532</v>
      </c>
      <c r="J139" s="143">
        <v>98808057.509558916</v>
      </c>
      <c r="K139" s="143">
        <v>65274467.959703624</v>
      </c>
    </row>
    <row r="140" spans="1:11" x14ac:dyDescent="0.25">
      <c r="A140" s="23" t="s">
        <v>73</v>
      </c>
      <c r="B140" s="105" t="s">
        <v>39</v>
      </c>
      <c r="C140" s="143">
        <v>1082034.4899934649</v>
      </c>
      <c r="D140" s="143">
        <v>1365480.3799902203</v>
      </c>
      <c r="E140" s="143">
        <v>1580858.4299914245</v>
      </c>
      <c r="F140" s="143">
        <v>1644392.1599909812</v>
      </c>
      <c r="G140" s="143">
        <v>1651740.4299912527</v>
      </c>
      <c r="H140" s="143">
        <v>1884621.5199898744</v>
      </c>
      <c r="I140" s="143">
        <v>2004886.0899894212</v>
      </c>
      <c r="J140" s="143">
        <v>2291179.6899880022</v>
      </c>
      <c r="K140" s="143">
        <v>1714782.549990807</v>
      </c>
    </row>
    <row r="141" spans="1:11" x14ac:dyDescent="0.25">
      <c r="A141" s="23" t="s">
        <v>73</v>
      </c>
      <c r="B141" s="105" t="s">
        <v>40</v>
      </c>
      <c r="C141" s="143">
        <v>12871333.529953241</v>
      </c>
      <c r="D141" s="143">
        <v>14139259.879946411</v>
      </c>
      <c r="E141" s="143">
        <v>13861158.119943468</v>
      </c>
      <c r="F141" s="143">
        <v>15462905.349932373</v>
      </c>
      <c r="G141" s="143">
        <v>16514219.549928691</v>
      </c>
      <c r="H141" s="143">
        <v>18813684.909917913</v>
      </c>
      <c r="I141" s="143">
        <v>22074991.689903762</v>
      </c>
      <c r="J141" s="143">
        <v>27594499.999879397</v>
      </c>
      <c r="K141" s="143">
        <v>21874367.069903761</v>
      </c>
    </row>
    <row r="142" spans="1:11" x14ac:dyDescent="0.25">
      <c r="A142" s="23" t="s">
        <v>73</v>
      </c>
      <c r="B142" s="105" t="s">
        <v>41</v>
      </c>
      <c r="C142" s="143">
        <v>6086876.7599784052</v>
      </c>
      <c r="D142" s="143">
        <v>8222125.2999665281</v>
      </c>
      <c r="E142" s="143">
        <v>10912201.489942463</v>
      </c>
      <c r="F142" s="143">
        <v>11921183.509933403</v>
      </c>
      <c r="G142" s="143">
        <v>13488049.719924798</v>
      </c>
      <c r="H142" s="143">
        <v>13733442.599921776</v>
      </c>
      <c r="I142" s="143">
        <v>12828977.479937112</v>
      </c>
      <c r="J142" s="143">
        <v>14255361.599940136</v>
      </c>
      <c r="K142" s="143">
        <v>8311225.3799634557</v>
      </c>
    </row>
    <row r="143" spans="1:11" x14ac:dyDescent="0.25">
      <c r="A143" s="23" t="s">
        <v>73</v>
      </c>
      <c r="B143" s="105" t="s">
        <v>42</v>
      </c>
      <c r="C143" s="143">
        <v>93145209.749549925</v>
      </c>
      <c r="D143" s="143">
        <v>99402143.879519105</v>
      </c>
      <c r="E143" s="143">
        <v>103854190.27948318</v>
      </c>
      <c r="F143" s="143">
        <v>107486458.15946698</v>
      </c>
      <c r="G143" s="143">
        <v>114843124.9294391</v>
      </c>
      <c r="H143" s="143">
        <v>121817370.08939879</v>
      </c>
      <c r="I143" s="143">
        <v>129094801.18938395</v>
      </c>
      <c r="J143" s="143">
        <v>147278402.84926561</v>
      </c>
      <c r="K143" s="143">
        <v>158399816.12918064</v>
      </c>
    </row>
    <row r="144" spans="1:11" x14ac:dyDescent="0.25">
      <c r="A144" s="23" t="s">
        <v>73</v>
      </c>
      <c r="B144" s="105" t="s">
        <v>43</v>
      </c>
      <c r="C144" s="143">
        <v>1231410.5699982769</v>
      </c>
      <c r="D144" s="143">
        <v>637094.48999885283</v>
      </c>
      <c r="E144" s="143">
        <v>582163.65999875951</v>
      </c>
      <c r="F144" s="143">
        <v>628731.22999847913</v>
      </c>
      <c r="G144" s="143">
        <v>512956.34999914706</v>
      </c>
      <c r="H144" s="143">
        <v>473505.01999921183</v>
      </c>
      <c r="I144" s="143">
        <v>375319.17999950366</v>
      </c>
      <c r="J144" s="143">
        <v>437748.08999915502</v>
      </c>
      <c r="K144" s="143">
        <v>386253.62999931799</v>
      </c>
    </row>
    <row r="145" spans="1:11" x14ac:dyDescent="0.25">
      <c r="A145" s="23" t="s">
        <v>73</v>
      </c>
      <c r="B145" s="105" t="s">
        <v>45</v>
      </c>
      <c r="C145" s="143">
        <v>358153.95999695879</v>
      </c>
      <c r="D145" s="143">
        <v>370333.36999685358</v>
      </c>
      <c r="E145" s="143">
        <v>493865.00999580405</v>
      </c>
      <c r="F145" s="143">
        <v>625022.10999469541</v>
      </c>
      <c r="G145" s="143">
        <v>650076.24999447749</v>
      </c>
      <c r="H145" s="143">
        <v>726857.59999382496</v>
      </c>
      <c r="I145" s="143">
        <v>766848.7999934851</v>
      </c>
      <c r="J145" s="143">
        <v>877070.739994567</v>
      </c>
      <c r="K145" s="143">
        <v>880355.11999486398</v>
      </c>
    </row>
    <row r="146" spans="1:11" x14ac:dyDescent="0.25">
      <c r="A146" s="23" t="s">
        <v>73</v>
      </c>
      <c r="B146" s="105" t="s">
        <v>46</v>
      </c>
      <c r="C146" s="143">
        <v>8587276.5899999999</v>
      </c>
      <c r="D146" s="143">
        <v>8970315.5</v>
      </c>
      <c r="E146" s="143">
        <v>8532424.5</v>
      </c>
      <c r="F146" s="143">
        <v>8226820.5</v>
      </c>
      <c r="G146" s="143">
        <v>8691429</v>
      </c>
      <c r="H146" s="143">
        <v>8970297.7100000009</v>
      </c>
      <c r="I146" s="143">
        <v>9465887</v>
      </c>
      <c r="J146" s="143">
        <v>10065039.209999962</v>
      </c>
      <c r="K146" s="143">
        <v>10179613.819999244</v>
      </c>
    </row>
    <row r="147" spans="1:11" x14ac:dyDescent="0.25">
      <c r="A147" s="23" t="s">
        <v>73</v>
      </c>
      <c r="B147" s="105" t="s">
        <v>47</v>
      </c>
      <c r="C147" s="143">
        <v>7347880.5</v>
      </c>
      <c r="D147" s="143">
        <v>7719766</v>
      </c>
      <c r="E147" s="143">
        <v>6897639</v>
      </c>
      <c r="F147" s="143">
        <v>7005548.96</v>
      </c>
      <c r="G147" s="143">
        <v>6604771.8100000015</v>
      </c>
      <c r="H147" s="143">
        <v>6959499.5999999028</v>
      </c>
      <c r="I147" s="143">
        <v>6646932.3999972148</v>
      </c>
      <c r="J147" s="143">
        <v>8613948.5999960639</v>
      </c>
      <c r="K147" s="143">
        <v>5504286.0999964243</v>
      </c>
    </row>
    <row r="148" spans="1:11" x14ac:dyDescent="0.25">
      <c r="A148" s="23" t="s">
        <v>73</v>
      </c>
      <c r="B148" s="105" t="s">
        <v>48</v>
      </c>
      <c r="C148" s="143">
        <v>8579.4599999643106</v>
      </c>
      <c r="D148" s="143">
        <v>10416.679999945276</v>
      </c>
      <c r="E148" s="143">
        <v>18481.589999884953</v>
      </c>
      <c r="F148" s="143">
        <v>15456.149999934938</v>
      </c>
      <c r="G148" s="143">
        <v>13325.029999941216</v>
      </c>
      <c r="H148" s="143">
        <v>10861.299999951591</v>
      </c>
      <c r="I148" s="143">
        <v>14112.219999933428</v>
      </c>
      <c r="J148" s="143">
        <v>15291.479999947</v>
      </c>
      <c r="K148" s="143">
        <v>14480.249999965001</v>
      </c>
    </row>
    <row r="149" spans="1:11" x14ac:dyDescent="0.25">
      <c r="A149" s="23" t="s">
        <v>73</v>
      </c>
      <c r="B149" s="105" t="s">
        <v>49</v>
      </c>
      <c r="C149" s="143">
        <v>606446.25999999407</v>
      </c>
      <c r="D149" s="143">
        <v>564665.98999995366</v>
      </c>
      <c r="E149" s="143">
        <v>495219.05999999121</v>
      </c>
      <c r="F149" s="143">
        <v>446858.08999997377</v>
      </c>
      <c r="G149" s="143">
        <v>341719.47999998002</v>
      </c>
      <c r="H149" s="143">
        <v>419033.81999998546</v>
      </c>
      <c r="I149" s="143">
        <v>437728.16999998398</v>
      </c>
      <c r="J149" s="143">
        <v>506049.71999996598</v>
      </c>
      <c r="K149" s="143">
        <v>405309.759999984</v>
      </c>
    </row>
    <row r="150" spans="1:11" x14ac:dyDescent="0.25">
      <c r="A150" s="23" t="s">
        <v>73</v>
      </c>
      <c r="B150" s="105" t="s">
        <v>51</v>
      </c>
      <c r="C150" s="143">
        <v>292531.62999917741</v>
      </c>
      <c r="D150" s="143">
        <v>548790.59999814839</v>
      </c>
      <c r="E150" s="143">
        <v>475890.69999794784</v>
      </c>
      <c r="F150" s="143">
        <v>457624.90999779443</v>
      </c>
      <c r="G150" s="143">
        <v>719814.5899970578</v>
      </c>
      <c r="H150" s="143">
        <v>736818.49999723618</v>
      </c>
      <c r="I150" s="143">
        <v>603292.90999839443</v>
      </c>
      <c r="J150" s="143">
        <v>487829.25999786798</v>
      </c>
      <c r="K150" s="143">
        <v>679714.06999762706</v>
      </c>
    </row>
    <row r="151" spans="1:11" x14ac:dyDescent="0.25">
      <c r="A151" s="23" t="s">
        <v>73</v>
      </c>
      <c r="B151" s="105" t="s">
        <v>52</v>
      </c>
      <c r="C151" s="143">
        <v>368678.13999832037</v>
      </c>
      <c r="D151" s="143">
        <v>388703.04999794805</v>
      </c>
      <c r="E151" s="143">
        <v>484903.81999751186</v>
      </c>
      <c r="F151" s="143">
        <v>517729.67999706313</v>
      </c>
      <c r="G151" s="143">
        <v>376102.08999786945</v>
      </c>
      <c r="H151" s="143">
        <v>448742.3799970597</v>
      </c>
      <c r="I151" s="143">
        <v>510110.99999727571</v>
      </c>
      <c r="J151" s="143">
        <v>458870.59999735298</v>
      </c>
      <c r="K151" s="143">
        <v>596767.08999716199</v>
      </c>
    </row>
    <row r="152" spans="1:11" x14ac:dyDescent="0.25">
      <c r="A152" s="23" t="s">
        <v>73</v>
      </c>
      <c r="B152" s="105" t="s">
        <v>53</v>
      </c>
      <c r="C152" s="143">
        <v>20593558.999914195</v>
      </c>
      <c r="D152" s="143">
        <v>19792245.629924729</v>
      </c>
      <c r="E152" s="143">
        <v>19581051.199972466</v>
      </c>
      <c r="F152" s="143">
        <v>21150877.969982099</v>
      </c>
      <c r="G152" s="143">
        <v>16561290.409988051</v>
      </c>
      <c r="H152" s="143">
        <v>20678468.409978654</v>
      </c>
      <c r="I152" s="143">
        <v>18586822.049982376</v>
      </c>
      <c r="J152" s="143">
        <v>17144839.519988522</v>
      </c>
      <c r="K152" s="143">
        <v>13419670.789991096</v>
      </c>
    </row>
    <row r="153" spans="1:11" x14ac:dyDescent="0.25">
      <c r="A153" s="23" t="s">
        <v>73</v>
      </c>
      <c r="B153" s="105" t="s">
        <v>54</v>
      </c>
      <c r="C153" s="143">
        <v>16124531.649999997</v>
      </c>
      <c r="D153" s="143">
        <v>14816914.599999996</v>
      </c>
      <c r="E153" s="143">
        <v>10795174.5</v>
      </c>
      <c r="F153" s="143">
        <v>9542145</v>
      </c>
      <c r="G153" s="143">
        <v>9562330</v>
      </c>
      <c r="H153" s="143">
        <v>10222897.999999993</v>
      </c>
      <c r="I153" s="143">
        <v>10695465.299999999</v>
      </c>
      <c r="J153" s="143">
        <v>13336763</v>
      </c>
      <c r="K153" s="143">
        <v>13923789</v>
      </c>
    </row>
    <row r="154" spans="1:11" x14ac:dyDescent="0.25">
      <c r="A154" s="23" t="s">
        <v>73</v>
      </c>
      <c r="B154" s="105" t="s">
        <v>55</v>
      </c>
      <c r="C154" s="143">
        <v>4895817.7599789212</v>
      </c>
      <c r="D154" s="143">
        <v>7983147.6499659074</v>
      </c>
      <c r="E154" s="143">
        <v>7224780.3499734541</v>
      </c>
      <c r="F154" s="143">
        <v>8461332.2599696256</v>
      </c>
      <c r="G154" s="143">
        <v>9199523.9399692025</v>
      </c>
      <c r="H154" s="143">
        <v>13225348.939956913</v>
      </c>
      <c r="I154" s="143">
        <v>14772315.13995602</v>
      </c>
      <c r="J154" s="143">
        <v>14813390.319956739</v>
      </c>
      <c r="K154" s="143">
        <v>11942873.519970447</v>
      </c>
    </row>
    <row r="155" spans="1:11" x14ac:dyDescent="0.25">
      <c r="A155" s="23" t="s">
        <v>73</v>
      </c>
      <c r="B155" s="105" t="s">
        <v>56</v>
      </c>
      <c r="C155" s="143">
        <v>9654961.4199999906</v>
      </c>
      <c r="D155" s="143">
        <v>13543802.32</v>
      </c>
      <c r="E155" s="143">
        <v>14593924.699999999</v>
      </c>
      <c r="F155" s="143">
        <v>15711787.489999996</v>
      </c>
      <c r="G155" s="143">
        <v>15003672.649999987</v>
      </c>
      <c r="H155" s="143">
        <v>11083417</v>
      </c>
      <c r="I155" s="143">
        <v>10405527.33</v>
      </c>
      <c r="J155" s="143">
        <v>10636299.43</v>
      </c>
      <c r="K155" s="143">
        <v>9044188.3200000003</v>
      </c>
    </row>
    <row r="156" spans="1:11" x14ac:dyDescent="0.25">
      <c r="A156" s="23" t="s">
        <v>73</v>
      </c>
      <c r="B156" s="105" t="s">
        <v>57</v>
      </c>
      <c r="C156" s="143">
        <v>5225983.1699873395</v>
      </c>
      <c r="D156" s="143">
        <v>5904219.4899858944</v>
      </c>
      <c r="E156" s="143">
        <v>5934018.3699864959</v>
      </c>
      <c r="F156" s="143">
        <v>5816759.5099860197</v>
      </c>
      <c r="G156" s="143">
        <v>5473347.5599867972</v>
      </c>
      <c r="H156" s="143">
        <v>5931856.8099898044</v>
      </c>
      <c r="I156" s="143">
        <v>5804660.0699892947</v>
      </c>
      <c r="J156" s="143">
        <v>6850379.589988295</v>
      </c>
      <c r="K156" s="143">
        <v>4780296.7999908151</v>
      </c>
    </row>
    <row r="157" spans="1:11" x14ac:dyDescent="0.25">
      <c r="A157" s="23" t="s">
        <v>73</v>
      </c>
      <c r="B157" s="105" t="s">
        <v>58</v>
      </c>
      <c r="C157" s="143">
        <v>3629600.8599857553</v>
      </c>
      <c r="D157" s="143">
        <v>3440581.2499876311</v>
      </c>
      <c r="E157" s="143">
        <v>2927282.5699854377</v>
      </c>
      <c r="F157" s="143">
        <v>2308353.7799882703</v>
      </c>
      <c r="G157" s="143">
        <v>1889346.3799912676</v>
      </c>
      <c r="H157" s="143">
        <v>1982465.0599920752</v>
      </c>
      <c r="I157" s="143">
        <v>1938143.1799914555</v>
      </c>
      <c r="J157" s="143">
        <v>1464243.979993623</v>
      </c>
      <c r="K157" s="143">
        <v>1393501.55999318</v>
      </c>
    </row>
    <row r="158" spans="1:11" x14ac:dyDescent="0.25">
      <c r="A158" s="23" t="s">
        <v>73</v>
      </c>
      <c r="B158" s="105" t="s">
        <v>59</v>
      </c>
      <c r="C158" s="143">
        <v>3638994.9699827433</v>
      </c>
      <c r="D158" s="143">
        <v>4466358.1599884368</v>
      </c>
      <c r="E158" s="143">
        <v>6463386.4699987825</v>
      </c>
      <c r="F158" s="143">
        <v>7810579.2999999123</v>
      </c>
      <c r="G158" s="143">
        <v>11698815.639999945</v>
      </c>
      <c r="H158" s="143">
        <v>15907350.61000002</v>
      </c>
      <c r="I158" s="143">
        <v>20561794.299999997</v>
      </c>
      <c r="J158" s="143">
        <v>28293587.339999855</v>
      </c>
      <c r="K158" s="143">
        <v>24689116.729999639</v>
      </c>
    </row>
    <row r="159" spans="1:11" x14ac:dyDescent="0.25">
      <c r="A159" s="8" t="s">
        <v>74</v>
      </c>
      <c r="B159" s="8" t="s">
        <v>0</v>
      </c>
      <c r="C159" s="9">
        <v>135108564.19943047</v>
      </c>
      <c r="D159" s="9">
        <v>158624188.40928543</v>
      </c>
      <c r="E159" s="9">
        <v>150101857.92938438</v>
      </c>
      <c r="F159" s="9">
        <v>175742292.38069141</v>
      </c>
      <c r="G159" s="9">
        <v>185633991.5150986</v>
      </c>
      <c r="H159" s="9">
        <v>193306085.72176775</v>
      </c>
      <c r="I159" s="9">
        <v>202631421.73865756</v>
      </c>
      <c r="J159" s="9">
        <v>206493742.88975319</v>
      </c>
      <c r="K159" s="9">
        <v>227853739.86435127</v>
      </c>
    </row>
    <row r="160" spans="1:11" x14ac:dyDescent="0.25">
      <c r="A160" s="23" t="s">
        <v>74</v>
      </c>
      <c r="B160" s="105" t="s">
        <v>3</v>
      </c>
      <c r="C160" s="143">
        <v>30648233.849857323</v>
      </c>
      <c r="D160" s="143">
        <v>38024540.329805747</v>
      </c>
      <c r="E160" s="143">
        <v>31508326.709872007</v>
      </c>
      <c r="F160" s="143">
        <v>37656788.359828994</v>
      </c>
      <c r="G160" s="143">
        <v>40567514.439741135</v>
      </c>
      <c r="H160" s="143">
        <v>42666417.729811668</v>
      </c>
      <c r="I160" s="143">
        <v>42311030.97974015</v>
      </c>
      <c r="J160" s="143">
        <v>44217850.669764362</v>
      </c>
      <c r="K160" s="143">
        <v>49253394.509681478</v>
      </c>
    </row>
    <row r="161" spans="1:11" x14ac:dyDescent="0.25">
      <c r="A161" s="23" t="s">
        <v>74</v>
      </c>
      <c r="B161" s="105" t="s">
        <v>4</v>
      </c>
      <c r="C161" s="143">
        <v>15657820.869932223</v>
      </c>
      <c r="D161" s="143">
        <v>19483468.539909486</v>
      </c>
      <c r="E161" s="143">
        <v>17730787.659916274</v>
      </c>
      <c r="F161" s="143">
        <v>21733512.719898872</v>
      </c>
      <c r="G161" s="143">
        <v>24545396.77986265</v>
      </c>
      <c r="H161" s="143">
        <v>26140727.389849301</v>
      </c>
      <c r="I161" s="143">
        <v>29766166.189872857</v>
      </c>
      <c r="J161" s="143">
        <v>31600245.969858691</v>
      </c>
      <c r="K161" s="143">
        <v>17753596.679884829</v>
      </c>
    </row>
    <row r="162" spans="1:11" x14ac:dyDescent="0.25">
      <c r="A162" s="23" t="s">
        <v>74</v>
      </c>
      <c r="B162" s="105" t="s">
        <v>5</v>
      </c>
      <c r="C162" s="143">
        <v>0</v>
      </c>
      <c r="D162" s="143">
        <v>0</v>
      </c>
      <c r="E162" s="143">
        <v>0</v>
      </c>
      <c r="F162" s="143">
        <v>0</v>
      </c>
      <c r="G162" s="143">
        <v>106543.50999961424</v>
      </c>
      <c r="H162" s="143">
        <v>9182690.7799616233</v>
      </c>
      <c r="I162" s="143">
        <v>9283214.3599545639</v>
      </c>
      <c r="J162" s="143">
        <v>10350557.269955568</v>
      </c>
      <c r="K162" s="143">
        <v>4966704.5999791762</v>
      </c>
    </row>
    <row r="163" spans="1:11" x14ac:dyDescent="0.25">
      <c r="A163" s="23"/>
      <c r="B163" s="55" t="s">
        <v>688</v>
      </c>
      <c r="C163" s="143"/>
      <c r="D163" s="143"/>
      <c r="E163" s="143"/>
      <c r="F163" s="143">
        <v>0</v>
      </c>
      <c r="G163" s="143">
        <v>0</v>
      </c>
      <c r="H163" s="143">
        <v>0</v>
      </c>
      <c r="I163" s="143">
        <v>0</v>
      </c>
      <c r="J163" s="143">
        <v>0</v>
      </c>
      <c r="K163" s="143">
        <v>68572642.489771217</v>
      </c>
    </row>
    <row r="164" spans="1:11" x14ac:dyDescent="0.25">
      <c r="A164" s="23" t="s">
        <v>74</v>
      </c>
      <c r="B164" s="105" t="s">
        <v>6</v>
      </c>
      <c r="C164" s="143">
        <v>0</v>
      </c>
      <c r="D164" s="143">
        <v>0</v>
      </c>
      <c r="E164" s="143">
        <v>0</v>
      </c>
      <c r="F164" s="143">
        <v>0</v>
      </c>
      <c r="G164" s="143">
        <v>16155.509999871252</v>
      </c>
      <c r="H164" s="143">
        <v>0</v>
      </c>
      <c r="I164" s="143">
        <v>4985.839999973774</v>
      </c>
      <c r="J164" s="143">
        <v>83138.689999430993</v>
      </c>
      <c r="K164" s="143">
        <v>43538.739999830999</v>
      </c>
    </row>
    <row r="165" spans="1:11" x14ac:dyDescent="0.25">
      <c r="A165" s="23" t="s">
        <v>74</v>
      </c>
      <c r="B165" s="105" t="s">
        <v>9</v>
      </c>
      <c r="C165" s="143">
        <v>9979037.6399570145</v>
      </c>
      <c r="D165" s="143">
        <v>11804485.059941297</v>
      </c>
      <c r="E165" s="143">
        <v>11642502.179944487</v>
      </c>
      <c r="F165" s="143">
        <v>9718712.0699506104</v>
      </c>
      <c r="G165" s="143">
        <v>9654281.8599564452</v>
      </c>
      <c r="H165" s="143">
        <v>9656110.6599548478</v>
      </c>
      <c r="I165" s="143">
        <v>12355278.659944512</v>
      </c>
      <c r="J165" s="143">
        <v>7269314.0299661634</v>
      </c>
      <c r="K165" s="143">
        <v>8575993.1699649058</v>
      </c>
    </row>
    <row r="166" spans="1:11" x14ac:dyDescent="0.25">
      <c r="A166" s="23" t="s">
        <v>74</v>
      </c>
      <c r="B166" s="105" t="s">
        <v>10</v>
      </c>
      <c r="C166" s="143">
        <v>2792191.8499860517</v>
      </c>
      <c r="D166" s="143">
        <v>3004680.3299842183</v>
      </c>
      <c r="E166" s="143">
        <v>2974329.7199851368</v>
      </c>
      <c r="F166" s="143">
        <v>3439455.8399825781</v>
      </c>
      <c r="G166" s="143">
        <v>3015791.1399851223</v>
      </c>
      <c r="H166" s="143">
        <v>3128168.7299843943</v>
      </c>
      <c r="I166" s="143">
        <v>2622863.15998695</v>
      </c>
      <c r="J166" s="143">
        <v>2846271.229986174</v>
      </c>
      <c r="K166" s="143">
        <v>2150701.0199895748</v>
      </c>
    </row>
    <row r="167" spans="1:11" x14ac:dyDescent="0.25">
      <c r="A167" s="23" t="s">
        <v>74</v>
      </c>
      <c r="B167" s="105" t="s">
        <v>11</v>
      </c>
      <c r="C167" s="143">
        <v>3275213.2099838434</v>
      </c>
      <c r="D167" s="143">
        <v>3404135.5699830912</v>
      </c>
      <c r="E167" s="143">
        <v>3215176.8699839846</v>
      </c>
      <c r="F167" s="143">
        <v>2907864.5599858882</v>
      </c>
      <c r="G167" s="143">
        <v>3027541.189984988</v>
      </c>
      <c r="H167" s="143">
        <v>2322854.2899884554</v>
      </c>
      <c r="I167" s="143">
        <v>2747877.9599859128</v>
      </c>
      <c r="J167" s="143">
        <v>2558351.2699872409</v>
      </c>
      <c r="K167" s="143">
        <v>1664863.1899923149</v>
      </c>
    </row>
    <row r="168" spans="1:11" x14ac:dyDescent="0.25">
      <c r="A168" s="23" t="s">
        <v>74</v>
      </c>
      <c r="B168" s="105" t="s">
        <v>12</v>
      </c>
      <c r="C168" s="143">
        <v>370752.15999824554</v>
      </c>
      <c r="D168" s="143">
        <v>391034.3599980945</v>
      </c>
      <c r="E168" s="143">
        <v>401547.21999811474</v>
      </c>
      <c r="F168" s="143">
        <v>408294.43999802822</v>
      </c>
      <c r="G168" s="143">
        <v>329771.68999839609</v>
      </c>
      <c r="H168" s="143">
        <v>232129.96999927197</v>
      </c>
      <c r="I168" s="143">
        <v>219488.28999926953</v>
      </c>
      <c r="J168" s="143">
        <v>235200.31999921799</v>
      </c>
      <c r="K168" s="143">
        <v>199717.61999920901</v>
      </c>
    </row>
    <row r="169" spans="1:11" x14ac:dyDescent="0.25">
      <c r="A169" s="23" t="s">
        <v>74</v>
      </c>
      <c r="B169" s="105" t="s">
        <v>13</v>
      </c>
      <c r="C169" s="143">
        <v>3004685.46998592</v>
      </c>
      <c r="D169" s="143">
        <v>3288578.0999835255</v>
      </c>
      <c r="E169" s="143">
        <v>3375873.9299822552</v>
      </c>
      <c r="F169" s="143">
        <v>3285890.6599834282</v>
      </c>
      <c r="G169" s="143">
        <v>3914439.3599829311</v>
      </c>
      <c r="H169" s="143">
        <v>3393491.849985484</v>
      </c>
      <c r="I169" s="143">
        <v>2849761.2499862593</v>
      </c>
      <c r="J169" s="143">
        <v>2445826.3699883628</v>
      </c>
      <c r="K169" s="143">
        <v>2033874.759990823</v>
      </c>
    </row>
    <row r="170" spans="1:11" x14ac:dyDescent="0.25">
      <c r="A170" s="23" t="s">
        <v>74</v>
      </c>
      <c r="B170" s="105" t="s">
        <v>14</v>
      </c>
      <c r="C170" s="143">
        <v>422330.62999813928</v>
      </c>
      <c r="D170" s="143">
        <v>407065.33999816026</v>
      </c>
      <c r="E170" s="143">
        <v>426220.6099978339</v>
      </c>
      <c r="F170" s="143">
        <v>455630.67999778967</v>
      </c>
      <c r="G170" s="143">
        <v>370448.96999794384</v>
      </c>
      <c r="H170" s="143">
        <v>252653.12999874237</v>
      </c>
      <c r="I170" s="143">
        <v>233403.19999881391</v>
      </c>
      <c r="J170" s="143">
        <v>243789.52999886099</v>
      </c>
      <c r="K170" s="143">
        <v>217882.67999913901</v>
      </c>
    </row>
    <row r="171" spans="1:11" x14ac:dyDescent="0.25">
      <c r="A171" s="23" t="s">
        <v>74</v>
      </c>
      <c r="B171" s="105" t="s">
        <v>15</v>
      </c>
      <c r="C171" s="143">
        <v>1472214.9599921962</v>
      </c>
      <c r="D171" s="143">
        <v>1679855.9499912816</v>
      </c>
      <c r="E171" s="143">
        <v>1486835.0899919991</v>
      </c>
      <c r="F171" s="143">
        <v>1724965.3599919514</v>
      </c>
      <c r="G171" s="143">
        <v>1709484.3999917139</v>
      </c>
      <c r="H171" s="143">
        <v>1308854.0499934508</v>
      </c>
      <c r="I171" s="143">
        <v>1523398.3499939637</v>
      </c>
      <c r="J171" s="143">
        <v>1526115.4399942551</v>
      </c>
      <c r="K171" s="143">
        <v>1328302.2699955141</v>
      </c>
    </row>
    <row r="172" spans="1:11" x14ac:dyDescent="0.25">
      <c r="A172" s="23" t="s">
        <v>74</v>
      </c>
      <c r="B172" s="105" t="s">
        <v>16</v>
      </c>
      <c r="C172" s="143">
        <v>158622.60999903781</v>
      </c>
      <c r="D172" s="143">
        <v>192174.20999895857</v>
      </c>
      <c r="E172" s="143">
        <v>188549.8399994038</v>
      </c>
      <c r="F172" s="143">
        <v>162723.34999950361</v>
      </c>
      <c r="G172" s="143">
        <v>157051.08999914673</v>
      </c>
      <c r="H172" s="143">
        <v>146242.08999898055</v>
      </c>
      <c r="I172" s="143">
        <v>143726.59999928455</v>
      </c>
      <c r="J172" s="143">
        <v>133752.91999924701</v>
      </c>
      <c r="K172" s="143">
        <v>107151.379999629</v>
      </c>
    </row>
    <row r="173" spans="1:11" x14ac:dyDescent="0.25">
      <c r="A173" s="23" t="s">
        <v>74</v>
      </c>
      <c r="B173" s="105" t="s">
        <v>17</v>
      </c>
      <c r="C173" s="143">
        <v>210377.81999999937</v>
      </c>
      <c r="D173" s="143">
        <v>331500.14999999624</v>
      </c>
      <c r="E173" s="143">
        <v>502279.00999996759</v>
      </c>
      <c r="F173" s="143">
        <v>616135.88999988558</v>
      </c>
      <c r="G173" s="143">
        <v>504347.60999994638</v>
      </c>
      <c r="H173" s="143">
        <v>492166.98999998439</v>
      </c>
      <c r="I173" s="143">
        <v>599038.89999997115</v>
      </c>
      <c r="J173" s="143">
        <v>684197.14999994403</v>
      </c>
      <c r="K173" s="143">
        <v>508195.90999995102</v>
      </c>
    </row>
    <row r="174" spans="1:11" x14ac:dyDescent="0.25">
      <c r="A174" s="23" t="s">
        <v>74</v>
      </c>
      <c r="B174" s="105" t="s">
        <v>18</v>
      </c>
      <c r="C174" s="143">
        <v>75676.939999716822</v>
      </c>
      <c r="D174" s="143">
        <v>160423.18999931545</v>
      </c>
      <c r="E174" s="143">
        <v>197377.20999907327</v>
      </c>
      <c r="F174" s="143">
        <v>249871.94999934608</v>
      </c>
      <c r="G174" s="143">
        <v>337657.04999941523</v>
      </c>
      <c r="H174" s="143">
        <v>433047.33999926824</v>
      </c>
      <c r="I174" s="143">
        <v>377318.57999928086</v>
      </c>
      <c r="J174" s="143">
        <v>486348.78999928199</v>
      </c>
      <c r="K174" s="143">
        <v>481911.70999933803</v>
      </c>
    </row>
    <row r="175" spans="1:11" x14ac:dyDescent="0.25">
      <c r="A175" s="23" t="s">
        <v>74</v>
      </c>
      <c r="B175" s="105" t="s">
        <v>19</v>
      </c>
      <c r="C175" s="143">
        <v>96844.739999331374</v>
      </c>
      <c r="D175" s="143">
        <v>104417.53999948203</v>
      </c>
      <c r="E175" s="143">
        <v>88527.839999518721</v>
      </c>
      <c r="F175" s="143">
        <v>86105.249999635926</v>
      </c>
      <c r="G175" s="143">
        <v>108594.3799995117</v>
      </c>
      <c r="H175" s="143">
        <v>132156.23999932862</v>
      </c>
      <c r="I175" s="143">
        <v>263607.26999894046</v>
      </c>
      <c r="J175" s="143">
        <v>286658.279998902</v>
      </c>
      <c r="K175" s="143">
        <v>221428.90999884901</v>
      </c>
    </row>
    <row r="176" spans="1:11" x14ac:dyDescent="0.25">
      <c r="A176" s="23" t="s">
        <v>74</v>
      </c>
      <c r="B176" s="105" t="s">
        <v>20</v>
      </c>
      <c r="C176" s="143">
        <v>3770009.2999801007</v>
      </c>
      <c r="D176" s="143">
        <v>4181796.7499776129</v>
      </c>
      <c r="E176" s="143">
        <v>4430234.2699765656</v>
      </c>
      <c r="F176" s="143">
        <v>4482125.3699762905</v>
      </c>
      <c r="G176" s="143">
        <v>4364662.1199766947</v>
      </c>
      <c r="H176" s="143">
        <v>4182734.2099775202</v>
      </c>
      <c r="I176" s="143">
        <v>4295836.379976999</v>
      </c>
      <c r="J176" s="143">
        <v>4610825.1499753641</v>
      </c>
      <c r="K176" s="143">
        <v>4314907.299978843</v>
      </c>
    </row>
    <row r="177" spans="1:11" x14ac:dyDescent="0.25">
      <c r="A177" s="23" t="s">
        <v>74</v>
      </c>
      <c r="B177" s="105" t="s">
        <v>21</v>
      </c>
      <c r="C177" s="143">
        <v>118108.43999922228</v>
      </c>
      <c r="D177" s="143">
        <v>122883.90999920938</v>
      </c>
      <c r="E177" s="143">
        <v>140334.96999911976</v>
      </c>
      <c r="F177" s="143">
        <v>190366.85999880685</v>
      </c>
      <c r="G177" s="143">
        <v>142820.7699990666</v>
      </c>
      <c r="H177" s="143">
        <v>132358.92999917548</v>
      </c>
      <c r="I177" s="143">
        <v>53275.139999683008</v>
      </c>
      <c r="J177" s="143">
        <v>44256.459999751001</v>
      </c>
      <c r="K177" s="143">
        <v>38988.759999791</v>
      </c>
    </row>
    <row r="178" spans="1:11" x14ac:dyDescent="0.25">
      <c r="A178" s="23" t="s">
        <v>74</v>
      </c>
      <c r="B178" s="105" t="s">
        <v>22</v>
      </c>
      <c r="C178" s="143">
        <v>1672893.5399923851</v>
      </c>
      <c r="D178" s="143">
        <v>1618850.3699923579</v>
      </c>
      <c r="E178" s="143">
        <v>1845310.38999135</v>
      </c>
      <c r="F178" s="143">
        <v>1856172.9599911536</v>
      </c>
      <c r="G178" s="143">
        <v>1489888.9899931152</v>
      </c>
      <c r="H178" s="143">
        <v>1449691.7199921689</v>
      </c>
      <c r="I178" s="143">
        <v>1363698.9399930397</v>
      </c>
      <c r="J178" s="143">
        <v>1640797.759991443</v>
      </c>
      <c r="K178" s="143">
        <v>1916169.329990508</v>
      </c>
    </row>
    <row r="179" spans="1:11" x14ac:dyDescent="0.25">
      <c r="A179" s="23" t="s">
        <v>74</v>
      </c>
      <c r="B179" s="105" t="s">
        <v>23</v>
      </c>
      <c r="C179" s="143">
        <v>1361097.8699945128</v>
      </c>
      <c r="D179" s="143">
        <v>1340205.059994346</v>
      </c>
      <c r="E179" s="143">
        <v>1449421.7099940877</v>
      </c>
      <c r="F179" s="143">
        <v>1560247.1899941261</v>
      </c>
      <c r="G179" s="143">
        <v>1426309.7799948712</v>
      </c>
      <c r="H179" s="143">
        <v>1251196.5299949979</v>
      </c>
      <c r="I179" s="143">
        <v>1120698.0699952187</v>
      </c>
      <c r="J179" s="143">
        <v>1186040.6199951151</v>
      </c>
      <c r="K179" s="143">
        <v>491862.549997925</v>
      </c>
    </row>
    <row r="180" spans="1:11" x14ac:dyDescent="0.25">
      <c r="A180" s="23" t="s">
        <v>74</v>
      </c>
      <c r="B180" s="105" t="s">
        <v>24</v>
      </c>
      <c r="C180" s="143">
        <v>125613.67999997899</v>
      </c>
      <c r="D180" s="143">
        <v>138654.93999998056</v>
      </c>
      <c r="E180" s="143">
        <v>133477.70999999144</v>
      </c>
      <c r="F180" s="143">
        <v>118626.92999945369</v>
      </c>
      <c r="G180" s="143">
        <v>129606.79999936408</v>
      </c>
      <c r="H180" s="143">
        <v>114111.01999941799</v>
      </c>
      <c r="I180" s="143">
        <v>82665.65999957759</v>
      </c>
      <c r="J180" s="143">
        <v>68719.019999655997</v>
      </c>
      <c r="K180" s="143">
        <v>71176.589999642994</v>
      </c>
    </row>
    <row r="181" spans="1:11" x14ac:dyDescent="0.25">
      <c r="A181" s="23" t="s">
        <v>74</v>
      </c>
      <c r="B181" s="105" t="s">
        <v>25</v>
      </c>
      <c r="C181" s="201" t="s">
        <v>93</v>
      </c>
      <c r="D181" s="201"/>
      <c r="E181" s="201"/>
      <c r="F181" s="201"/>
      <c r="G181" s="143">
        <v>1911449.1099996995</v>
      </c>
      <c r="H181" s="143">
        <v>1625314.7727398181</v>
      </c>
      <c r="I181" s="143">
        <v>2189347.4147377014</v>
      </c>
      <c r="J181" s="143">
        <v>2145601.8275003452</v>
      </c>
      <c r="K181" s="143">
        <v>1283262.2426752469</v>
      </c>
    </row>
    <row r="182" spans="1:11" x14ac:dyDescent="0.25">
      <c r="A182" s="23" t="s">
        <v>74</v>
      </c>
      <c r="B182" s="105" t="s">
        <v>26</v>
      </c>
      <c r="C182" s="201" t="s">
        <v>93</v>
      </c>
      <c r="D182" s="201"/>
      <c r="E182" s="201"/>
      <c r="F182" s="143">
        <v>43900.85</v>
      </c>
      <c r="G182" s="143">
        <v>34800.960000000006</v>
      </c>
      <c r="H182" s="143">
        <v>44188.82</v>
      </c>
      <c r="I182" s="143">
        <v>58477.620000000017</v>
      </c>
      <c r="J182" s="143">
        <v>54069.06</v>
      </c>
      <c r="K182" s="143">
        <v>54235.3</v>
      </c>
    </row>
    <row r="183" spans="1:11" x14ac:dyDescent="0.25">
      <c r="A183" s="23" t="s">
        <v>74</v>
      </c>
      <c r="B183" s="105" t="s">
        <v>27</v>
      </c>
      <c r="C183" s="201" t="s">
        <v>93</v>
      </c>
      <c r="D183" s="201"/>
      <c r="E183" s="201"/>
      <c r="F183" s="143">
        <v>6786976.299999522</v>
      </c>
      <c r="G183" s="143">
        <v>6862071.4999994868</v>
      </c>
      <c r="H183" s="143">
        <v>6878986.299999522</v>
      </c>
      <c r="I183" s="143">
        <v>7451865.0999994865</v>
      </c>
      <c r="J183" s="143">
        <v>8318376.4000000162</v>
      </c>
      <c r="K183" s="143">
        <v>8625064.7999999989</v>
      </c>
    </row>
    <row r="184" spans="1:11" x14ac:dyDescent="0.25">
      <c r="A184" s="23" t="s">
        <v>74</v>
      </c>
      <c r="B184" s="105" t="s">
        <v>28</v>
      </c>
      <c r="C184" s="201" t="s">
        <v>93</v>
      </c>
      <c r="D184" s="201"/>
      <c r="E184" s="201"/>
      <c r="F184" s="143">
        <v>5634746.9113655426</v>
      </c>
      <c r="G184" s="143">
        <v>5552352.5659011193</v>
      </c>
      <c r="H184" s="143">
        <v>5457089.7797921309</v>
      </c>
      <c r="I184" s="143">
        <v>5785994.7047843309</v>
      </c>
      <c r="J184" s="143">
        <v>6499954.2331290692</v>
      </c>
      <c r="K184" s="143">
        <v>6834826.2426405922</v>
      </c>
    </row>
    <row r="185" spans="1:11" x14ac:dyDescent="0.25">
      <c r="A185" s="23" t="s">
        <v>74</v>
      </c>
      <c r="B185" s="105" t="s">
        <v>31</v>
      </c>
      <c r="C185" s="143">
        <v>11706</v>
      </c>
      <c r="D185" s="143">
        <v>9261</v>
      </c>
      <c r="E185" s="143">
        <v>43088.809999808655</v>
      </c>
      <c r="F185" s="143">
        <v>42393</v>
      </c>
      <c r="G185" s="143">
        <v>111019</v>
      </c>
      <c r="H185" s="143">
        <v>0</v>
      </c>
      <c r="I185" s="143">
        <v>15181</v>
      </c>
      <c r="J185" s="143">
        <v>0</v>
      </c>
      <c r="K185" s="143">
        <v>0</v>
      </c>
    </row>
    <row r="186" spans="1:11" x14ac:dyDescent="0.25">
      <c r="A186" s="23" t="s">
        <v>74</v>
      </c>
      <c r="B186" s="105" t="s">
        <v>32</v>
      </c>
      <c r="C186" s="143">
        <v>454341.57999759912</v>
      </c>
      <c r="D186" s="143">
        <v>409778.45999815309</v>
      </c>
      <c r="E186" s="143">
        <v>322716.91999864578</v>
      </c>
      <c r="F186" s="143">
        <v>422540.27999898791</v>
      </c>
      <c r="G186" s="143">
        <v>586581.05999720085</v>
      </c>
      <c r="H186" s="143">
        <v>618020.57999876142</v>
      </c>
      <c r="I186" s="143">
        <v>386549.14999908209</v>
      </c>
      <c r="J186" s="143">
        <v>367515.319999456</v>
      </c>
      <c r="K186" s="143">
        <v>373993.07999896997</v>
      </c>
    </row>
    <row r="187" spans="1:11" x14ac:dyDescent="0.25">
      <c r="A187" s="23" t="s">
        <v>74</v>
      </c>
      <c r="B187" s="105" t="s">
        <v>33</v>
      </c>
      <c r="C187" s="143">
        <v>22953145.819894489</v>
      </c>
      <c r="D187" s="143">
        <v>25993074.169864167</v>
      </c>
      <c r="E187" s="143">
        <v>24906246.939878598</v>
      </c>
      <c r="F187" s="143">
        <v>25059667.909889225</v>
      </c>
      <c r="G187" s="143">
        <v>26750873.749872833</v>
      </c>
      <c r="H187" s="143">
        <v>23726085.969886631</v>
      </c>
      <c r="I187" s="143">
        <v>21868503.309891712</v>
      </c>
      <c r="J187" s="143">
        <v>22254749.549891308</v>
      </c>
      <c r="K187" s="143">
        <v>7593639.739962629</v>
      </c>
    </row>
    <row r="188" spans="1:11" x14ac:dyDescent="0.25">
      <c r="A188" s="23" t="s">
        <v>74</v>
      </c>
      <c r="B188" s="105" t="s">
        <v>35</v>
      </c>
      <c r="C188" s="143">
        <v>0</v>
      </c>
      <c r="D188" s="143">
        <v>1260</v>
      </c>
      <c r="E188" s="143">
        <v>0</v>
      </c>
      <c r="F188" s="143">
        <v>0</v>
      </c>
      <c r="G188" s="143">
        <v>0</v>
      </c>
      <c r="H188" s="143">
        <v>0</v>
      </c>
      <c r="I188" s="143">
        <v>0</v>
      </c>
      <c r="J188" s="143">
        <v>0</v>
      </c>
      <c r="K188" s="143">
        <v>0</v>
      </c>
    </row>
    <row r="189" spans="1:11" x14ac:dyDescent="0.25">
      <c r="A189" s="23" t="s">
        <v>74</v>
      </c>
      <c r="B189" s="105" t="s">
        <v>36</v>
      </c>
      <c r="C189" s="143">
        <v>102864.8999994644</v>
      </c>
      <c r="D189" s="143">
        <v>127271.12999939451</v>
      </c>
      <c r="E189" s="143">
        <v>120172.19999960304</v>
      </c>
      <c r="F189" s="143">
        <v>60313.349999805927</v>
      </c>
      <c r="G189" s="143">
        <v>61129.29999976699</v>
      </c>
      <c r="H189" s="143">
        <v>69284.249999686144</v>
      </c>
      <c r="I189" s="143">
        <v>74348.399999710746</v>
      </c>
      <c r="J189" s="143">
        <v>74802.029999556995</v>
      </c>
      <c r="K189" s="143">
        <v>19279.519999888002</v>
      </c>
    </row>
    <row r="190" spans="1:11" x14ac:dyDescent="0.25">
      <c r="A190" s="23" t="s">
        <v>74</v>
      </c>
      <c r="B190" s="105" t="s">
        <v>37</v>
      </c>
      <c r="C190" s="143">
        <v>7697906.4999658717</v>
      </c>
      <c r="D190" s="143">
        <v>8667800.6499594599</v>
      </c>
      <c r="E190" s="143">
        <v>8457653.5099623781</v>
      </c>
      <c r="F190" s="143">
        <v>10042570.789953409</v>
      </c>
      <c r="G190" s="143">
        <v>9537460.3099552132</v>
      </c>
      <c r="H190" s="143">
        <v>8314479.4599611266</v>
      </c>
      <c r="I190" s="143">
        <v>8514352.5699568298</v>
      </c>
      <c r="J190" s="143">
        <v>8578874.3199507259</v>
      </c>
      <c r="K190" s="143">
        <v>2887037.0999834421</v>
      </c>
    </row>
    <row r="191" spans="1:11" x14ac:dyDescent="0.25">
      <c r="A191" s="23" t="s">
        <v>74</v>
      </c>
      <c r="B191" s="105" t="s">
        <v>38</v>
      </c>
      <c r="C191" s="143">
        <v>1289038.0399954775</v>
      </c>
      <c r="D191" s="143">
        <v>1967138.2999941204</v>
      </c>
      <c r="E191" s="143">
        <v>2889893.5199837568</v>
      </c>
      <c r="F191" s="143">
        <v>3993768.0999727105</v>
      </c>
      <c r="G191" s="143">
        <v>5956817.749958274</v>
      </c>
      <c r="H191" s="143">
        <v>7278630.9199494785</v>
      </c>
      <c r="I191" s="143">
        <v>10150726.949945288</v>
      </c>
      <c r="J191" s="143">
        <v>11173296.91992001</v>
      </c>
      <c r="K191" s="143">
        <v>4858822.0399645269</v>
      </c>
    </row>
    <row r="192" spans="1:11" x14ac:dyDescent="0.25">
      <c r="A192" s="23" t="s">
        <v>74</v>
      </c>
      <c r="B192" s="105" t="s">
        <v>39</v>
      </c>
      <c r="C192" s="143">
        <v>25866.729999860279</v>
      </c>
      <c r="D192" s="143">
        <v>49800.299999729723</v>
      </c>
      <c r="E192" s="143">
        <v>73480.169999582693</v>
      </c>
      <c r="F192" s="143">
        <v>89377.329999519061</v>
      </c>
      <c r="G192" s="143">
        <v>156139.97999924747</v>
      </c>
      <c r="H192" s="143">
        <v>201497.80999915017</v>
      </c>
      <c r="I192" s="143">
        <v>235317.4199990076</v>
      </c>
      <c r="J192" s="143">
        <v>279246.83999877999</v>
      </c>
      <c r="K192" s="143">
        <v>119375.68999945901</v>
      </c>
    </row>
    <row r="193" spans="1:11" x14ac:dyDescent="0.25">
      <c r="A193" s="23" t="s">
        <v>74</v>
      </c>
      <c r="B193" s="105" t="s">
        <v>40</v>
      </c>
      <c r="C193" s="143">
        <v>342747.63999824406</v>
      </c>
      <c r="D193" s="143">
        <v>313022.05999791529</v>
      </c>
      <c r="E193" s="143">
        <v>554340.80999644846</v>
      </c>
      <c r="F193" s="143">
        <v>691192.79999559757</v>
      </c>
      <c r="G193" s="143">
        <v>780096.12999674864</v>
      </c>
      <c r="H193" s="143">
        <v>841645.98999678367</v>
      </c>
      <c r="I193" s="143">
        <v>947721.77999484621</v>
      </c>
      <c r="J193" s="143">
        <v>1111120.029993566</v>
      </c>
      <c r="K193" s="143">
        <v>645188.34999579703</v>
      </c>
    </row>
    <row r="194" spans="1:11" x14ac:dyDescent="0.25">
      <c r="A194" s="23" t="s">
        <v>74</v>
      </c>
      <c r="B194" s="105" t="s">
        <v>41</v>
      </c>
      <c r="C194" s="143">
        <v>108198.71999942137</v>
      </c>
      <c r="D194" s="143">
        <v>81300.079999667825</v>
      </c>
      <c r="E194" s="143">
        <v>145406.16999920225</v>
      </c>
      <c r="F194" s="143">
        <v>253061.36999857283</v>
      </c>
      <c r="G194" s="143">
        <v>291560.67999821337</v>
      </c>
      <c r="H194" s="143">
        <v>195482.08999882263</v>
      </c>
      <c r="I194" s="143">
        <v>205154.95999919064</v>
      </c>
      <c r="J194" s="143">
        <v>192702.76999901701</v>
      </c>
      <c r="K194" s="143">
        <v>33960.619999846997</v>
      </c>
    </row>
    <row r="195" spans="1:11" x14ac:dyDescent="0.25">
      <c r="A195" s="23" t="s">
        <v>74</v>
      </c>
      <c r="B195" s="105" t="s">
        <v>42</v>
      </c>
      <c r="C195" s="143">
        <v>9013655.6199599504</v>
      </c>
      <c r="D195" s="143">
        <v>9197063.109960191</v>
      </c>
      <c r="E195" s="143">
        <v>9880904.5999548454</v>
      </c>
      <c r="F195" s="143">
        <v>10206045.409951083</v>
      </c>
      <c r="G195" s="143">
        <v>9783625.2299541887</v>
      </c>
      <c r="H195" s="143">
        <v>10119935.789950876</v>
      </c>
      <c r="I195" s="143">
        <v>10683023.32995653</v>
      </c>
      <c r="J195" s="143">
        <v>11206230.719956519</v>
      </c>
      <c r="K195" s="143">
        <v>11047342.659961469</v>
      </c>
    </row>
    <row r="196" spans="1:11" x14ac:dyDescent="0.25">
      <c r="A196" s="23" t="s">
        <v>74</v>
      </c>
      <c r="B196" s="105" t="s">
        <v>43</v>
      </c>
      <c r="C196" s="143">
        <v>102562.72999993744</v>
      </c>
      <c r="D196" s="143">
        <v>79522.719999936045</v>
      </c>
      <c r="E196" s="143">
        <v>54605.389999855135</v>
      </c>
      <c r="F196" s="143">
        <v>81468.699999832446</v>
      </c>
      <c r="G196" s="143">
        <v>68919.479999895906</v>
      </c>
      <c r="H196" s="143">
        <v>81806.579999846886</v>
      </c>
      <c r="I196" s="143">
        <v>51908.299999912029</v>
      </c>
      <c r="J196" s="143">
        <v>51575.249999933003</v>
      </c>
      <c r="K196" s="143">
        <v>29298.509999979</v>
      </c>
    </row>
    <row r="197" spans="1:11" x14ac:dyDescent="0.25">
      <c r="A197" s="23" t="s">
        <v>74</v>
      </c>
      <c r="B197" s="105" t="s">
        <v>45</v>
      </c>
      <c r="C197" s="143">
        <v>6138.999999947845</v>
      </c>
      <c r="D197" s="143">
        <v>9997.7999999150616</v>
      </c>
      <c r="E197" s="143">
        <v>14658.499999876134</v>
      </c>
      <c r="F197" s="143">
        <v>14821.829999874348</v>
      </c>
      <c r="G197" s="143">
        <v>11982.889999898613</v>
      </c>
      <c r="H197" s="143">
        <v>9296.1999999210238</v>
      </c>
      <c r="I197" s="143">
        <v>19644.799999833103</v>
      </c>
      <c r="J197" s="143">
        <v>23991.239999853002</v>
      </c>
      <c r="K197" s="143">
        <v>36894.959999785002</v>
      </c>
    </row>
    <row r="198" spans="1:11" x14ac:dyDescent="0.25">
      <c r="A198" s="23" t="s">
        <v>74</v>
      </c>
      <c r="B198" s="105" t="s">
        <v>46</v>
      </c>
      <c r="C198" s="143">
        <v>1173114.5</v>
      </c>
      <c r="D198" s="143">
        <v>1216865.5</v>
      </c>
      <c r="E198" s="143">
        <v>1189766</v>
      </c>
      <c r="F198" s="143">
        <v>1217192</v>
      </c>
      <c r="G198" s="143">
        <v>1192704.5</v>
      </c>
      <c r="H198" s="143">
        <v>1188460</v>
      </c>
      <c r="I198" s="143">
        <v>1232211</v>
      </c>
      <c r="J198" s="143">
        <v>1221436.5</v>
      </c>
      <c r="K198" s="143">
        <v>1182909.5</v>
      </c>
    </row>
    <row r="199" spans="1:11" x14ac:dyDescent="0.25">
      <c r="A199" s="23" t="s">
        <v>74</v>
      </c>
      <c r="B199" s="105" t="s">
        <v>47</v>
      </c>
      <c r="C199" s="143">
        <v>1938848.6799999997</v>
      </c>
      <c r="D199" s="143">
        <v>1940063</v>
      </c>
      <c r="E199" s="143">
        <v>1806198</v>
      </c>
      <c r="F199" s="143">
        <v>1884884.5</v>
      </c>
      <c r="G199" s="143">
        <v>1970427.5</v>
      </c>
      <c r="H199" s="143">
        <v>2050436.6999999953</v>
      </c>
      <c r="I199" s="143">
        <v>2211684.899999809</v>
      </c>
      <c r="J199" s="143">
        <v>2203645.4999997802</v>
      </c>
      <c r="K199" s="143">
        <v>1820131.8999996861</v>
      </c>
    </row>
    <row r="200" spans="1:11" x14ac:dyDescent="0.25">
      <c r="A200" s="23" t="s">
        <v>74</v>
      </c>
      <c r="B200" s="105" t="s">
        <v>48</v>
      </c>
      <c r="C200" s="143">
        <v>24985.139999863022</v>
      </c>
      <c r="D200" s="143">
        <v>24060.189999850591</v>
      </c>
      <c r="E200" s="143">
        <v>25228.139999834639</v>
      </c>
      <c r="F200" s="143">
        <v>26350.959999888844</v>
      </c>
      <c r="G200" s="143">
        <v>28554.719999844379</v>
      </c>
      <c r="H200" s="143">
        <v>15466.869999909595</v>
      </c>
      <c r="I200" s="143">
        <v>28094.479999950196</v>
      </c>
      <c r="J200" s="143">
        <v>29923.019999911001</v>
      </c>
      <c r="K200" s="143">
        <v>29989.229999945001</v>
      </c>
    </row>
    <row r="201" spans="1:11" x14ac:dyDescent="0.25">
      <c r="A201" s="23" t="s">
        <v>74</v>
      </c>
      <c r="B201" s="105" t="s">
        <v>49</v>
      </c>
      <c r="C201" s="143">
        <v>93529.279999999359</v>
      </c>
      <c r="D201" s="143">
        <v>62688</v>
      </c>
      <c r="E201" s="143">
        <v>55505</v>
      </c>
      <c r="F201" s="143">
        <v>46689.5</v>
      </c>
      <c r="G201" s="143">
        <v>20693.839999998218</v>
      </c>
      <c r="H201" s="143">
        <v>17500.239999998361</v>
      </c>
      <c r="I201" s="143">
        <v>10894.179999999702</v>
      </c>
      <c r="J201" s="143">
        <v>29037.479999998999</v>
      </c>
      <c r="K201" s="143">
        <v>33956</v>
      </c>
    </row>
    <row r="202" spans="1:11" x14ac:dyDescent="0.25">
      <c r="A202" s="23" t="s">
        <v>74</v>
      </c>
      <c r="B202" s="105" t="s">
        <v>51</v>
      </c>
      <c r="C202" s="143">
        <v>8508.1899999463913</v>
      </c>
      <c r="D202" s="143">
        <v>12364.75</v>
      </c>
      <c r="E202" s="143">
        <v>53964.429999828339</v>
      </c>
      <c r="F202" s="143">
        <v>104560.25999946892</v>
      </c>
      <c r="G202" s="143">
        <v>25713.049999877807</v>
      </c>
      <c r="H202" s="143">
        <v>59582.059999920879</v>
      </c>
      <c r="I202" s="143">
        <v>160992.89999973777</v>
      </c>
      <c r="J202" s="143">
        <v>42448.119999805</v>
      </c>
      <c r="K202" s="143">
        <v>44761.599999741004</v>
      </c>
    </row>
    <row r="203" spans="1:11" x14ac:dyDescent="0.25">
      <c r="A203" s="23" t="s">
        <v>74</v>
      </c>
      <c r="B203" s="105" t="s">
        <v>52</v>
      </c>
      <c r="C203" s="143">
        <v>82072.839999586358</v>
      </c>
      <c r="D203" s="143">
        <v>63820.639999650411</v>
      </c>
      <c r="E203" s="143">
        <v>74351.679999571294</v>
      </c>
      <c r="F203" s="143">
        <v>76739.189999729395</v>
      </c>
      <c r="G203" s="143">
        <v>43918.179999649525</v>
      </c>
      <c r="H203" s="143">
        <v>36755.979999780655</v>
      </c>
      <c r="I203" s="143">
        <v>62299.279999591403</v>
      </c>
      <c r="J203" s="143">
        <v>6117.6999999580003</v>
      </c>
      <c r="K203" s="143">
        <v>24413.669999882</v>
      </c>
    </row>
    <row r="204" spans="1:11" x14ac:dyDescent="0.25">
      <c r="A204" s="23" t="s">
        <v>74</v>
      </c>
      <c r="B204" s="105" t="s">
        <v>53</v>
      </c>
      <c r="C204" s="143">
        <v>2888592.1499889703</v>
      </c>
      <c r="D204" s="143">
        <v>2812462.0999893094</v>
      </c>
      <c r="E204" s="143">
        <v>2691011.7999985958</v>
      </c>
      <c r="F204" s="143">
        <v>3025519.8899966744</v>
      </c>
      <c r="G204" s="143">
        <v>2387181.3199981726</v>
      </c>
      <c r="H204" s="143">
        <v>2948464.6199963754</v>
      </c>
      <c r="I204" s="143">
        <v>2590151.2499975618</v>
      </c>
      <c r="J204" s="143">
        <v>2094649.5299978319</v>
      </c>
      <c r="K204" s="143">
        <v>1698978.239997878</v>
      </c>
    </row>
    <row r="205" spans="1:11" x14ac:dyDescent="0.25">
      <c r="A205" s="23" t="s">
        <v>74</v>
      </c>
      <c r="B205" s="105" t="s">
        <v>54</v>
      </c>
      <c r="C205" s="143">
        <v>2921472.4899999821</v>
      </c>
      <c r="D205" s="143">
        <v>2674077.4</v>
      </c>
      <c r="E205" s="143">
        <v>1851360</v>
      </c>
      <c r="F205" s="143">
        <v>1873080</v>
      </c>
      <c r="G205" s="143">
        <v>2726655</v>
      </c>
      <c r="H205" s="143">
        <v>3124990</v>
      </c>
      <c r="I205" s="143">
        <v>2781549</v>
      </c>
      <c r="J205" s="143">
        <v>2684345.7200000002</v>
      </c>
      <c r="K205" s="143">
        <v>3476343.3599999989</v>
      </c>
    </row>
    <row r="206" spans="1:11" x14ac:dyDescent="0.25">
      <c r="A206" s="23" t="s">
        <v>74</v>
      </c>
      <c r="B206" s="105" t="s">
        <v>55</v>
      </c>
      <c r="C206" s="143">
        <v>4148284.8599810991</v>
      </c>
      <c r="D206" s="143">
        <v>6611648.6299704984</v>
      </c>
      <c r="E206" s="143">
        <v>5360440.2999886228</v>
      </c>
      <c r="F206" s="143">
        <v>5575910.1599896559</v>
      </c>
      <c r="G206" s="143">
        <v>6173777.0199887892</v>
      </c>
      <c r="H206" s="143">
        <v>6958864.5299872383</v>
      </c>
      <c r="I206" s="143">
        <v>6869968.1499871397</v>
      </c>
      <c r="J206" s="143">
        <v>6666396.2299875533</v>
      </c>
      <c r="K206" s="143">
        <v>5360192.9799889261</v>
      </c>
    </row>
    <row r="207" spans="1:11" x14ac:dyDescent="0.25">
      <c r="A207" s="23" t="s">
        <v>74</v>
      </c>
      <c r="B207" s="105" t="s">
        <v>56</v>
      </c>
      <c r="C207" s="143">
        <v>3127968.15</v>
      </c>
      <c r="D207" s="143">
        <v>5195292</v>
      </c>
      <c r="E207" s="143">
        <v>6322255.1999999983</v>
      </c>
      <c r="F207" s="143">
        <v>5955577</v>
      </c>
      <c r="G207" s="143">
        <v>5304095</v>
      </c>
      <c r="H207" s="143">
        <v>3732626.48</v>
      </c>
      <c r="I207" s="143">
        <v>4044684.9999999977</v>
      </c>
      <c r="J207" s="143">
        <v>4327543</v>
      </c>
      <c r="K207" s="143">
        <v>2910010</v>
      </c>
    </row>
    <row r="208" spans="1:11" x14ac:dyDescent="0.25">
      <c r="A208" s="23" t="s">
        <v>74</v>
      </c>
      <c r="B208" s="105" t="s">
        <v>57</v>
      </c>
      <c r="C208" s="143">
        <v>749130.07999792974</v>
      </c>
      <c r="D208" s="143">
        <v>839509.95999756653</v>
      </c>
      <c r="E208" s="143">
        <v>838962.6999969678</v>
      </c>
      <c r="F208" s="143">
        <v>806199.04999718268</v>
      </c>
      <c r="G208" s="143">
        <v>892049.00999703247</v>
      </c>
      <c r="H208" s="143">
        <v>657811.19999807805</v>
      </c>
      <c r="I208" s="143">
        <v>702535.9899980264</v>
      </c>
      <c r="J208" s="143">
        <v>993731.63999808498</v>
      </c>
      <c r="K208" s="143">
        <v>724374.15999880701</v>
      </c>
    </row>
    <row r="209" spans="1:11" x14ac:dyDescent="0.25">
      <c r="A209" s="23" t="s">
        <v>74</v>
      </c>
      <c r="B209" s="105" t="s">
        <v>58</v>
      </c>
      <c r="C209" s="143">
        <v>626248.9799976853</v>
      </c>
      <c r="D209" s="143">
        <v>455986.25999835879</v>
      </c>
      <c r="E209" s="143">
        <v>360488.09999844799</v>
      </c>
      <c r="F209" s="143">
        <v>702729.49999617878</v>
      </c>
      <c r="G209" s="143">
        <v>240676.23999886596</v>
      </c>
      <c r="H209" s="143">
        <v>162068.07999923825</v>
      </c>
      <c r="I209" s="143">
        <v>275990.01999870682</v>
      </c>
      <c r="J209" s="143">
        <v>171989.99999924499</v>
      </c>
      <c r="K209" s="143">
        <v>268486.91999867698</v>
      </c>
    </row>
    <row r="210" spans="1:11" x14ac:dyDescent="0.25">
      <c r="A210" s="23" t="s">
        <v>74</v>
      </c>
      <c r="B210" s="105" t="s">
        <v>59</v>
      </c>
      <c r="C210" s="143">
        <v>5910</v>
      </c>
      <c r="D210" s="143">
        <v>130310.4999997914</v>
      </c>
      <c r="E210" s="143">
        <v>272046.09999999404</v>
      </c>
      <c r="F210" s="143">
        <v>370525</v>
      </c>
      <c r="G210" s="143">
        <v>252359</v>
      </c>
      <c r="H210" s="143">
        <v>273510</v>
      </c>
      <c r="I210" s="143">
        <v>804915</v>
      </c>
      <c r="J210" s="143">
        <v>1172115</v>
      </c>
      <c r="K210" s="143">
        <v>923967.27999998303</v>
      </c>
    </row>
    <row r="211" spans="1:11" x14ac:dyDescent="0.25">
      <c r="A211" s="8" t="s">
        <v>75</v>
      </c>
      <c r="B211" s="8" t="s">
        <v>0</v>
      </c>
      <c r="C211" s="9">
        <v>485591234.53295714</v>
      </c>
      <c r="D211" s="9">
        <v>539970293.34763491</v>
      </c>
      <c r="E211" s="9">
        <v>518058444.4679091</v>
      </c>
      <c r="F211" s="9">
        <v>622275892.92651498</v>
      </c>
      <c r="G211" s="9">
        <v>673142960.89834726</v>
      </c>
      <c r="H211" s="9">
        <v>704072840.28009355</v>
      </c>
      <c r="I211" s="9">
        <v>742918668.63967276</v>
      </c>
      <c r="J211" s="9">
        <v>788776443.20877504</v>
      </c>
      <c r="K211" s="9">
        <v>840877567.90540135</v>
      </c>
    </row>
    <row r="212" spans="1:11" x14ac:dyDescent="0.25">
      <c r="A212" s="23" t="s">
        <v>75</v>
      </c>
      <c r="B212" s="105" t="s">
        <v>3</v>
      </c>
      <c r="C212" s="143">
        <v>97481533.669518307</v>
      </c>
      <c r="D212" s="143">
        <v>113951306.92937396</v>
      </c>
      <c r="E212" s="143">
        <v>91930797.259600893</v>
      </c>
      <c r="F212" s="143">
        <v>114053191.2693529</v>
      </c>
      <c r="G212" s="143">
        <v>121929193.6192209</v>
      </c>
      <c r="H212" s="143">
        <v>123681855.35940742</v>
      </c>
      <c r="I212" s="143">
        <v>130034242.6192652</v>
      </c>
      <c r="J212" s="143">
        <v>134930389.57930982</v>
      </c>
      <c r="K212" s="143">
        <v>146280591.30907187</v>
      </c>
    </row>
    <row r="213" spans="1:11" x14ac:dyDescent="0.25">
      <c r="A213" s="23" t="s">
        <v>75</v>
      </c>
      <c r="B213" s="105" t="s">
        <v>4</v>
      </c>
      <c r="C213" s="143">
        <v>62371569.86969585</v>
      </c>
      <c r="D213" s="143">
        <v>78962223.379669309</v>
      </c>
      <c r="E213" s="143">
        <v>70592097.219634786</v>
      </c>
      <c r="F213" s="143">
        <v>88586509.619636446</v>
      </c>
      <c r="G213" s="143">
        <v>99417526.559506565</v>
      </c>
      <c r="H213" s="143">
        <v>108459474.16945624</v>
      </c>
      <c r="I213" s="143">
        <v>120091998.49947049</v>
      </c>
      <c r="J213" s="143">
        <v>126744077.72938533</v>
      </c>
      <c r="K213" s="143">
        <v>71661258.39956075</v>
      </c>
    </row>
    <row r="214" spans="1:11" x14ac:dyDescent="0.25">
      <c r="A214" s="23" t="s">
        <v>75</v>
      </c>
      <c r="B214" s="105" t="s">
        <v>5</v>
      </c>
      <c r="C214" s="143">
        <v>0</v>
      </c>
      <c r="D214" s="143">
        <v>0</v>
      </c>
      <c r="E214" s="143">
        <v>0</v>
      </c>
      <c r="F214" s="143">
        <v>0</v>
      </c>
      <c r="G214" s="143">
        <v>194299.72999918828</v>
      </c>
      <c r="H214" s="143">
        <v>13873450.089935044</v>
      </c>
      <c r="I214" s="143">
        <v>15534284.609919021</v>
      </c>
      <c r="J214" s="143">
        <v>26833718.929880314</v>
      </c>
      <c r="K214" s="143">
        <v>21134891.789920323</v>
      </c>
    </row>
    <row r="215" spans="1:11" x14ac:dyDescent="0.25">
      <c r="A215" s="23"/>
      <c r="B215" s="55" t="s">
        <v>688</v>
      </c>
      <c r="C215" s="143"/>
      <c r="D215" s="143"/>
      <c r="E215" s="143"/>
      <c r="F215" s="143">
        <v>0</v>
      </c>
      <c r="G215" s="143">
        <v>0</v>
      </c>
      <c r="H215" s="143">
        <v>0</v>
      </c>
      <c r="I215" s="143">
        <v>0</v>
      </c>
      <c r="J215" s="143">
        <v>0</v>
      </c>
      <c r="K215" s="143">
        <v>234340512.17875761</v>
      </c>
    </row>
    <row r="216" spans="1:11" x14ac:dyDescent="0.25">
      <c r="A216" s="23" t="s">
        <v>75</v>
      </c>
      <c r="B216" s="105" t="s">
        <v>6</v>
      </c>
      <c r="C216" s="143">
        <v>8413.4099999964237</v>
      </c>
      <c r="D216" s="143">
        <v>36446.279999792569</v>
      </c>
      <c r="E216" s="143">
        <v>38380.199999928474</v>
      </c>
      <c r="F216" s="143">
        <v>110851.31999924777</v>
      </c>
      <c r="G216" s="143">
        <v>748514.7099953295</v>
      </c>
      <c r="H216" s="143">
        <v>1381064.3899982569</v>
      </c>
      <c r="I216" s="143">
        <v>1972122.4799838965</v>
      </c>
      <c r="J216" s="143">
        <v>2485244.29998365</v>
      </c>
      <c r="K216" s="143">
        <v>3295584.089985013</v>
      </c>
    </row>
    <row r="217" spans="1:11" x14ac:dyDescent="0.25">
      <c r="A217" s="23" t="s">
        <v>75</v>
      </c>
      <c r="B217" s="105" t="s">
        <v>9</v>
      </c>
      <c r="C217" s="143">
        <v>34868611.879838251</v>
      </c>
      <c r="D217" s="143">
        <v>35914882.799834676</v>
      </c>
      <c r="E217" s="143">
        <v>33126945.439839609</v>
      </c>
      <c r="F217" s="143">
        <v>31354232.309862345</v>
      </c>
      <c r="G217" s="143">
        <v>31466707.139851574</v>
      </c>
      <c r="H217" s="143">
        <v>34537230.829836555</v>
      </c>
      <c r="I217" s="143">
        <v>28575005.34985416</v>
      </c>
      <c r="J217" s="143">
        <v>29942554.619844515</v>
      </c>
      <c r="K217" s="143">
        <v>22548615.339894336</v>
      </c>
    </row>
    <row r="218" spans="1:11" x14ac:dyDescent="0.25">
      <c r="A218" s="23" t="s">
        <v>75</v>
      </c>
      <c r="B218" s="105" t="s">
        <v>10</v>
      </c>
      <c r="C218" s="143">
        <v>9836200.0499512553</v>
      </c>
      <c r="D218" s="143">
        <v>11538464.189943898</v>
      </c>
      <c r="E218" s="143">
        <v>10974379.459947217</v>
      </c>
      <c r="F218" s="143">
        <v>10256719.469949218</v>
      </c>
      <c r="G218" s="143">
        <v>9947116.1699512936</v>
      </c>
      <c r="H218" s="143">
        <v>9837246.2099518944</v>
      </c>
      <c r="I218" s="143">
        <v>8665109.959956903</v>
      </c>
      <c r="J218" s="143">
        <v>10123571.419946913</v>
      </c>
      <c r="K218" s="143">
        <v>8069478.3199595651</v>
      </c>
    </row>
    <row r="219" spans="1:11" x14ac:dyDescent="0.25">
      <c r="A219" s="23" t="s">
        <v>75</v>
      </c>
      <c r="B219" s="105" t="s">
        <v>11</v>
      </c>
      <c r="C219" s="143">
        <v>13348816.169935221</v>
      </c>
      <c r="D219" s="143">
        <v>13195030.93993447</v>
      </c>
      <c r="E219" s="143">
        <v>12422534.09993547</v>
      </c>
      <c r="F219" s="143">
        <v>10065680.25995096</v>
      </c>
      <c r="G219" s="143">
        <v>9823361.8399499375</v>
      </c>
      <c r="H219" s="143">
        <v>7970563.5499609122</v>
      </c>
      <c r="I219" s="143">
        <v>8265625.1599579155</v>
      </c>
      <c r="J219" s="143">
        <v>8591857.5599568896</v>
      </c>
      <c r="K219" s="143">
        <v>5713441.699972406</v>
      </c>
    </row>
    <row r="220" spans="1:11" x14ac:dyDescent="0.25">
      <c r="A220" s="23" t="s">
        <v>75</v>
      </c>
      <c r="B220" s="105" t="s">
        <v>12</v>
      </c>
      <c r="C220" s="143">
        <v>1451601.4199930551</v>
      </c>
      <c r="D220" s="143">
        <v>1643041.0899921779</v>
      </c>
      <c r="E220" s="143">
        <v>1693997.9899924891</v>
      </c>
      <c r="F220" s="143">
        <v>1338631.2999937269</v>
      </c>
      <c r="G220" s="143">
        <v>1066855.7999946699</v>
      </c>
      <c r="H220" s="143">
        <v>652474.02999777393</v>
      </c>
      <c r="I220" s="143">
        <v>513954.27999797661</v>
      </c>
      <c r="J220" s="143">
        <v>600477.22999766294</v>
      </c>
      <c r="K220" s="143">
        <v>564674.60999753198</v>
      </c>
    </row>
    <row r="221" spans="1:11" x14ac:dyDescent="0.25">
      <c r="A221" s="23" t="s">
        <v>75</v>
      </c>
      <c r="B221" s="105" t="s">
        <v>13</v>
      </c>
      <c r="C221" s="143">
        <v>11028696.97994959</v>
      </c>
      <c r="D221" s="143">
        <v>11677088.059942745</v>
      </c>
      <c r="E221" s="143">
        <v>12265412.399935983</v>
      </c>
      <c r="F221" s="143">
        <v>10676637.489947235</v>
      </c>
      <c r="G221" s="143">
        <v>13601310.699940758</v>
      </c>
      <c r="H221" s="143">
        <v>12253473.859948272</v>
      </c>
      <c r="I221" s="143">
        <v>9508112.1899538431</v>
      </c>
      <c r="J221" s="143">
        <v>9907181.6199544761</v>
      </c>
      <c r="K221" s="143">
        <v>6657267.1599704381</v>
      </c>
    </row>
    <row r="222" spans="1:11" x14ac:dyDescent="0.25">
      <c r="A222" s="23" t="s">
        <v>75</v>
      </c>
      <c r="B222" s="105" t="s">
        <v>14</v>
      </c>
      <c r="C222" s="143">
        <v>1256638.8099940177</v>
      </c>
      <c r="D222" s="143">
        <v>1184478.8599950485</v>
      </c>
      <c r="E222" s="143">
        <v>1293885.5199938968</v>
      </c>
      <c r="F222" s="143">
        <v>1278210.53999397</v>
      </c>
      <c r="G222" s="143">
        <v>1145033.5399937422</v>
      </c>
      <c r="H222" s="143">
        <v>861675.66999596509</v>
      </c>
      <c r="I222" s="143">
        <v>721075.98999626946</v>
      </c>
      <c r="J222" s="143">
        <v>836536.82999596803</v>
      </c>
      <c r="K222" s="143">
        <v>613675.009997505</v>
      </c>
    </row>
    <row r="223" spans="1:11" x14ac:dyDescent="0.25">
      <c r="A223" s="23" t="s">
        <v>75</v>
      </c>
      <c r="B223" s="105" t="s">
        <v>15</v>
      </c>
      <c r="C223" s="143">
        <v>4155316.2799810111</v>
      </c>
      <c r="D223" s="143">
        <v>4845818.0099787349</v>
      </c>
      <c r="E223" s="143">
        <v>4331172.5199793456</v>
      </c>
      <c r="F223" s="143">
        <v>4331028.0499801692</v>
      </c>
      <c r="G223" s="143">
        <v>4399100.6899798131</v>
      </c>
      <c r="H223" s="143">
        <v>3487470.1299840119</v>
      </c>
      <c r="I223" s="143">
        <v>3525771.2499832823</v>
      </c>
      <c r="J223" s="143">
        <v>3459549.7599842199</v>
      </c>
      <c r="K223" s="143">
        <v>2750806.1099866861</v>
      </c>
    </row>
    <row r="224" spans="1:11" x14ac:dyDescent="0.25">
      <c r="A224" s="23" t="s">
        <v>75</v>
      </c>
      <c r="B224" s="105" t="s">
        <v>16</v>
      </c>
      <c r="C224" s="143">
        <v>385607.40999768011</v>
      </c>
      <c r="D224" s="143">
        <v>411091.23999800778</v>
      </c>
      <c r="E224" s="143">
        <v>449929.07999860542</v>
      </c>
      <c r="F224" s="143">
        <v>366909.99999888806</v>
      </c>
      <c r="G224" s="143">
        <v>398355.34999789495</v>
      </c>
      <c r="H224" s="143">
        <v>331698.93999771017</v>
      </c>
      <c r="I224" s="143">
        <v>276114.00999862555</v>
      </c>
      <c r="J224" s="143">
        <v>259981.11999848601</v>
      </c>
      <c r="K224" s="143">
        <v>215908.64999911099</v>
      </c>
    </row>
    <row r="225" spans="1:11" x14ac:dyDescent="0.25">
      <c r="A225" s="23" t="s">
        <v>75</v>
      </c>
      <c r="B225" s="105" t="s">
        <v>17</v>
      </c>
      <c r="C225" s="143">
        <v>288788.72999999416</v>
      </c>
      <c r="D225" s="143">
        <v>578241.11999996647</v>
      </c>
      <c r="E225" s="143">
        <v>984784.27999993123</v>
      </c>
      <c r="F225" s="143">
        <v>1144403.0899999083</v>
      </c>
      <c r="G225" s="143">
        <v>1054140.6399999345</v>
      </c>
      <c r="H225" s="143">
        <v>1156305.4199999771</v>
      </c>
      <c r="I225" s="143">
        <v>1210715.109999981</v>
      </c>
      <c r="J225" s="143">
        <v>1096245.7199999481</v>
      </c>
      <c r="K225" s="143">
        <v>1163389.149999951</v>
      </c>
    </row>
    <row r="226" spans="1:11" x14ac:dyDescent="0.25">
      <c r="A226" s="23" t="s">
        <v>75</v>
      </c>
      <c r="B226" s="105" t="s">
        <v>18</v>
      </c>
      <c r="C226" s="143">
        <v>642159.88999880466</v>
      </c>
      <c r="D226" s="143">
        <v>827020.83999877376</v>
      </c>
      <c r="E226" s="143">
        <v>1012391.6999983826</v>
      </c>
      <c r="F226" s="143">
        <v>1011988.4699985764</v>
      </c>
      <c r="G226" s="143">
        <v>1151802.9799963329</v>
      </c>
      <c r="H226" s="143">
        <v>1007906.1399960472</v>
      </c>
      <c r="I226" s="143">
        <v>1034169.2999959576</v>
      </c>
      <c r="J226" s="143">
        <v>1157472.999995257</v>
      </c>
      <c r="K226" s="143">
        <v>1254388.2699955739</v>
      </c>
    </row>
    <row r="227" spans="1:11" x14ac:dyDescent="0.25">
      <c r="A227" s="23" t="s">
        <v>75</v>
      </c>
      <c r="B227" s="105" t="s">
        <v>19</v>
      </c>
      <c r="C227" s="143">
        <v>294478.6499983907</v>
      </c>
      <c r="D227" s="143">
        <v>326014.28999839327</v>
      </c>
      <c r="E227" s="143">
        <v>265989.69999868522</v>
      </c>
      <c r="F227" s="143">
        <v>214629.55999914173</v>
      </c>
      <c r="G227" s="143">
        <v>291064.13999877602</v>
      </c>
      <c r="H227" s="143">
        <v>482032.43999757618</v>
      </c>
      <c r="I227" s="143">
        <v>875480.459995643</v>
      </c>
      <c r="J227" s="143">
        <v>899537.27999582095</v>
      </c>
      <c r="K227" s="143">
        <v>653478.39999651897</v>
      </c>
    </row>
    <row r="228" spans="1:11" x14ac:dyDescent="0.25">
      <c r="A228" s="23" t="s">
        <v>75</v>
      </c>
      <c r="B228" s="105" t="s">
        <v>20</v>
      </c>
      <c r="C228" s="143">
        <v>10450016.009947274</v>
      </c>
      <c r="D228" s="143">
        <v>10771863.079944462</v>
      </c>
      <c r="E228" s="143">
        <v>11540079.649943065</v>
      </c>
      <c r="F228" s="143">
        <v>11239081.979943357</v>
      </c>
      <c r="G228" s="143">
        <v>11544925.099941172</v>
      </c>
      <c r="H228" s="143">
        <v>12068404.179938812</v>
      </c>
      <c r="I228" s="143">
        <v>12003026.239939921</v>
      </c>
      <c r="J228" s="143">
        <v>12125298.089938313</v>
      </c>
      <c r="K228" s="143">
        <v>11570927.199947573</v>
      </c>
    </row>
    <row r="229" spans="1:11" x14ac:dyDescent="0.25">
      <c r="A229" s="23" t="s">
        <v>75</v>
      </c>
      <c r="B229" s="105" t="s">
        <v>21</v>
      </c>
      <c r="C229" s="143">
        <v>274988.82999833592</v>
      </c>
      <c r="D229" s="143">
        <v>387780.37999774545</v>
      </c>
      <c r="E229" s="143">
        <v>507931.14999701298</v>
      </c>
      <c r="F229" s="143">
        <v>407806.3699976799</v>
      </c>
      <c r="G229" s="143">
        <v>412607.53999756154</v>
      </c>
      <c r="H229" s="143">
        <v>307494.19999822346</v>
      </c>
      <c r="I229" s="143">
        <v>186394.57999892032</v>
      </c>
      <c r="J229" s="143">
        <v>173155.41999901499</v>
      </c>
      <c r="K229" s="143">
        <v>113993.42999937201</v>
      </c>
    </row>
    <row r="230" spans="1:11" x14ac:dyDescent="0.25">
      <c r="A230" s="23" t="s">
        <v>75</v>
      </c>
      <c r="B230" s="105" t="s">
        <v>22</v>
      </c>
      <c r="C230" s="143">
        <v>1430440.7199934423</v>
      </c>
      <c r="D230" s="143">
        <v>1267246.8999941389</v>
      </c>
      <c r="E230" s="143">
        <v>1276682.9999941443</v>
      </c>
      <c r="F230" s="143">
        <v>1193703.3699938727</v>
      </c>
      <c r="G230" s="143">
        <v>2155700.6699885768</v>
      </c>
      <c r="H230" s="143">
        <v>1461075.1799919859</v>
      </c>
      <c r="I230" s="143">
        <v>1722886.6099910138</v>
      </c>
      <c r="J230" s="143">
        <v>2365581.6399878068</v>
      </c>
      <c r="K230" s="143">
        <v>2562041.5399876279</v>
      </c>
    </row>
    <row r="231" spans="1:11" x14ac:dyDescent="0.25">
      <c r="A231" s="23" t="s">
        <v>75</v>
      </c>
      <c r="B231" s="105" t="s">
        <v>23</v>
      </c>
      <c r="C231" s="143">
        <v>5862816.2599771842</v>
      </c>
      <c r="D231" s="143">
        <v>5700199.929976535</v>
      </c>
      <c r="E231" s="143">
        <v>5642686.4999770019</v>
      </c>
      <c r="F231" s="143">
        <v>6058525.4899761742</v>
      </c>
      <c r="G231" s="143">
        <v>5555289.3599786209</v>
      </c>
      <c r="H231" s="143">
        <v>4661467.7899814406</v>
      </c>
      <c r="I231" s="143">
        <v>4629585.7899797373</v>
      </c>
      <c r="J231" s="143">
        <v>4126482.8399818391</v>
      </c>
      <c r="K231" s="143">
        <v>1785009.909992245</v>
      </c>
    </row>
    <row r="232" spans="1:11" x14ac:dyDescent="0.25">
      <c r="A232" s="23" t="s">
        <v>75</v>
      </c>
      <c r="B232" s="105" t="s">
        <v>24</v>
      </c>
      <c r="C232" s="143">
        <v>297962.61999991949</v>
      </c>
      <c r="D232" s="143">
        <v>345878.56999998417</v>
      </c>
      <c r="E232" s="143">
        <v>363531.63999992376</v>
      </c>
      <c r="F232" s="143">
        <v>394991.65999838623</v>
      </c>
      <c r="G232" s="143">
        <v>417213.65999791777</v>
      </c>
      <c r="H232" s="143">
        <v>395985.98999804998</v>
      </c>
      <c r="I232" s="143">
        <v>420170.45999783743</v>
      </c>
      <c r="J232" s="143">
        <v>362487.59999810002</v>
      </c>
      <c r="K232" s="143">
        <v>297191.099998436</v>
      </c>
    </row>
    <row r="233" spans="1:11" x14ac:dyDescent="0.25">
      <c r="A233" s="23" t="s">
        <v>75</v>
      </c>
      <c r="B233" s="105" t="s">
        <v>25</v>
      </c>
      <c r="C233" s="201" t="s">
        <v>93</v>
      </c>
      <c r="D233" s="201"/>
      <c r="E233" s="201"/>
      <c r="F233" s="201"/>
      <c r="G233" s="143">
        <v>6893798.7200013325</v>
      </c>
      <c r="H233" s="143">
        <v>6117098.4273943054</v>
      </c>
      <c r="I233" s="143">
        <v>8551827.943567263</v>
      </c>
      <c r="J233" s="143">
        <v>8170006.1125006806</v>
      </c>
      <c r="K233" s="143">
        <v>5091686.9645242188</v>
      </c>
    </row>
    <row r="234" spans="1:11" x14ac:dyDescent="0.25">
      <c r="A234" s="23" t="s">
        <v>75</v>
      </c>
      <c r="B234" s="105" t="s">
        <v>26</v>
      </c>
      <c r="C234" s="201" t="s">
        <v>93</v>
      </c>
      <c r="D234" s="201"/>
      <c r="E234" s="201"/>
      <c r="F234" s="143">
        <v>243232.44909090921</v>
      </c>
      <c r="G234" s="143">
        <v>249257.64666666673</v>
      </c>
      <c r="H234" s="143">
        <v>267540.11999999994</v>
      </c>
      <c r="I234" s="143">
        <v>232336.04666666672</v>
      </c>
      <c r="J234" s="143">
        <v>215415.44</v>
      </c>
      <c r="K234" s="143">
        <v>204973.87</v>
      </c>
    </row>
    <row r="235" spans="1:11" x14ac:dyDescent="0.25">
      <c r="A235" s="23" t="s">
        <v>75</v>
      </c>
      <c r="B235" s="105" t="s">
        <v>27</v>
      </c>
      <c r="C235" s="201" t="s">
        <v>93</v>
      </c>
      <c r="D235" s="201"/>
      <c r="E235" s="201"/>
      <c r="F235" s="143">
        <v>26138944.900006913</v>
      </c>
      <c r="G235" s="143">
        <v>26811579.200007346</v>
      </c>
      <c r="H235" s="143">
        <v>26937359.800007258</v>
      </c>
      <c r="I235" s="143">
        <v>29140380.800007347</v>
      </c>
      <c r="J235" s="143">
        <v>32479881.700000096</v>
      </c>
      <c r="K235" s="143">
        <v>33619053.399999991</v>
      </c>
    </row>
    <row r="236" spans="1:11" x14ac:dyDescent="0.25">
      <c r="A236" s="23" t="s">
        <v>75</v>
      </c>
      <c r="B236" s="105" t="s">
        <v>28</v>
      </c>
      <c r="C236" s="201" t="s">
        <v>93</v>
      </c>
      <c r="D236" s="201"/>
      <c r="E236" s="201"/>
      <c r="F236" s="143">
        <v>20557126.009631123</v>
      </c>
      <c r="G236" s="143">
        <v>20617655.554763276</v>
      </c>
      <c r="H236" s="143">
        <v>20205420.68586579</v>
      </c>
      <c r="I236" s="143">
        <v>21626592.682030097</v>
      </c>
      <c r="J236" s="143">
        <v>24478509.33935922</v>
      </c>
      <c r="K236" s="143">
        <v>26286182.934015334</v>
      </c>
    </row>
    <row r="237" spans="1:11" x14ac:dyDescent="0.25">
      <c r="A237" s="23" t="s">
        <v>75</v>
      </c>
      <c r="B237" s="105" t="s">
        <v>31</v>
      </c>
      <c r="C237" s="143">
        <v>85447.389999985695</v>
      </c>
      <c r="D237" s="143">
        <v>26230</v>
      </c>
      <c r="E237" s="143">
        <v>68808.539999622808</v>
      </c>
      <c r="F237" s="143">
        <v>103878.09999990465</v>
      </c>
      <c r="G237" s="143">
        <v>424723.0199999999</v>
      </c>
      <c r="H237" s="143">
        <v>154279</v>
      </c>
      <c r="I237" s="143">
        <v>23868</v>
      </c>
      <c r="J237" s="143">
        <v>40362.659999967</v>
      </c>
      <c r="K237" s="143">
        <v>560208.57999890996</v>
      </c>
    </row>
    <row r="238" spans="1:11" x14ac:dyDescent="0.25">
      <c r="A238" s="23" t="s">
        <v>75</v>
      </c>
      <c r="B238" s="105" t="s">
        <v>32</v>
      </c>
      <c r="C238" s="143">
        <v>1070730.2099943201</v>
      </c>
      <c r="D238" s="143">
        <v>2378258.3699909523</v>
      </c>
      <c r="E238" s="143">
        <v>3705238.1099807615</v>
      </c>
      <c r="F238" s="143">
        <v>5245001.879976063</v>
      </c>
      <c r="G238" s="143">
        <v>5675894.9699833393</v>
      </c>
      <c r="H238" s="143">
        <v>6346698.1599780079</v>
      </c>
      <c r="I238" s="143">
        <v>6591694.7599724019</v>
      </c>
      <c r="J238" s="143">
        <v>6588020.239972611</v>
      </c>
      <c r="K238" s="143">
        <v>7344819.0199683737</v>
      </c>
    </row>
    <row r="239" spans="1:11" x14ac:dyDescent="0.25">
      <c r="A239" s="23" t="s">
        <v>75</v>
      </c>
      <c r="B239" s="105" t="s">
        <v>33</v>
      </c>
      <c r="C239" s="143">
        <v>80904544.05964376</v>
      </c>
      <c r="D239" s="143">
        <v>86070955.939608186</v>
      </c>
      <c r="E239" s="143">
        <v>86329642.579620987</v>
      </c>
      <c r="F239" s="143">
        <v>90355686.73958163</v>
      </c>
      <c r="G239" s="143">
        <v>94994326.539520621</v>
      </c>
      <c r="H239" s="143">
        <v>96665864.409519821</v>
      </c>
      <c r="I239" s="143">
        <v>97405405.439509526</v>
      </c>
      <c r="J239" s="143">
        <v>94591834.439524695</v>
      </c>
      <c r="K239" s="143">
        <v>37315117.119813897</v>
      </c>
    </row>
    <row r="240" spans="1:11" x14ac:dyDescent="0.25">
      <c r="A240" s="23" t="s">
        <v>75</v>
      </c>
      <c r="B240" s="105" t="s">
        <v>35</v>
      </c>
      <c r="C240" s="143">
        <v>14670</v>
      </c>
      <c r="D240" s="143">
        <v>10392</v>
      </c>
      <c r="E240" s="143">
        <v>0</v>
      </c>
      <c r="F240" s="143">
        <v>0</v>
      </c>
      <c r="G240" s="143">
        <v>0</v>
      </c>
      <c r="H240" s="143">
        <v>445.5</v>
      </c>
      <c r="I240" s="143">
        <v>0</v>
      </c>
      <c r="J240" s="143">
        <v>0</v>
      </c>
      <c r="K240" s="143">
        <v>0</v>
      </c>
    </row>
    <row r="241" spans="1:11" x14ac:dyDescent="0.25">
      <c r="A241" s="23" t="s">
        <v>75</v>
      </c>
      <c r="B241" s="105" t="s">
        <v>36</v>
      </c>
      <c r="C241" s="143">
        <v>269041.54999859218</v>
      </c>
      <c r="D241" s="143">
        <v>269343.17999874701</v>
      </c>
      <c r="E241" s="143">
        <v>287987.9999989788</v>
      </c>
      <c r="F241" s="143">
        <v>265043.81999912014</v>
      </c>
      <c r="G241" s="143">
        <v>313459.96999905451</v>
      </c>
      <c r="H241" s="143">
        <v>218927.09999913536</v>
      </c>
      <c r="I241" s="143">
        <v>212527.34999924197</v>
      </c>
      <c r="J241" s="143">
        <v>205651.149999038</v>
      </c>
      <c r="K241" s="143">
        <v>86125.559999531994</v>
      </c>
    </row>
    <row r="242" spans="1:11" x14ac:dyDescent="0.25">
      <c r="A242" s="23" t="s">
        <v>75</v>
      </c>
      <c r="B242" s="105" t="s">
        <v>37</v>
      </c>
      <c r="C242" s="143">
        <v>33060920.589848313</v>
      </c>
      <c r="D242" s="143">
        <v>36243531.999828301</v>
      </c>
      <c r="E242" s="143">
        <v>35141913.039855719</v>
      </c>
      <c r="F242" s="143">
        <v>35052926.509840056</v>
      </c>
      <c r="G242" s="143">
        <v>34800261.869837835</v>
      </c>
      <c r="H242" s="143">
        <v>30938018.769854791</v>
      </c>
      <c r="I242" s="143">
        <v>29427739.27984976</v>
      </c>
      <c r="J242" s="143">
        <v>27398667.529849857</v>
      </c>
      <c r="K242" s="143">
        <v>9869907.2999456525</v>
      </c>
    </row>
    <row r="243" spans="1:11" x14ac:dyDescent="0.25">
      <c r="A243" s="23" t="s">
        <v>75</v>
      </c>
      <c r="B243" s="105" t="s">
        <v>38</v>
      </c>
      <c r="C243" s="143">
        <v>13043514.554958044</v>
      </c>
      <c r="D243" s="143">
        <v>20020518.489947777</v>
      </c>
      <c r="E243" s="143">
        <v>27436031.739848752</v>
      </c>
      <c r="F243" s="143">
        <v>36785402.709745288</v>
      </c>
      <c r="G243" s="143">
        <v>44844989.77968625</v>
      </c>
      <c r="H243" s="143">
        <v>52459705.21963466</v>
      </c>
      <c r="I243" s="143">
        <v>62613780.199657805</v>
      </c>
      <c r="J243" s="143">
        <v>62401184.419552088</v>
      </c>
      <c r="K243" s="143">
        <v>28955631.229788788</v>
      </c>
    </row>
    <row r="244" spans="1:11" x14ac:dyDescent="0.25">
      <c r="A244" s="23" t="s">
        <v>75</v>
      </c>
      <c r="B244" s="105" t="s">
        <v>39</v>
      </c>
      <c r="C244" s="143">
        <v>337339.5099981004</v>
      </c>
      <c r="D244" s="143">
        <v>486442.07999727136</v>
      </c>
      <c r="E244" s="143">
        <v>794985.06999545149</v>
      </c>
      <c r="F244" s="143">
        <v>1023666.5699957502</v>
      </c>
      <c r="G244" s="143">
        <v>1469925.7199944588</v>
      </c>
      <c r="H244" s="143">
        <v>1742256.7499938449</v>
      </c>
      <c r="I244" s="143">
        <v>1797756.1499935123</v>
      </c>
      <c r="J244" s="143">
        <v>2067246.1799919801</v>
      </c>
      <c r="K244" s="143">
        <v>1060535.069995427</v>
      </c>
    </row>
    <row r="245" spans="1:11" x14ac:dyDescent="0.25">
      <c r="A245" s="23" t="s">
        <v>75</v>
      </c>
      <c r="B245" s="105" t="s">
        <v>40</v>
      </c>
      <c r="C245" s="143">
        <v>941329.2399953506</v>
      </c>
      <c r="D245" s="143">
        <v>1070870.9699934255</v>
      </c>
      <c r="E245" s="143">
        <v>1409998.269990636</v>
      </c>
      <c r="F245" s="143">
        <v>1193965.1399925917</v>
      </c>
      <c r="G245" s="143">
        <v>832381.95999591809</v>
      </c>
      <c r="H245" s="143">
        <v>1009366.3699949756</v>
      </c>
      <c r="I245" s="143">
        <v>868893.87999492558</v>
      </c>
      <c r="J245" s="143">
        <v>687128.53999614704</v>
      </c>
      <c r="K245" s="143">
        <v>539498.97999731102</v>
      </c>
    </row>
    <row r="246" spans="1:11" x14ac:dyDescent="0.25">
      <c r="A246" s="23" t="s">
        <v>75</v>
      </c>
      <c r="B246" s="105" t="s">
        <v>41</v>
      </c>
      <c r="C246" s="143">
        <v>26333.939999831138</v>
      </c>
      <c r="D246" s="143">
        <v>120476.2199992528</v>
      </c>
      <c r="E246" s="143">
        <v>157806.95999868517</v>
      </c>
      <c r="F246" s="143">
        <v>121363.56999920867</v>
      </c>
      <c r="G246" s="143">
        <v>156094.70999905493</v>
      </c>
      <c r="H246" s="143">
        <v>165703.68999894636</v>
      </c>
      <c r="I246" s="143">
        <v>173092.47999938997</v>
      </c>
      <c r="J246" s="143">
        <v>292645.27999883</v>
      </c>
      <c r="K246" s="143">
        <v>151866.099999431</v>
      </c>
    </row>
    <row r="247" spans="1:11" x14ac:dyDescent="0.25">
      <c r="A247" s="23" t="s">
        <v>75</v>
      </c>
      <c r="B247" s="105" t="s">
        <v>42</v>
      </c>
      <c r="C247" s="143">
        <v>32978317.559863992</v>
      </c>
      <c r="D247" s="143">
        <v>33405280.109858088</v>
      </c>
      <c r="E247" s="143">
        <v>34216582.409855753</v>
      </c>
      <c r="F247" s="143">
        <v>34533918.189852431</v>
      </c>
      <c r="G247" s="143">
        <v>37020709.969843127</v>
      </c>
      <c r="H247" s="143">
        <v>37720690.159841031</v>
      </c>
      <c r="I247" s="143">
        <v>40733747.95981884</v>
      </c>
      <c r="J247" s="143">
        <v>44008429.739806049</v>
      </c>
      <c r="K247" s="143">
        <v>45792633.269809477</v>
      </c>
    </row>
    <row r="248" spans="1:11" x14ac:dyDescent="0.25">
      <c r="A248" s="23" t="s">
        <v>75</v>
      </c>
      <c r="B248" s="105" t="s">
        <v>43</v>
      </c>
      <c r="C248" s="143">
        <v>816404.49999983772</v>
      </c>
      <c r="D248" s="143">
        <v>391600.67999980866</v>
      </c>
      <c r="E248" s="143">
        <v>443286.08999944449</v>
      </c>
      <c r="F248" s="143">
        <v>440334.48999940045</v>
      </c>
      <c r="G248" s="143">
        <v>428294.98999957409</v>
      </c>
      <c r="H248" s="143">
        <v>445312.06999942847</v>
      </c>
      <c r="I248" s="143">
        <v>423685.12999938632</v>
      </c>
      <c r="J248" s="143">
        <v>435151.46999932098</v>
      </c>
      <c r="K248" s="143">
        <v>261704.89999959801</v>
      </c>
    </row>
    <row r="249" spans="1:11" x14ac:dyDescent="0.25">
      <c r="A249" s="23" t="s">
        <v>75</v>
      </c>
      <c r="B249" s="105" t="s">
        <v>45</v>
      </c>
      <c r="C249" s="143">
        <v>38061.799999676645</v>
      </c>
      <c r="D249" s="143">
        <v>32922.579999729998</v>
      </c>
      <c r="E249" s="143">
        <v>35075.149999700487</v>
      </c>
      <c r="F249" s="143">
        <v>35065.999999701977</v>
      </c>
      <c r="G249" s="143">
        <v>52444.599999554448</v>
      </c>
      <c r="H249" s="143">
        <v>67002.79999943079</v>
      </c>
      <c r="I249" s="143">
        <v>100504.19999914612</v>
      </c>
      <c r="J249" s="143">
        <v>162258.54999901899</v>
      </c>
      <c r="K249" s="143">
        <v>187387.559998907</v>
      </c>
    </row>
    <row r="250" spans="1:11" x14ac:dyDescent="0.25">
      <c r="A250" s="23" t="s">
        <v>75</v>
      </c>
      <c r="B250" s="105" t="s">
        <v>46</v>
      </c>
      <c r="C250" s="143">
        <v>3648964</v>
      </c>
      <c r="D250" s="143">
        <v>3723406</v>
      </c>
      <c r="E250" s="143">
        <v>3598356.5</v>
      </c>
      <c r="F250" s="143">
        <v>3566686</v>
      </c>
      <c r="G250" s="143">
        <v>3860209.5</v>
      </c>
      <c r="H250" s="143">
        <v>4136428.5</v>
      </c>
      <c r="I250" s="143">
        <v>4291189.5</v>
      </c>
      <c r="J250" s="143">
        <v>4232419.5</v>
      </c>
      <c r="K250" s="143">
        <v>4323839.5</v>
      </c>
    </row>
    <row r="251" spans="1:11" x14ac:dyDescent="0.25">
      <c r="A251" s="23" t="s">
        <v>75</v>
      </c>
      <c r="B251" s="105" t="s">
        <v>47</v>
      </c>
      <c r="C251" s="143">
        <v>6730396.3300000001</v>
      </c>
      <c r="D251" s="143">
        <v>7245905.3700000001</v>
      </c>
      <c r="E251" s="143">
        <v>7493501.5</v>
      </c>
      <c r="F251" s="143">
        <v>7792249</v>
      </c>
      <c r="G251" s="143">
        <v>7293030.5</v>
      </c>
      <c r="H251" s="143">
        <v>7332941.499999878</v>
      </c>
      <c r="I251" s="143">
        <v>8104959.1999980239</v>
      </c>
      <c r="J251" s="143">
        <v>8344496.8999971077</v>
      </c>
      <c r="K251" s="143">
        <v>6726200.8999969503</v>
      </c>
    </row>
    <row r="252" spans="1:11" x14ac:dyDescent="0.25">
      <c r="A252" s="23" t="s">
        <v>75</v>
      </c>
      <c r="B252" s="105" t="s">
        <v>48</v>
      </c>
      <c r="C252" s="143">
        <v>29417.389999925505</v>
      </c>
      <c r="D252" s="143">
        <v>17218.679999955322</v>
      </c>
      <c r="E252" s="143">
        <v>31442.089999936405</v>
      </c>
      <c r="F252" s="143">
        <v>14712.159999951462</v>
      </c>
      <c r="G252" s="143">
        <v>11950.439999963781</v>
      </c>
      <c r="H252" s="143">
        <v>8158.259999975272</v>
      </c>
      <c r="I252" s="143">
        <v>6137.8099999838159</v>
      </c>
      <c r="J252" s="143">
        <v>5326.7499999809997</v>
      </c>
      <c r="K252" s="143">
        <v>2935.9099999909999</v>
      </c>
    </row>
    <row r="253" spans="1:11" x14ac:dyDescent="0.25">
      <c r="A253" s="23" t="s">
        <v>75</v>
      </c>
      <c r="B253" s="105" t="s">
        <v>49</v>
      </c>
      <c r="C253" s="143">
        <v>43098</v>
      </c>
      <c r="D253" s="143">
        <v>94032</v>
      </c>
      <c r="E253" s="143">
        <v>79656.469999995097</v>
      </c>
      <c r="F253" s="143">
        <v>85220.499999996289</v>
      </c>
      <c r="G253" s="143">
        <v>140674.08999999985</v>
      </c>
      <c r="H253" s="143">
        <v>187277.71999999875</v>
      </c>
      <c r="I253" s="143">
        <v>207327.5</v>
      </c>
      <c r="J253" s="143">
        <v>236250.86999999799</v>
      </c>
      <c r="K253" s="143">
        <v>229317.739999996</v>
      </c>
    </row>
    <row r="254" spans="1:11" x14ac:dyDescent="0.25">
      <c r="A254" s="23" t="s">
        <v>75</v>
      </c>
      <c r="B254" s="105" t="s">
        <v>51</v>
      </c>
      <c r="C254" s="143">
        <v>14508596.609984938</v>
      </c>
      <c r="D254" s="143">
        <v>12120261.709987773</v>
      </c>
      <c r="E254" s="143">
        <v>13263099.909989882</v>
      </c>
      <c r="F254" s="143">
        <v>11702571.619988227</v>
      </c>
      <c r="G254" s="143">
        <v>12936434.949983809</v>
      </c>
      <c r="H254" s="143">
        <v>13390378.57998595</v>
      </c>
      <c r="I254" s="143">
        <v>13691903.759985829</v>
      </c>
      <c r="J254" s="143">
        <v>10956695.869992467</v>
      </c>
      <c r="K254" s="143">
        <v>11518016.849991066</v>
      </c>
    </row>
    <row r="255" spans="1:11" x14ac:dyDescent="0.25">
      <c r="A255" s="23" t="s">
        <v>75</v>
      </c>
      <c r="B255" s="105" t="s">
        <v>52</v>
      </c>
      <c r="C255" s="143">
        <v>90823.039999470115</v>
      </c>
      <c r="D255" s="143">
        <v>33284.289999827743</v>
      </c>
      <c r="E255" s="143">
        <v>29962.439999848601</v>
      </c>
      <c r="F255" s="143">
        <v>105005.94999936968</v>
      </c>
      <c r="G255" s="143">
        <v>194361.70999895781</v>
      </c>
      <c r="H255" s="143">
        <v>97039.259999469141</v>
      </c>
      <c r="I255" s="143">
        <v>105230.79999931528</v>
      </c>
      <c r="J255" s="143">
        <v>132311.63999927</v>
      </c>
      <c r="K255" s="143">
        <v>113636.589999452</v>
      </c>
    </row>
    <row r="256" spans="1:11" x14ac:dyDescent="0.25">
      <c r="A256" s="23" t="s">
        <v>75</v>
      </c>
      <c r="B256" s="105" t="s">
        <v>53</v>
      </c>
      <c r="C256" s="143">
        <v>9386301.9799617026</v>
      </c>
      <c r="D256" s="143">
        <v>7152410.3199712234</v>
      </c>
      <c r="E256" s="143">
        <v>6836186.5599862123</v>
      </c>
      <c r="F256" s="143">
        <v>7482497.2099902052</v>
      </c>
      <c r="G256" s="143">
        <v>6284057.8599921688</v>
      </c>
      <c r="H256" s="143">
        <v>8641792.4799869116</v>
      </c>
      <c r="I256" s="143">
        <v>8847059.8699897416</v>
      </c>
      <c r="J256" s="143">
        <v>8840665.8099891208</v>
      </c>
      <c r="K256" s="143">
        <v>7383123.8099968266</v>
      </c>
    </row>
    <row r="257" spans="1:11" x14ac:dyDescent="0.25">
      <c r="A257" s="23" t="s">
        <v>75</v>
      </c>
      <c r="B257" s="105" t="s">
        <v>54</v>
      </c>
      <c r="C257" s="143">
        <v>7804972.3199999984</v>
      </c>
      <c r="D257" s="143">
        <v>6014307.6999999983</v>
      </c>
      <c r="E257" s="143">
        <v>4892910</v>
      </c>
      <c r="F257" s="143">
        <v>4306690.1999999806</v>
      </c>
      <c r="G257" s="143">
        <v>5604869.5799999963</v>
      </c>
      <c r="H257" s="143">
        <v>7594228.4699999997</v>
      </c>
      <c r="I257" s="143">
        <v>8514475.7400000002</v>
      </c>
      <c r="J257" s="143">
        <v>11001864.059999999</v>
      </c>
      <c r="K257" s="143">
        <v>14563789.199999999</v>
      </c>
    </row>
    <row r="258" spans="1:11" x14ac:dyDescent="0.25">
      <c r="A258" s="23" t="s">
        <v>75</v>
      </c>
      <c r="B258" s="105" t="s">
        <v>55</v>
      </c>
      <c r="C258" s="143">
        <v>12167557.819955252</v>
      </c>
      <c r="D258" s="143">
        <v>13233495.8499467</v>
      </c>
      <c r="E258" s="143">
        <v>10250681.089953251</v>
      </c>
      <c r="F258" s="143">
        <v>11264577.709948128</v>
      </c>
      <c r="G258" s="143">
        <v>11122563.389950691</v>
      </c>
      <c r="H258" s="143">
        <v>11606223.649953129</v>
      </c>
      <c r="I258" s="143">
        <v>11820198.019953717</v>
      </c>
      <c r="J258" s="143">
        <v>13875920.629950643</v>
      </c>
      <c r="K258" s="143">
        <v>14627132.949955955</v>
      </c>
    </row>
    <row r="259" spans="1:11" x14ac:dyDescent="0.25">
      <c r="A259" s="23" t="s">
        <v>75</v>
      </c>
      <c r="B259" s="105" t="s">
        <v>56</v>
      </c>
      <c r="C259" s="143">
        <v>6161086</v>
      </c>
      <c r="D259" s="143">
        <v>10059616</v>
      </c>
      <c r="E259" s="143">
        <v>14049125.76999999</v>
      </c>
      <c r="F259" s="143">
        <v>23096252</v>
      </c>
      <c r="G259" s="143">
        <v>26864661.229999997</v>
      </c>
      <c r="H259" s="143">
        <v>23377907.399999995</v>
      </c>
      <c r="I259" s="143">
        <v>28084615.959999997</v>
      </c>
      <c r="J259" s="143">
        <v>38588598.859999999</v>
      </c>
      <c r="K259" s="143">
        <v>31196854.919999991</v>
      </c>
    </row>
    <row r="260" spans="1:11" x14ac:dyDescent="0.25">
      <c r="A260" s="23" t="s">
        <v>75</v>
      </c>
      <c r="B260" s="105" t="s">
        <v>57</v>
      </c>
      <c r="C260" s="143">
        <v>3590905.7099844683</v>
      </c>
      <c r="D260" s="143">
        <v>4013086.1799835777</v>
      </c>
      <c r="E260" s="143">
        <v>5094827.6299833991</v>
      </c>
      <c r="F260" s="143">
        <v>4996003.5799809564</v>
      </c>
      <c r="G260" s="143">
        <v>4671656.3499813005</v>
      </c>
      <c r="H260" s="143">
        <v>4880483.2799798762</v>
      </c>
      <c r="I260" s="143">
        <v>5678714.9499772117</v>
      </c>
      <c r="J260" s="143">
        <v>6810381.0799738048</v>
      </c>
      <c r="K260" s="143">
        <v>5697164.0299832309</v>
      </c>
    </row>
    <row r="261" spans="1:11" x14ac:dyDescent="0.25">
      <c r="A261" s="23" t="s">
        <v>75</v>
      </c>
      <c r="B261" s="105" t="s">
        <v>58</v>
      </c>
      <c r="C261" s="143">
        <v>1442125.4099947745</v>
      </c>
      <c r="D261" s="143">
        <v>1397543.5199956102</v>
      </c>
      <c r="E261" s="143">
        <v>942315.03999551758</v>
      </c>
      <c r="F261" s="143">
        <v>886109.29999537382</v>
      </c>
      <c r="G261" s="143">
        <v>613710.13999693748</v>
      </c>
      <c r="H261" s="143">
        <v>827043.57999584347</v>
      </c>
      <c r="I261" s="143">
        <v>772726.27999611106</v>
      </c>
      <c r="J261" s="143">
        <v>545904.15999729605</v>
      </c>
      <c r="K261" s="143">
        <v>646685.83999674395</v>
      </c>
    </row>
    <row r="262" spans="1:11" x14ac:dyDescent="0.25">
      <c r="A262" s="23" t="s">
        <v>75</v>
      </c>
      <c r="B262" s="105" t="s">
        <v>59</v>
      </c>
      <c r="C262" s="143">
        <v>665677.35999663186</v>
      </c>
      <c r="D262" s="143">
        <v>774786.21999832988</v>
      </c>
      <c r="E262" s="143">
        <v>755414.6999998315</v>
      </c>
      <c r="F262" s="143">
        <v>798029</v>
      </c>
      <c r="G262" s="143">
        <v>1238862</v>
      </c>
      <c r="H262" s="143">
        <v>1662900</v>
      </c>
      <c r="I262" s="143">
        <v>3104452</v>
      </c>
      <c r="J262" s="143">
        <v>3961812</v>
      </c>
      <c r="K262" s="143">
        <v>3274414.1399998092</v>
      </c>
    </row>
    <row r="263" spans="1:11" x14ac:dyDescent="0.25">
      <c r="A263" s="8" t="s">
        <v>76</v>
      </c>
      <c r="B263" s="8"/>
      <c r="C263" s="9">
        <v>735514104.59722018</v>
      </c>
      <c r="D263" s="9">
        <v>795114599.58686483</v>
      </c>
      <c r="E263" s="9">
        <v>755575115.16713107</v>
      </c>
      <c r="F263" s="9">
        <v>866250461.70403194</v>
      </c>
      <c r="G263" s="9">
        <v>910325077.49552</v>
      </c>
      <c r="H263" s="9">
        <v>927075252.23164034</v>
      </c>
      <c r="I263" s="9">
        <v>979084384.47100079</v>
      </c>
      <c r="J263" s="9">
        <v>1021320624.7107183</v>
      </c>
      <c r="K263" s="9">
        <v>1052895083.4996518</v>
      </c>
    </row>
    <row r="264" spans="1:11" x14ac:dyDescent="0.25">
      <c r="A264" s="23" t="s">
        <v>76</v>
      </c>
      <c r="B264" s="105" t="s">
        <v>3</v>
      </c>
      <c r="C264" s="143">
        <v>116945788.6895404</v>
      </c>
      <c r="D264" s="143">
        <v>137089415.24935237</v>
      </c>
      <c r="E264" s="143">
        <v>107759934.06959198</v>
      </c>
      <c r="F264" s="143">
        <v>149739244.26903173</v>
      </c>
      <c r="G264" s="143">
        <v>160320828.70902538</v>
      </c>
      <c r="H264" s="143">
        <v>162458370.33905369</v>
      </c>
      <c r="I264" s="143">
        <v>175932858.05906215</v>
      </c>
      <c r="J264" s="143">
        <v>188028263.63911983</v>
      </c>
      <c r="K264" s="143">
        <v>208187954.62869993</v>
      </c>
    </row>
    <row r="265" spans="1:11" x14ac:dyDescent="0.25">
      <c r="A265" s="23" t="s">
        <v>76</v>
      </c>
      <c r="B265" s="105" t="s">
        <v>4</v>
      </c>
      <c r="C265" s="143">
        <v>63009641.939677589</v>
      </c>
      <c r="D265" s="143">
        <v>83011681.189555183</v>
      </c>
      <c r="E265" s="143">
        <v>78034359.019584358</v>
      </c>
      <c r="F265" s="143">
        <v>110335941.22960126</v>
      </c>
      <c r="G265" s="143">
        <v>124924458.63936348</v>
      </c>
      <c r="H265" s="143">
        <v>142015436.73927665</v>
      </c>
      <c r="I265" s="143">
        <v>158169204.84929562</v>
      </c>
      <c r="J265" s="143">
        <v>169780463.74913096</v>
      </c>
      <c r="K265" s="143">
        <v>103392552.63934717</v>
      </c>
    </row>
    <row r="266" spans="1:11" x14ac:dyDescent="0.25">
      <c r="A266" s="23" t="s">
        <v>76</v>
      </c>
      <c r="B266" s="105" t="s">
        <v>5</v>
      </c>
      <c r="C266" s="143">
        <v>0</v>
      </c>
      <c r="D266" s="143">
        <v>0</v>
      </c>
      <c r="E266" s="143">
        <v>0</v>
      </c>
      <c r="F266" s="143">
        <v>0</v>
      </c>
      <c r="G266" s="143">
        <v>0</v>
      </c>
      <c r="H266" s="143">
        <v>32668338.009838987</v>
      </c>
      <c r="I266" s="143">
        <v>43522035.679763034</v>
      </c>
      <c r="J266" s="143">
        <v>42071117.459801212</v>
      </c>
      <c r="K266" s="143">
        <v>18929351.669907551</v>
      </c>
    </row>
    <row r="267" spans="1:11" x14ac:dyDescent="0.25">
      <c r="A267" s="23"/>
      <c r="B267" s="55" t="s">
        <v>688</v>
      </c>
      <c r="C267" s="143"/>
      <c r="D267" s="143"/>
      <c r="E267" s="143"/>
      <c r="F267" s="143">
        <v>0</v>
      </c>
      <c r="G267" s="143">
        <v>0</v>
      </c>
      <c r="H267" s="143">
        <v>0</v>
      </c>
      <c r="I267" s="143">
        <v>0</v>
      </c>
      <c r="J267" s="143">
        <v>0</v>
      </c>
      <c r="K267" s="143">
        <v>220050842.1986959</v>
      </c>
    </row>
    <row r="268" spans="1:11" x14ac:dyDescent="0.25">
      <c r="A268" s="23" t="s">
        <v>76</v>
      </c>
      <c r="B268" s="105" t="s">
        <v>6</v>
      </c>
      <c r="C268" s="143">
        <v>1129022.5099935981</v>
      </c>
      <c r="D268" s="143">
        <v>2071461.8399904664</v>
      </c>
      <c r="E268" s="143">
        <v>3232750.2799796602</v>
      </c>
      <c r="F268" s="143">
        <v>3312702.5599761014</v>
      </c>
      <c r="G268" s="143">
        <v>4333703.0199728012</v>
      </c>
      <c r="H268" s="143">
        <v>6416770.2499868572</v>
      </c>
      <c r="I268" s="143">
        <v>7306256.8499559024</v>
      </c>
      <c r="J268" s="143">
        <v>9081425.7799697071</v>
      </c>
      <c r="K268" s="143">
        <v>10597072.949947268</v>
      </c>
    </row>
    <row r="269" spans="1:11" x14ac:dyDescent="0.25">
      <c r="A269" s="23" t="s">
        <v>76</v>
      </c>
      <c r="B269" s="105" t="s">
        <v>9</v>
      </c>
      <c r="C269" s="143">
        <v>59902296.159717694</v>
      </c>
      <c r="D269" s="143">
        <v>57420235.349733263</v>
      </c>
      <c r="E269" s="143">
        <v>55700191.699722491</v>
      </c>
      <c r="F269" s="143">
        <v>47116604.179763243</v>
      </c>
      <c r="G269" s="143">
        <v>47120048.549761593</v>
      </c>
      <c r="H269" s="143">
        <v>39885863.799808718</v>
      </c>
      <c r="I269" s="143">
        <v>40757299.8698131</v>
      </c>
      <c r="J269" s="143">
        <v>39536773.319807336</v>
      </c>
      <c r="K269" s="143">
        <v>36846272.749815807</v>
      </c>
    </row>
    <row r="270" spans="1:11" x14ac:dyDescent="0.25">
      <c r="A270" s="23" t="s">
        <v>76</v>
      </c>
      <c r="B270" s="105" t="s">
        <v>10</v>
      </c>
      <c r="C270" s="143">
        <v>16642220.019919939</v>
      </c>
      <c r="D270" s="143">
        <v>17601323.619913194</v>
      </c>
      <c r="E270" s="143">
        <v>16582428.829918211</v>
      </c>
      <c r="F270" s="143">
        <v>11753387.159941098</v>
      </c>
      <c r="G270" s="143">
        <v>12136175.119938012</v>
      </c>
      <c r="H270" s="143">
        <v>11424509.379941696</v>
      </c>
      <c r="I270" s="143">
        <v>11025315.859944237</v>
      </c>
      <c r="J270" s="143">
        <v>11591407.519941229</v>
      </c>
      <c r="K270" s="143">
        <v>9929778.6899511125</v>
      </c>
    </row>
    <row r="271" spans="1:11" x14ac:dyDescent="0.25">
      <c r="A271" s="23" t="s">
        <v>76</v>
      </c>
      <c r="B271" s="105" t="s">
        <v>11</v>
      </c>
      <c r="C271" s="143">
        <v>30358058.119856246</v>
      </c>
      <c r="D271" s="143">
        <v>32557010.799841609</v>
      </c>
      <c r="E271" s="143">
        <v>27699056.999859765</v>
      </c>
      <c r="F271" s="143">
        <v>15857967.049925365</v>
      </c>
      <c r="G271" s="143">
        <v>16004076.819919605</v>
      </c>
      <c r="H271" s="143">
        <v>10703349.119944075</v>
      </c>
      <c r="I271" s="143">
        <v>12003714.399936816</v>
      </c>
      <c r="J271" s="143">
        <v>14458471.049924877</v>
      </c>
      <c r="K271" s="143">
        <v>11105050.599945322</v>
      </c>
    </row>
    <row r="272" spans="1:11" x14ac:dyDescent="0.25">
      <c r="A272" s="23" t="s">
        <v>76</v>
      </c>
      <c r="B272" s="105" t="s">
        <v>12</v>
      </c>
      <c r="C272" s="143">
        <v>2332921.9799884497</v>
      </c>
      <c r="D272" s="143">
        <v>2654278.4599872543</v>
      </c>
      <c r="E272" s="143">
        <v>2699222.6799876541</v>
      </c>
      <c r="F272" s="143">
        <v>1641173.0199926137</v>
      </c>
      <c r="G272" s="143">
        <v>1435168.9499932909</v>
      </c>
      <c r="H272" s="143">
        <v>1020066.709996168</v>
      </c>
      <c r="I272" s="143">
        <v>980588.48999518529</v>
      </c>
      <c r="J272" s="143">
        <v>1245477.0799939639</v>
      </c>
      <c r="K272" s="143">
        <v>1316369.019993287</v>
      </c>
    </row>
    <row r="273" spans="1:11" x14ac:dyDescent="0.25">
      <c r="A273" s="23" t="s">
        <v>76</v>
      </c>
      <c r="B273" s="105" t="s">
        <v>13</v>
      </c>
      <c r="C273" s="143">
        <v>21430920.699901089</v>
      </c>
      <c r="D273" s="143">
        <v>22569456.449889529</v>
      </c>
      <c r="E273" s="143">
        <v>24233185.82987918</v>
      </c>
      <c r="F273" s="143">
        <v>17566796.619914502</v>
      </c>
      <c r="G273" s="143">
        <v>20881276.719913855</v>
      </c>
      <c r="H273" s="143">
        <v>17434114.349929161</v>
      </c>
      <c r="I273" s="143">
        <v>13805681.449934756</v>
      </c>
      <c r="J273" s="143">
        <v>14145692.769935874</v>
      </c>
      <c r="K273" s="143">
        <v>11288361.089949211</v>
      </c>
    </row>
    <row r="274" spans="1:11" x14ac:dyDescent="0.25">
      <c r="A274" s="23" t="s">
        <v>76</v>
      </c>
      <c r="B274" s="105" t="s">
        <v>14</v>
      </c>
      <c r="C274" s="143">
        <v>2787904.5599873727</v>
      </c>
      <c r="D274" s="143">
        <v>2990810.5699884328</v>
      </c>
      <c r="E274" s="143">
        <v>3117726.519985761</v>
      </c>
      <c r="F274" s="143">
        <v>2443733.3699889914</v>
      </c>
      <c r="G274" s="143">
        <v>2331738.6499867877</v>
      </c>
      <c r="H274" s="143">
        <v>1328769.7899936417</v>
      </c>
      <c r="I274" s="143">
        <v>1113641.4499945939</v>
      </c>
      <c r="J274" s="143">
        <v>1331503.7099940791</v>
      </c>
      <c r="K274" s="143">
        <v>1022319.799995694</v>
      </c>
    </row>
    <row r="275" spans="1:11" x14ac:dyDescent="0.25">
      <c r="A275" s="23" t="s">
        <v>76</v>
      </c>
      <c r="B275" s="105" t="s">
        <v>15</v>
      </c>
      <c r="C275" s="143">
        <v>4576157.7099790284</v>
      </c>
      <c r="D275" s="143">
        <v>4971391.3599760979</v>
      </c>
      <c r="E275" s="143">
        <v>4556039.9799799407</v>
      </c>
      <c r="F275" s="143">
        <v>4175448.6099804882</v>
      </c>
      <c r="G275" s="143">
        <v>4193643.6399811185</v>
      </c>
      <c r="H275" s="143">
        <v>3066137.5799861974</v>
      </c>
      <c r="I275" s="143">
        <v>3405526.5699841594</v>
      </c>
      <c r="J275" s="143">
        <v>3498683.579983674</v>
      </c>
      <c r="K275" s="143">
        <v>2899990.379988079</v>
      </c>
    </row>
    <row r="276" spans="1:11" x14ac:dyDescent="0.25">
      <c r="A276" s="23" t="s">
        <v>76</v>
      </c>
      <c r="B276" s="105" t="s">
        <v>16</v>
      </c>
      <c r="C276" s="143">
        <v>920235.64999470115</v>
      </c>
      <c r="D276" s="143">
        <v>1073572.2599951283</v>
      </c>
      <c r="E276" s="143">
        <v>1315510.1399959456</v>
      </c>
      <c r="F276" s="143">
        <v>700410.94999797351</v>
      </c>
      <c r="G276" s="143">
        <v>716120.98999634257</v>
      </c>
      <c r="H276" s="143">
        <v>562973.19999640353</v>
      </c>
      <c r="I276" s="143">
        <v>511428.25999777007</v>
      </c>
      <c r="J276" s="143">
        <v>466382.98999755498</v>
      </c>
      <c r="K276" s="143">
        <v>397987.169998403</v>
      </c>
    </row>
    <row r="277" spans="1:11" x14ac:dyDescent="0.25">
      <c r="A277" s="23" t="s">
        <v>76</v>
      </c>
      <c r="B277" s="105" t="s">
        <v>17</v>
      </c>
      <c r="C277" s="143">
        <v>402427.78999978845</v>
      </c>
      <c r="D277" s="143">
        <v>1349827.2799993688</v>
      </c>
      <c r="E277" s="143">
        <v>2023658.4799998703</v>
      </c>
      <c r="F277" s="143">
        <v>2449025.469999711</v>
      </c>
      <c r="G277" s="143">
        <v>2327611.539999844</v>
      </c>
      <c r="H277" s="143">
        <v>2265038.33999976</v>
      </c>
      <c r="I277" s="143">
        <v>2270637.0299997106</v>
      </c>
      <c r="J277" s="143">
        <v>2374226.1199997999</v>
      </c>
      <c r="K277" s="143">
        <v>2268083.379999843</v>
      </c>
    </row>
    <row r="278" spans="1:11" x14ac:dyDescent="0.25">
      <c r="A278" s="23" t="s">
        <v>76</v>
      </c>
      <c r="B278" s="105" t="s">
        <v>18</v>
      </c>
      <c r="C278" s="143">
        <v>735728.62999877019</v>
      </c>
      <c r="D278" s="143">
        <v>669738.69999962812</v>
      </c>
      <c r="E278" s="143">
        <v>1077638.35999975</v>
      </c>
      <c r="F278" s="143">
        <v>1188655.9399995944</v>
      </c>
      <c r="G278" s="143">
        <v>1326280.379996428</v>
      </c>
      <c r="H278" s="143">
        <v>1228758.7699956689</v>
      </c>
      <c r="I278" s="143">
        <v>1229948.2399955643</v>
      </c>
      <c r="J278" s="143">
        <v>1440286.119994255</v>
      </c>
      <c r="K278" s="143">
        <v>1548362.8399943949</v>
      </c>
    </row>
    <row r="279" spans="1:11" x14ac:dyDescent="0.25">
      <c r="A279" s="23" t="s">
        <v>76</v>
      </c>
      <c r="B279" s="105" t="s">
        <v>19</v>
      </c>
      <c r="C279" s="143">
        <v>451321.37999711192</v>
      </c>
      <c r="D279" s="143">
        <v>529916.25999718008</v>
      </c>
      <c r="E279" s="143">
        <v>466244.88999752066</v>
      </c>
      <c r="F279" s="143">
        <v>365001.4899982356</v>
      </c>
      <c r="G279" s="143">
        <v>496638.92999730929</v>
      </c>
      <c r="H279" s="143">
        <v>700499.78999683715</v>
      </c>
      <c r="I279" s="143">
        <v>1467946.3099930054</v>
      </c>
      <c r="J279" s="143">
        <v>1816380.9999911629</v>
      </c>
      <c r="K279" s="143">
        <v>1604264.3399907199</v>
      </c>
    </row>
    <row r="280" spans="1:11" x14ac:dyDescent="0.25">
      <c r="A280" s="23" t="s">
        <v>76</v>
      </c>
      <c r="B280" s="105" t="s">
        <v>20</v>
      </c>
      <c r="C280" s="143">
        <v>13519521.349928936</v>
      </c>
      <c r="D280" s="143">
        <v>14644473.639923103</v>
      </c>
      <c r="E280" s="143">
        <v>15121548.32992257</v>
      </c>
      <c r="F280" s="143">
        <v>13782099.349928953</v>
      </c>
      <c r="G280" s="143">
        <v>14016302.809927763</v>
      </c>
      <c r="H280" s="143">
        <v>14016957.98993296</v>
      </c>
      <c r="I280" s="143">
        <v>15120777.58992671</v>
      </c>
      <c r="J280" s="143">
        <v>16509197.089917392</v>
      </c>
      <c r="K280" s="143">
        <v>15877762.039929723</v>
      </c>
    </row>
    <row r="281" spans="1:11" x14ac:dyDescent="0.25">
      <c r="A281" s="23" t="s">
        <v>76</v>
      </c>
      <c r="B281" s="105" t="s">
        <v>21</v>
      </c>
      <c r="C281" s="143">
        <v>1033362.7999937281</v>
      </c>
      <c r="D281" s="143">
        <v>1108145.3099934263</v>
      </c>
      <c r="E281" s="143">
        <v>1188042.899992968</v>
      </c>
      <c r="F281" s="143">
        <v>741994.45999560447</v>
      </c>
      <c r="G281" s="143">
        <v>760519.56999549246</v>
      </c>
      <c r="H281" s="143">
        <v>505721.12999687158</v>
      </c>
      <c r="I281" s="143">
        <v>560272.1299967207</v>
      </c>
      <c r="J281" s="143">
        <v>406151.22999778797</v>
      </c>
      <c r="K281" s="143">
        <v>367354.00999783003</v>
      </c>
    </row>
    <row r="282" spans="1:11" x14ac:dyDescent="0.25">
      <c r="A282" s="23" t="s">
        <v>76</v>
      </c>
      <c r="B282" s="105" t="s">
        <v>22</v>
      </c>
      <c r="C282" s="143">
        <v>5069213.3599748006</v>
      </c>
      <c r="D282" s="143">
        <v>4805276.3199778739</v>
      </c>
      <c r="E282" s="143">
        <v>4662236.0499745449</v>
      </c>
      <c r="F282" s="143">
        <v>5146396.409973843</v>
      </c>
      <c r="G282" s="143">
        <v>4235537.2199789882</v>
      </c>
      <c r="H282" s="143">
        <v>3415048.5899819969</v>
      </c>
      <c r="I282" s="143">
        <v>3944927.7699792753</v>
      </c>
      <c r="J282" s="143">
        <v>6120426.7799672121</v>
      </c>
      <c r="K282" s="143">
        <v>4788716.589975344</v>
      </c>
    </row>
    <row r="283" spans="1:11" x14ac:dyDescent="0.25">
      <c r="A283" s="23" t="s">
        <v>76</v>
      </c>
      <c r="B283" s="105" t="s">
        <v>23</v>
      </c>
      <c r="C283" s="143">
        <v>7844181.699969654</v>
      </c>
      <c r="D283" s="143">
        <v>7412547.7599692112</v>
      </c>
      <c r="E283" s="143">
        <v>7191755.8899691692</v>
      </c>
      <c r="F283" s="143">
        <v>6646143.0299724517</v>
      </c>
      <c r="G283" s="143">
        <v>6753078.7999722725</v>
      </c>
      <c r="H283" s="143">
        <v>4827703.4399805553</v>
      </c>
      <c r="I283" s="143">
        <v>4635399.3799797744</v>
      </c>
      <c r="J283" s="143">
        <v>4261382.969981553</v>
      </c>
      <c r="K283" s="143">
        <v>2537020.479989083</v>
      </c>
    </row>
    <row r="284" spans="1:11" x14ac:dyDescent="0.25">
      <c r="A284" s="23" t="s">
        <v>76</v>
      </c>
      <c r="B284" s="105" t="s">
        <v>24</v>
      </c>
      <c r="C284" s="143">
        <v>592534.38999997266</v>
      </c>
      <c r="D284" s="143">
        <v>609945.80999998981</v>
      </c>
      <c r="E284" s="143">
        <v>545687.10999997857</v>
      </c>
      <c r="F284" s="143">
        <v>485652.5499980147</v>
      </c>
      <c r="G284" s="143">
        <v>490164.9399975735</v>
      </c>
      <c r="H284" s="143">
        <v>399240.3899980131</v>
      </c>
      <c r="I284" s="143">
        <v>502983.13999739842</v>
      </c>
      <c r="J284" s="143">
        <v>494989.83999751502</v>
      </c>
      <c r="K284" s="143">
        <v>438409.599997768</v>
      </c>
    </row>
    <row r="285" spans="1:11" x14ac:dyDescent="0.25">
      <c r="A285" s="23" t="s">
        <v>76</v>
      </c>
      <c r="B285" s="105" t="s">
        <v>25</v>
      </c>
      <c r="C285" s="201" t="s">
        <v>93</v>
      </c>
      <c r="D285" s="201"/>
      <c r="E285" s="201"/>
      <c r="F285" s="201"/>
      <c r="G285" s="143">
        <v>8062676.1100019217</v>
      </c>
      <c r="H285" s="143">
        <v>7124850.4488020083</v>
      </c>
      <c r="I285" s="143">
        <v>9604419.7588688247</v>
      </c>
      <c r="J285" s="143">
        <v>9774413.9424915817</v>
      </c>
      <c r="K285" s="143">
        <v>7540052.6113747116</v>
      </c>
    </row>
    <row r="286" spans="1:11" x14ac:dyDescent="0.25">
      <c r="A286" s="23" t="s">
        <v>76</v>
      </c>
      <c r="B286" s="105" t="s">
        <v>26</v>
      </c>
      <c r="C286" s="201" t="s">
        <v>93</v>
      </c>
      <c r="D286" s="201"/>
      <c r="E286" s="201"/>
      <c r="F286" s="143">
        <v>676328.94090909103</v>
      </c>
      <c r="G286" s="143">
        <v>595352.90500000014</v>
      </c>
      <c r="H286" s="143">
        <v>547775.52999999991</v>
      </c>
      <c r="I286" s="143">
        <v>524213.41000000009</v>
      </c>
      <c r="J286" s="143">
        <v>568167.35</v>
      </c>
      <c r="K286" s="143">
        <v>584386.32363636396</v>
      </c>
    </row>
    <row r="287" spans="1:11" x14ac:dyDescent="0.25">
      <c r="A287" s="23" t="s">
        <v>76</v>
      </c>
      <c r="B287" s="105" t="s">
        <v>27</v>
      </c>
      <c r="C287" s="201" t="s">
        <v>93</v>
      </c>
      <c r="D287" s="201"/>
      <c r="E287" s="201"/>
      <c r="F287" s="143">
        <v>27993370.40000701</v>
      </c>
      <c r="G287" s="143">
        <v>28663412.000007886</v>
      </c>
      <c r="H287" s="143">
        <v>29037542.000007465</v>
      </c>
      <c r="I287" s="143">
        <v>31382565.100008845</v>
      </c>
      <c r="J287" s="143">
        <v>35132915.100000113</v>
      </c>
      <c r="K287" s="143">
        <v>36450098.600000016</v>
      </c>
    </row>
    <row r="288" spans="1:11" x14ac:dyDescent="0.25">
      <c r="A288" s="23" t="s">
        <v>76</v>
      </c>
      <c r="B288" s="105" t="s">
        <v>28</v>
      </c>
      <c r="C288" s="201" t="s">
        <v>93</v>
      </c>
      <c r="D288" s="201"/>
      <c r="E288" s="201"/>
      <c r="F288" s="143">
        <v>22058348.266570877</v>
      </c>
      <c r="G288" s="143">
        <v>21930201.552852433</v>
      </c>
      <c r="H288" s="143">
        <v>21510809.486591477</v>
      </c>
      <c r="I288" s="143">
        <v>22891581.664977688</v>
      </c>
      <c r="J288" s="143">
        <v>26038986.072076321</v>
      </c>
      <c r="K288" s="143">
        <v>28247028.75946328</v>
      </c>
    </row>
    <row r="289" spans="1:11" x14ac:dyDescent="0.25">
      <c r="A289" s="23" t="s">
        <v>76</v>
      </c>
      <c r="B289" s="105" t="s">
        <v>31</v>
      </c>
      <c r="C289" s="143">
        <v>68269838.979978889</v>
      </c>
      <c r="D289" s="143">
        <v>62757156.649978712</v>
      </c>
      <c r="E289" s="143">
        <v>58497821.369957805</v>
      </c>
      <c r="F289" s="143">
        <v>67953916.369977489</v>
      </c>
      <c r="G289" s="143">
        <v>64591075.299973719</v>
      </c>
      <c r="H289" s="143">
        <v>58289046.739971243</v>
      </c>
      <c r="I289" s="143">
        <v>57282699.719962016</v>
      </c>
      <c r="J289" s="143">
        <v>46984099.029967315</v>
      </c>
      <c r="K289" s="143">
        <v>29631708.449971199</v>
      </c>
    </row>
    <row r="290" spans="1:11" x14ac:dyDescent="0.25">
      <c r="A290" s="23" t="s">
        <v>76</v>
      </c>
      <c r="B290" s="105" t="s">
        <v>32</v>
      </c>
      <c r="C290" s="143">
        <v>1738872.1699882746</v>
      </c>
      <c r="D290" s="143">
        <v>2008646.319988936</v>
      </c>
      <c r="E290" s="143">
        <v>2430228.3799879071</v>
      </c>
      <c r="F290" s="143">
        <v>3566120.4599915892</v>
      </c>
      <c r="G290" s="143">
        <v>3997145.0699822679</v>
      </c>
      <c r="H290" s="143">
        <v>5443364.2599722594</v>
      </c>
      <c r="I290" s="143">
        <v>5339569.7899768641</v>
      </c>
      <c r="J290" s="143">
        <v>6604944.819968312</v>
      </c>
      <c r="K290" s="143">
        <v>6965097.8999771802</v>
      </c>
    </row>
    <row r="291" spans="1:11" x14ac:dyDescent="0.25">
      <c r="A291" s="23" t="s">
        <v>76</v>
      </c>
      <c r="B291" s="105" t="s">
        <v>33</v>
      </c>
      <c r="C291" s="143">
        <v>108500880.19946788</v>
      </c>
      <c r="D291" s="143">
        <v>113262071.45944551</v>
      </c>
      <c r="E291" s="143">
        <v>111524497.20946006</v>
      </c>
      <c r="F291" s="143">
        <v>113781904.72940356</v>
      </c>
      <c r="G291" s="143">
        <v>114878770.80941102</v>
      </c>
      <c r="H291" s="143">
        <v>107170422.47946873</v>
      </c>
      <c r="I291" s="143">
        <v>105587114.5494764</v>
      </c>
      <c r="J291" s="143">
        <v>109470731.70945458</v>
      </c>
      <c r="K291" s="143">
        <v>58029378.399711192</v>
      </c>
    </row>
    <row r="292" spans="1:11" x14ac:dyDescent="0.25">
      <c r="A292" s="23" t="s">
        <v>76</v>
      </c>
      <c r="B292" s="105" t="s">
        <v>35</v>
      </c>
      <c r="C292" s="143">
        <v>4389</v>
      </c>
      <c r="D292" s="143">
        <v>27412.399999991059</v>
      </c>
      <c r="E292" s="143">
        <v>0</v>
      </c>
      <c r="F292" s="143">
        <v>0</v>
      </c>
      <c r="G292" s="143">
        <v>0</v>
      </c>
      <c r="H292" s="143">
        <v>2945</v>
      </c>
      <c r="I292" s="143">
        <v>0</v>
      </c>
      <c r="J292" s="143">
        <v>0</v>
      </c>
      <c r="K292" s="143">
        <v>0</v>
      </c>
    </row>
    <row r="293" spans="1:11" x14ac:dyDescent="0.25">
      <c r="A293" s="23" t="s">
        <v>76</v>
      </c>
      <c r="B293" s="105" t="s">
        <v>36</v>
      </c>
      <c r="C293" s="143">
        <v>280249.54999868944</v>
      </c>
      <c r="D293" s="143">
        <v>320046.18999851914</v>
      </c>
      <c r="E293" s="143">
        <v>322067.29999870947</v>
      </c>
      <c r="F293" s="143">
        <v>308478.64999864763</v>
      </c>
      <c r="G293" s="143">
        <v>337020.83999858098</v>
      </c>
      <c r="H293" s="143">
        <v>201283.99999923303</v>
      </c>
      <c r="I293" s="143">
        <v>306919.74999882426</v>
      </c>
      <c r="J293" s="143">
        <v>264112.18999868998</v>
      </c>
      <c r="K293" s="143">
        <v>180531.04999914</v>
      </c>
    </row>
    <row r="294" spans="1:11" x14ac:dyDescent="0.25">
      <c r="A294" s="23" t="s">
        <v>76</v>
      </c>
      <c r="B294" s="105" t="s">
        <v>37</v>
      </c>
      <c r="C294" s="143">
        <v>13819342.149939271</v>
      </c>
      <c r="D294" s="143">
        <v>14336790.329933455</v>
      </c>
      <c r="E294" s="143">
        <v>14631977.289944399</v>
      </c>
      <c r="F294" s="143">
        <v>15256329.249932773</v>
      </c>
      <c r="G294" s="143">
        <v>14841825.399934502</v>
      </c>
      <c r="H294" s="143">
        <v>12769885.399941711</v>
      </c>
      <c r="I294" s="143">
        <v>11829679.259942638</v>
      </c>
      <c r="J294" s="143">
        <v>11323564.739940183</v>
      </c>
      <c r="K294" s="143">
        <v>4855013.1199741419</v>
      </c>
    </row>
    <row r="295" spans="1:11" x14ac:dyDescent="0.25">
      <c r="A295" s="23" t="s">
        <v>76</v>
      </c>
      <c r="B295" s="105" t="s">
        <v>38</v>
      </c>
      <c r="C295" s="143">
        <v>15586553.149949722</v>
      </c>
      <c r="D295" s="143">
        <v>18896562.95994959</v>
      </c>
      <c r="E295" s="143">
        <v>21538055.699884608</v>
      </c>
      <c r="F295" s="143">
        <v>24198809.819836088</v>
      </c>
      <c r="G295" s="143">
        <v>28080724.079806879</v>
      </c>
      <c r="H295" s="143">
        <v>30289405.779792871</v>
      </c>
      <c r="I295" s="143">
        <v>37058374.799797595</v>
      </c>
      <c r="J295" s="143">
        <v>42943108.809691742</v>
      </c>
      <c r="K295" s="143">
        <v>24757354.439819492</v>
      </c>
    </row>
    <row r="296" spans="1:11" x14ac:dyDescent="0.25">
      <c r="A296" s="23" t="s">
        <v>76</v>
      </c>
      <c r="B296" s="105" t="s">
        <v>39</v>
      </c>
      <c r="C296" s="143">
        <v>422570.85999747959</v>
      </c>
      <c r="D296" s="143">
        <v>510398.58999694063</v>
      </c>
      <c r="E296" s="143">
        <v>608701.22999651637</v>
      </c>
      <c r="F296" s="143">
        <v>652304.21999718843</v>
      </c>
      <c r="G296" s="143">
        <v>775570.81999685057</v>
      </c>
      <c r="H296" s="143">
        <v>883519.27999657101</v>
      </c>
      <c r="I296" s="143">
        <v>1103835.619995795</v>
      </c>
      <c r="J296" s="143">
        <v>1333065.289994709</v>
      </c>
      <c r="K296" s="143">
        <v>862564.24999651394</v>
      </c>
    </row>
    <row r="297" spans="1:11" x14ac:dyDescent="0.25">
      <c r="A297" s="23" t="s">
        <v>76</v>
      </c>
      <c r="B297" s="105" t="s">
        <v>40</v>
      </c>
      <c r="C297" s="143">
        <v>2497264.8099851795</v>
      </c>
      <c r="D297" s="143">
        <v>2370714.5199858686</v>
      </c>
      <c r="E297" s="143">
        <v>2346312.8199856407</v>
      </c>
      <c r="F297" s="143">
        <v>2032686.4599867151</v>
      </c>
      <c r="G297" s="143">
        <v>2056337.2399891964</v>
      </c>
      <c r="H297" s="143">
        <v>1817676.1799912965</v>
      </c>
      <c r="I297" s="143">
        <v>1803876.1099915204</v>
      </c>
      <c r="J297" s="143">
        <v>1842071.9799910591</v>
      </c>
      <c r="K297" s="143">
        <v>1023230.709995041</v>
      </c>
    </row>
    <row r="298" spans="1:11" x14ac:dyDescent="0.25">
      <c r="A298" s="23" t="s">
        <v>76</v>
      </c>
      <c r="B298" s="105" t="s">
        <v>41</v>
      </c>
      <c r="C298" s="143">
        <v>437999.80999742361</v>
      </c>
      <c r="D298" s="143">
        <v>545023.30999708083</v>
      </c>
      <c r="E298" s="143">
        <v>636640.84999652405</v>
      </c>
      <c r="F298" s="143">
        <v>523551.82999704994</v>
      </c>
      <c r="G298" s="143">
        <v>483561.91999711911</v>
      </c>
      <c r="H298" s="143">
        <v>381328.44999772246</v>
      </c>
      <c r="I298" s="143">
        <v>242983.34999876283</v>
      </c>
      <c r="J298" s="143">
        <v>331843.82999855297</v>
      </c>
      <c r="K298" s="143">
        <v>170145.55999923599</v>
      </c>
    </row>
    <row r="299" spans="1:11" x14ac:dyDescent="0.25">
      <c r="A299" s="23" t="s">
        <v>76</v>
      </c>
      <c r="B299" s="105" t="s">
        <v>42</v>
      </c>
      <c r="C299" s="143">
        <v>57339938.589767538</v>
      </c>
      <c r="D299" s="143">
        <v>58327774.429766834</v>
      </c>
      <c r="E299" s="143">
        <v>62345750.359751187</v>
      </c>
      <c r="F299" s="143">
        <v>64816405.769741595</v>
      </c>
      <c r="G299" s="143">
        <v>68893189.819728285</v>
      </c>
      <c r="H299" s="143">
        <v>70586774.859726742</v>
      </c>
      <c r="I299" s="143">
        <v>73108139.769696742</v>
      </c>
      <c r="J299" s="143">
        <v>75875701.229689047</v>
      </c>
      <c r="K299" s="143">
        <v>82245509.879664063</v>
      </c>
    </row>
    <row r="300" spans="1:11" x14ac:dyDescent="0.25">
      <c r="A300" s="23" t="s">
        <v>76</v>
      </c>
      <c r="B300" s="105" t="s">
        <v>43</v>
      </c>
      <c r="C300" s="143">
        <v>1215742.9199988691</v>
      </c>
      <c r="D300" s="143">
        <v>932649.0299994098</v>
      </c>
      <c r="E300" s="143">
        <v>737354.22999930498</v>
      </c>
      <c r="F300" s="143">
        <v>810607.05999909982</v>
      </c>
      <c r="G300" s="143">
        <v>687687.52999900444</v>
      </c>
      <c r="H300" s="143">
        <v>827363.1999990734</v>
      </c>
      <c r="I300" s="143">
        <v>892570.32999896654</v>
      </c>
      <c r="J300" s="143">
        <v>915320.17999912996</v>
      </c>
      <c r="K300" s="143">
        <v>649007.70999947505</v>
      </c>
    </row>
    <row r="301" spans="1:11" x14ac:dyDescent="0.25">
      <c r="A301" s="23" t="s">
        <v>76</v>
      </c>
      <c r="B301" s="105" t="s">
        <v>45</v>
      </c>
      <c r="C301" s="143">
        <v>133830.19999886304</v>
      </c>
      <c r="D301" s="143">
        <v>121341.71999900044</v>
      </c>
      <c r="E301" s="143">
        <v>145697.34999875724</v>
      </c>
      <c r="F301" s="143">
        <v>163258.8999986127</v>
      </c>
      <c r="G301" s="143">
        <v>195043.04999834296</v>
      </c>
      <c r="H301" s="143">
        <v>244156.79999792576</v>
      </c>
      <c r="I301" s="143">
        <v>356938.99999696761</v>
      </c>
      <c r="J301" s="143">
        <v>444157.169997202</v>
      </c>
      <c r="K301" s="143">
        <v>609252.29999644705</v>
      </c>
    </row>
    <row r="302" spans="1:11" x14ac:dyDescent="0.25">
      <c r="A302" s="23" t="s">
        <v>76</v>
      </c>
      <c r="B302" s="105" t="s">
        <v>46</v>
      </c>
      <c r="C302" s="143">
        <v>5642510.5</v>
      </c>
      <c r="D302" s="143">
        <v>5941287.5</v>
      </c>
      <c r="E302" s="143">
        <v>5967114</v>
      </c>
      <c r="F302" s="143">
        <v>5945891.5</v>
      </c>
      <c r="G302" s="143">
        <v>6088898.5</v>
      </c>
      <c r="H302" s="143">
        <v>6353363.5</v>
      </c>
      <c r="I302" s="143">
        <v>6317775</v>
      </c>
      <c r="J302" s="143">
        <v>6518563.9199999953</v>
      </c>
      <c r="K302" s="143">
        <v>6663287.1899999958</v>
      </c>
    </row>
    <row r="303" spans="1:11" x14ac:dyDescent="0.25">
      <c r="A303" s="23" t="s">
        <v>76</v>
      </c>
      <c r="B303" s="105" t="s">
        <v>47</v>
      </c>
      <c r="C303" s="143">
        <v>13996402</v>
      </c>
      <c r="D303" s="143">
        <v>17193844.5</v>
      </c>
      <c r="E303" s="143">
        <v>19002593.5</v>
      </c>
      <c r="F303" s="143">
        <v>19867851.5</v>
      </c>
      <c r="G303" s="143">
        <v>20564306</v>
      </c>
      <c r="H303" s="143">
        <v>20018996.599999905</v>
      </c>
      <c r="I303" s="143">
        <v>20448543.679994848</v>
      </c>
      <c r="J303" s="143">
        <v>20784595.119992919</v>
      </c>
      <c r="K303" s="143">
        <v>16963971.399992235</v>
      </c>
    </row>
    <row r="304" spans="1:11" x14ac:dyDescent="0.25">
      <c r="A304" s="23" t="s">
        <v>76</v>
      </c>
      <c r="B304" s="105" t="s">
        <v>48</v>
      </c>
      <c r="C304" s="143">
        <v>73328.529999867431</v>
      </c>
      <c r="D304" s="143">
        <v>60768.649999884517</v>
      </c>
      <c r="E304" s="143">
        <v>106583.33999983392</v>
      </c>
      <c r="F304" s="143">
        <v>35059.769999928758</v>
      </c>
      <c r="G304" s="143">
        <v>28715.089999944819</v>
      </c>
      <c r="H304" s="143">
        <v>28269.509999943577</v>
      </c>
      <c r="I304" s="143">
        <v>22538.219999960798</v>
      </c>
      <c r="J304" s="143">
        <v>21506.469999956</v>
      </c>
      <c r="K304" s="143">
        <v>15095.02999997</v>
      </c>
    </row>
    <row r="305" spans="1:11" x14ac:dyDescent="0.25">
      <c r="A305" s="23" t="s">
        <v>76</v>
      </c>
      <c r="B305" s="105" t="s">
        <v>49</v>
      </c>
      <c r="C305" s="143">
        <v>591804.43999999342</v>
      </c>
      <c r="D305" s="143">
        <v>535796.37999997474</v>
      </c>
      <c r="E305" s="143">
        <v>561345.83999999845</v>
      </c>
      <c r="F305" s="143">
        <v>550537.00999999407</v>
      </c>
      <c r="G305" s="143">
        <v>543185.95999997668</v>
      </c>
      <c r="H305" s="143">
        <v>544410.56999998318</v>
      </c>
      <c r="I305" s="143">
        <v>621003.65999996045</v>
      </c>
      <c r="J305" s="143">
        <v>688118.02999996406</v>
      </c>
      <c r="K305" s="143">
        <v>607823.34999997402</v>
      </c>
    </row>
    <row r="306" spans="1:11" x14ac:dyDescent="0.25">
      <c r="A306" s="23" t="s">
        <v>76</v>
      </c>
      <c r="B306" s="105" t="s">
        <v>51</v>
      </c>
      <c r="C306" s="143">
        <v>7413921.9999880092</v>
      </c>
      <c r="D306" s="143">
        <v>7513517.509988605</v>
      </c>
      <c r="E306" s="143">
        <v>7712305.2299872683</v>
      </c>
      <c r="F306" s="143">
        <v>6588175.1799906325</v>
      </c>
      <c r="G306" s="143">
        <v>7524084.9499877933</v>
      </c>
      <c r="H306" s="143">
        <v>7811877.3599864142</v>
      </c>
      <c r="I306" s="143">
        <v>6509331.9899864849</v>
      </c>
      <c r="J306" s="143">
        <v>5558583.5499921562</v>
      </c>
      <c r="K306" s="143">
        <v>2944831.7099941829</v>
      </c>
    </row>
    <row r="307" spans="1:11" x14ac:dyDescent="0.25">
      <c r="A307" s="23" t="s">
        <v>76</v>
      </c>
      <c r="B307" s="105" t="s">
        <v>52</v>
      </c>
      <c r="C307" s="143">
        <v>83787.209999538944</v>
      </c>
      <c r="D307" s="143">
        <v>23896.139999888841</v>
      </c>
      <c r="E307" s="143">
        <v>63170.849999636397</v>
      </c>
      <c r="F307" s="143">
        <v>32386.069999843839</v>
      </c>
      <c r="G307" s="143">
        <v>202711.79999931529</v>
      </c>
      <c r="H307" s="143">
        <v>91561.15999934639</v>
      </c>
      <c r="I307" s="143">
        <v>53231.869999756098</v>
      </c>
      <c r="J307" s="143">
        <v>74976.749999545005</v>
      </c>
      <c r="K307" s="143">
        <v>28198.999999836</v>
      </c>
    </row>
    <row r="308" spans="1:11" x14ac:dyDescent="0.25">
      <c r="A308" s="23" t="s">
        <v>76</v>
      </c>
      <c r="B308" s="105" t="s">
        <v>53</v>
      </c>
      <c r="C308" s="143">
        <v>10887388.659957943</v>
      </c>
      <c r="D308" s="143">
        <v>9914650.2399638761</v>
      </c>
      <c r="E308" s="143">
        <v>10660631.949976398</v>
      </c>
      <c r="F308" s="143">
        <v>10172639.979982404</v>
      </c>
      <c r="G308" s="143">
        <v>8724840.1599849779</v>
      </c>
      <c r="H308" s="143">
        <v>11349947.519983672</v>
      </c>
      <c r="I308" s="143">
        <v>10018903.449982202</v>
      </c>
      <c r="J308" s="143">
        <v>9567370.0099840257</v>
      </c>
      <c r="K308" s="143">
        <v>7651915.6799849644</v>
      </c>
    </row>
    <row r="309" spans="1:11" x14ac:dyDescent="0.25">
      <c r="A309" s="23" t="s">
        <v>76</v>
      </c>
      <c r="B309" s="105" t="s">
        <v>54</v>
      </c>
      <c r="C309" s="143">
        <v>13586533.53999999</v>
      </c>
      <c r="D309" s="143">
        <v>9052731.9399999976</v>
      </c>
      <c r="E309" s="143">
        <v>5289725</v>
      </c>
      <c r="F309" s="143">
        <v>4560843.3599999994</v>
      </c>
      <c r="G309" s="143">
        <v>4243058.6599999964</v>
      </c>
      <c r="H309" s="143">
        <v>4931608.959999999</v>
      </c>
      <c r="I309" s="143">
        <v>5175800.3999999994</v>
      </c>
      <c r="J309" s="143">
        <v>4965889.0099999867</v>
      </c>
      <c r="K309" s="143">
        <v>5286257.3299999544</v>
      </c>
    </row>
    <row r="310" spans="1:11" x14ac:dyDescent="0.25">
      <c r="A310" s="23" t="s">
        <v>76</v>
      </c>
      <c r="B310" s="105" t="s">
        <v>55</v>
      </c>
      <c r="C310" s="143">
        <v>24478675.239900984</v>
      </c>
      <c r="D310" s="143">
        <v>29171407.249874201</v>
      </c>
      <c r="E310" s="143">
        <v>23382966.989914421</v>
      </c>
      <c r="F310" s="143">
        <v>24239419.629913688</v>
      </c>
      <c r="G310" s="143">
        <v>25848419.819901016</v>
      </c>
      <c r="H310" s="143">
        <v>29320225.659900825</v>
      </c>
      <c r="I310" s="143">
        <v>30232900.589912601</v>
      </c>
      <c r="J310" s="143">
        <v>31325992.209916968</v>
      </c>
      <c r="K310" s="143">
        <v>29760775.029927354</v>
      </c>
    </row>
    <row r="311" spans="1:11" x14ac:dyDescent="0.25">
      <c r="A311" s="23" t="s">
        <v>76</v>
      </c>
      <c r="B311" s="105" t="s">
        <v>56</v>
      </c>
      <c r="C311" s="143">
        <v>28457126.73</v>
      </c>
      <c r="D311" s="143">
        <v>33928459.599999994</v>
      </c>
      <c r="E311" s="143">
        <v>38241918.899999991</v>
      </c>
      <c r="F311" s="143">
        <v>40378312.909999989</v>
      </c>
      <c r="G311" s="143">
        <v>37373589.789999999</v>
      </c>
      <c r="H311" s="143">
        <v>27675545.789999999</v>
      </c>
      <c r="I311" s="143">
        <v>26366029.949999996</v>
      </c>
      <c r="J311" s="143">
        <v>27249249.949999996</v>
      </c>
      <c r="K311" s="143">
        <v>17868457.439999998</v>
      </c>
    </row>
    <row r="312" spans="1:11" x14ac:dyDescent="0.25">
      <c r="A312" s="23" t="s">
        <v>76</v>
      </c>
      <c r="B312" s="105" t="s">
        <v>57</v>
      </c>
      <c r="C312" s="143">
        <v>7365975.9599827938</v>
      </c>
      <c r="D312" s="143">
        <v>8786606.5799818262</v>
      </c>
      <c r="E312" s="143">
        <v>9395425.5699786842</v>
      </c>
      <c r="F312" s="143">
        <v>10882018.119977478</v>
      </c>
      <c r="G312" s="143">
        <v>12284572.809971301</v>
      </c>
      <c r="H312" s="143">
        <v>12445790.929975672</v>
      </c>
      <c r="I312" s="143">
        <v>12081261.419978257</v>
      </c>
      <c r="J312" s="143">
        <v>11863720.289980493</v>
      </c>
      <c r="K312" s="143">
        <v>11688331.999987356</v>
      </c>
    </row>
    <row r="313" spans="1:11" x14ac:dyDescent="0.25">
      <c r="A313" s="23" t="s">
        <v>76</v>
      </c>
      <c r="B313" s="105" t="s">
        <v>58</v>
      </c>
      <c r="C313" s="143">
        <v>2063114.8399922063</v>
      </c>
      <c r="D313" s="143">
        <v>1953610.1199930031</v>
      </c>
      <c r="E313" s="143">
        <v>1359559.2499932852</v>
      </c>
      <c r="F313" s="143">
        <v>1531737.0799921025</v>
      </c>
      <c r="G313" s="143">
        <v>1502606.4999917764</v>
      </c>
      <c r="H313" s="143">
        <v>1616130.0699916717</v>
      </c>
      <c r="I313" s="143">
        <v>1880119.9799908472</v>
      </c>
      <c r="J313" s="143">
        <v>1420897.759993078</v>
      </c>
      <c r="K313" s="143">
        <v>1503593.559992282</v>
      </c>
    </row>
    <row r="314" spans="1:11" x14ac:dyDescent="0.25">
      <c r="A314" s="23" t="s">
        <v>76</v>
      </c>
      <c r="B314" s="105" t="s">
        <v>59</v>
      </c>
      <c r="C314" s="143">
        <v>942603.11999630916</v>
      </c>
      <c r="D314" s="143">
        <v>1480927.0399983453</v>
      </c>
      <c r="E314" s="143">
        <v>859452.60000011325</v>
      </c>
      <c r="F314" s="143">
        <v>1224790.75</v>
      </c>
      <c r="G314" s="143">
        <v>1523119.0099999979</v>
      </c>
      <c r="H314" s="143">
        <v>1415707</v>
      </c>
      <c r="I314" s="143">
        <v>1775018.8999999613</v>
      </c>
      <c r="J314" s="143">
        <v>2775254.399999985</v>
      </c>
      <c r="K314" s="143">
        <v>3718307.849999927</v>
      </c>
    </row>
    <row r="315" spans="1:11" x14ac:dyDescent="0.25">
      <c r="A315" s="8" t="s">
        <v>77</v>
      </c>
      <c r="B315" s="144"/>
      <c r="C315" s="145">
        <v>345916410.12351161</v>
      </c>
      <c r="D315" s="145">
        <v>387359200.13832593</v>
      </c>
      <c r="E315" s="145">
        <v>369763589.22842336</v>
      </c>
      <c r="F315" s="145">
        <v>430541734.15288746</v>
      </c>
      <c r="G315" s="145">
        <v>457612416.81327581</v>
      </c>
      <c r="H315" s="145">
        <v>477391810.81768352</v>
      </c>
      <c r="I315" s="145">
        <v>514206368.37524241</v>
      </c>
      <c r="J315" s="145">
        <v>551170489.08947361</v>
      </c>
      <c r="K315" s="145">
        <v>584556467.99109483</v>
      </c>
    </row>
    <row r="316" spans="1:11" x14ac:dyDescent="0.25">
      <c r="A316" s="23" t="s">
        <v>77</v>
      </c>
      <c r="B316" s="105" t="s">
        <v>3</v>
      </c>
      <c r="C316" s="143">
        <v>69676533.279668719</v>
      </c>
      <c r="D316" s="143">
        <v>88270695.309534565</v>
      </c>
      <c r="E316" s="143">
        <v>74504492.639706388</v>
      </c>
      <c r="F316" s="143">
        <v>95233022.739539519</v>
      </c>
      <c r="G316" s="143">
        <v>101425350.91943</v>
      </c>
      <c r="H316" s="143">
        <v>104718751.06945647</v>
      </c>
      <c r="I316" s="143">
        <v>110502684.75939296</v>
      </c>
      <c r="J316" s="143">
        <v>117401206.28931506</v>
      </c>
      <c r="K316" s="143">
        <v>130405627.75923517</v>
      </c>
    </row>
    <row r="317" spans="1:11" x14ac:dyDescent="0.25">
      <c r="A317" s="23" t="s">
        <v>77</v>
      </c>
      <c r="B317" s="105" t="s">
        <v>4</v>
      </c>
      <c r="C317" s="143">
        <v>27933774.409852792</v>
      </c>
      <c r="D317" s="143">
        <v>37356790.839845344</v>
      </c>
      <c r="E317" s="143">
        <v>36447275.099816956</v>
      </c>
      <c r="F317" s="143">
        <v>49445635.679818995</v>
      </c>
      <c r="G317" s="143">
        <v>56409890.259736016</v>
      </c>
      <c r="H317" s="143">
        <v>63697620.449687488</v>
      </c>
      <c r="I317" s="143">
        <v>73975488.549645886</v>
      </c>
      <c r="J317" s="143">
        <v>78581173.86960721</v>
      </c>
      <c r="K317" s="143">
        <v>46943478.889705911</v>
      </c>
    </row>
    <row r="318" spans="1:11" x14ac:dyDescent="0.25">
      <c r="A318" s="23" t="s">
        <v>77</v>
      </c>
      <c r="B318" s="105" t="s">
        <v>5</v>
      </c>
      <c r="C318" s="143">
        <v>0</v>
      </c>
      <c r="D318" s="143">
        <v>0</v>
      </c>
      <c r="E318" s="143">
        <v>0</v>
      </c>
      <c r="F318" s="143">
        <v>0</v>
      </c>
      <c r="G318" s="143">
        <v>0</v>
      </c>
      <c r="H318" s="143">
        <v>12088986.769942243</v>
      </c>
      <c r="I318" s="143">
        <v>18493761.019912012</v>
      </c>
      <c r="J318" s="143">
        <v>19379876.829906736</v>
      </c>
      <c r="K318" s="143">
        <v>9267190.1599510759</v>
      </c>
    </row>
    <row r="319" spans="1:11" x14ac:dyDescent="0.25">
      <c r="A319" s="23"/>
      <c r="B319" s="55" t="s">
        <v>688</v>
      </c>
      <c r="C319" s="143"/>
      <c r="D319" s="143"/>
      <c r="E319" s="143"/>
      <c r="F319" s="143">
        <v>0</v>
      </c>
      <c r="G319" s="143">
        <v>0</v>
      </c>
      <c r="H319" s="143">
        <v>0</v>
      </c>
      <c r="I319" s="143">
        <v>0</v>
      </c>
      <c r="J319" s="143">
        <v>0</v>
      </c>
      <c r="K319" s="143">
        <v>127213281.90928209</v>
      </c>
    </row>
    <row r="320" spans="1:11" x14ac:dyDescent="0.25">
      <c r="A320" s="23" t="s">
        <v>77</v>
      </c>
      <c r="B320" s="105" t="s">
        <v>9</v>
      </c>
      <c r="C320" s="143">
        <v>28205106.249874499</v>
      </c>
      <c r="D320" s="143">
        <v>29033789.85986409</v>
      </c>
      <c r="E320" s="143">
        <v>28828118.839849804</v>
      </c>
      <c r="F320" s="143">
        <v>24948347.229869705</v>
      </c>
      <c r="G320" s="143">
        <v>25018955.109874178</v>
      </c>
      <c r="H320" s="143">
        <v>22847338.649890937</v>
      </c>
      <c r="I320" s="143">
        <v>21318337.259900659</v>
      </c>
      <c r="J320" s="143">
        <v>21575276.48989759</v>
      </c>
      <c r="K320" s="143">
        <v>19643204.529904537</v>
      </c>
    </row>
    <row r="321" spans="1:11" x14ac:dyDescent="0.25">
      <c r="A321" s="23" t="s">
        <v>77</v>
      </c>
      <c r="B321" s="105" t="s">
        <v>10</v>
      </c>
      <c r="C321" s="143">
        <v>10103516.049949549</v>
      </c>
      <c r="D321" s="143">
        <v>11930866.639940798</v>
      </c>
      <c r="E321" s="143">
        <v>11697592.619942276</v>
      </c>
      <c r="F321" s="143">
        <v>11386986.029942283</v>
      </c>
      <c r="G321" s="143">
        <v>11308459.049944138</v>
      </c>
      <c r="H321" s="143">
        <v>9782445.3099508677</v>
      </c>
      <c r="I321" s="143">
        <v>8038218.1299604513</v>
      </c>
      <c r="J321" s="143">
        <v>8387696.6499561677</v>
      </c>
      <c r="K321" s="143">
        <v>7511923.2399631217</v>
      </c>
    </row>
    <row r="322" spans="1:11" x14ac:dyDescent="0.25">
      <c r="A322" s="23" t="s">
        <v>77</v>
      </c>
      <c r="B322" s="105" t="s">
        <v>11</v>
      </c>
      <c r="C322" s="143">
        <v>13444556.929934936</v>
      </c>
      <c r="D322" s="143">
        <v>14266761.269929497</v>
      </c>
      <c r="E322" s="143">
        <v>12474626.8899379</v>
      </c>
      <c r="F322" s="143">
        <v>8813697.6699578781</v>
      </c>
      <c r="G322" s="143">
        <v>8594230.57995658</v>
      </c>
      <c r="H322" s="143">
        <v>7299934.6399623891</v>
      </c>
      <c r="I322" s="143">
        <v>7275955.8399631027</v>
      </c>
      <c r="J322" s="143">
        <v>7961090.7499591876</v>
      </c>
      <c r="K322" s="143">
        <v>5559484.1799717527</v>
      </c>
    </row>
    <row r="323" spans="1:11" x14ac:dyDescent="0.25">
      <c r="A323" s="23" t="s">
        <v>77</v>
      </c>
      <c r="B323" s="105" t="s">
        <v>12</v>
      </c>
      <c r="C323" s="143">
        <v>1380842.8899932324</v>
      </c>
      <c r="D323" s="143">
        <v>1397575.4899931492</v>
      </c>
      <c r="E323" s="143">
        <v>1370594.6099937244</v>
      </c>
      <c r="F323" s="143">
        <v>1118216.2199947999</v>
      </c>
      <c r="G323" s="143">
        <v>890909.49999552069</v>
      </c>
      <c r="H323" s="143">
        <v>390560.31999861944</v>
      </c>
      <c r="I323" s="143">
        <v>427131.60999827529</v>
      </c>
      <c r="J323" s="143">
        <v>646479.12999706296</v>
      </c>
      <c r="K323" s="143">
        <v>667561.18999703997</v>
      </c>
    </row>
    <row r="324" spans="1:11" x14ac:dyDescent="0.25">
      <c r="A324" s="23" t="s">
        <v>77</v>
      </c>
      <c r="B324" s="105" t="s">
        <v>13</v>
      </c>
      <c r="C324" s="143">
        <v>10876755.059949094</v>
      </c>
      <c r="D324" s="143">
        <v>11374399.73994316</v>
      </c>
      <c r="E324" s="143">
        <v>11265956.949940676</v>
      </c>
      <c r="F324" s="143">
        <v>9424031.0099529624</v>
      </c>
      <c r="G324" s="143">
        <v>11268878.089953721</v>
      </c>
      <c r="H324" s="143">
        <v>9129323.6099636294</v>
      </c>
      <c r="I324" s="143">
        <v>7390870.2099648444</v>
      </c>
      <c r="J324" s="143">
        <v>7868035.8299646107</v>
      </c>
      <c r="K324" s="143">
        <v>5910041.9199738577</v>
      </c>
    </row>
    <row r="325" spans="1:11" x14ac:dyDescent="0.25">
      <c r="A325" s="23" t="s">
        <v>77</v>
      </c>
      <c r="B325" s="105" t="s">
        <v>14</v>
      </c>
      <c r="C325" s="143">
        <v>1393621.759993491</v>
      </c>
      <c r="D325" s="143">
        <v>1396820.4099943773</v>
      </c>
      <c r="E325" s="143">
        <v>1331470.779993732</v>
      </c>
      <c r="F325" s="143">
        <v>1118081.7699947061</v>
      </c>
      <c r="G325" s="143">
        <v>1084893.2199939033</v>
      </c>
      <c r="H325" s="143">
        <v>816577.99999600765</v>
      </c>
      <c r="I325" s="143">
        <v>654494.47999660252</v>
      </c>
      <c r="J325" s="143">
        <v>666956.29999712505</v>
      </c>
      <c r="K325" s="143">
        <v>662423.12999710604</v>
      </c>
    </row>
    <row r="326" spans="1:11" x14ac:dyDescent="0.25">
      <c r="A326" s="23" t="s">
        <v>77</v>
      </c>
      <c r="B326" s="105" t="s">
        <v>15</v>
      </c>
      <c r="C326" s="143">
        <v>2114321.0799912512</v>
      </c>
      <c r="D326" s="143">
        <v>1986258.3099912952</v>
      </c>
      <c r="E326" s="143">
        <v>1959622.7799909287</v>
      </c>
      <c r="F326" s="143">
        <v>1953556.0999909639</v>
      </c>
      <c r="G326" s="143">
        <v>2098112.2499904782</v>
      </c>
      <c r="H326" s="143">
        <v>1502025.099993706</v>
      </c>
      <c r="I326" s="143">
        <v>1768380.8499925779</v>
      </c>
      <c r="J326" s="143">
        <v>1804469.1199921491</v>
      </c>
      <c r="K326" s="143">
        <v>1381608.1399938201</v>
      </c>
    </row>
    <row r="327" spans="1:11" x14ac:dyDescent="0.25">
      <c r="A327" s="23" t="s">
        <v>77</v>
      </c>
      <c r="B327" s="105" t="s">
        <v>16</v>
      </c>
      <c r="C327" s="143">
        <v>662226.00999607693</v>
      </c>
      <c r="D327" s="143">
        <v>720757.09999639855</v>
      </c>
      <c r="E327" s="143">
        <v>660251.05999806954</v>
      </c>
      <c r="F327" s="143">
        <v>513112.52999856253</v>
      </c>
      <c r="G327" s="143">
        <v>510652.20999734302</v>
      </c>
      <c r="H327" s="143">
        <v>388009.04999739287</v>
      </c>
      <c r="I327" s="143">
        <v>345721.47999823623</v>
      </c>
      <c r="J327" s="143">
        <v>318958.22999816801</v>
      </c>
      <c r="K327" s="143">
        <v>261526.389998912</v>
      </c>
    </row>
    <row r="328" spans="1:11" x14ac:dyDescent="0.25">
      <c r="A328" s="23" t="s">
        <v>77</v>
      </c>
      <c r="B328" s="105" t="s">
        <v>17</v>
      </c>
      <c r="C328" s="143">
        <v>342006.77999993064</v>
      </c>
      <c r="D328" s="143">
        <v>782734.49999985518</v>
      </c>
      <c r="E328" s="143">
        <v>1457069.9199998837</v>
      </c>
      <c r="F328" s="143">
        <v>1618159.3699999172</v>
      </c>
      <c r="G328" s="143">
        <v>1636331.5199998298</v>
      </c>
      <c r="H328" s="143">
        <v>1834305.7899997237</v>
      </c>
      <c r="I328" s="143">
        <v>1918017.2299998752</v>
      </c>
      <c r="J328" s="143">
        <v>2027758.7399998249</v>
      </c>
      <c r="K328" s="143">
        <v>1970127.4099999359</v>
      </c>
    </row>
    <row r="329" spans="1:11" x14ac:dyDescent="0.25">
      <c r="A329" s="23" t="s">
        <v>77</v>
      </c>
      <c r="B329" s="105" t="s">
        <v>18</v>
      </c>
      <c r="C329" s="143">
        <v>194878.82999927804</v>
      </c>
      <c r="D329" s="143">
        <v>324010.94999929471</v>
      </c>
      <c r="E329" s="143">
        <v>438110.29999949801</v>
      </c>
      <c r="F329" s="143">
        <v>608621.56999916083</v>
      </c>
      <c r="G329" s="143">
        <v>935793.22999873746</v>
      </c>
      <c r="H329" s="143">
        <v>938923.47999844491</v>
      </c>
      <c r="I329" s="143">
        <v>965893.60999791604</v>
      </c>
      <c r="J329" s="143">
        <v>1298144.5399971381</v>
      </c>
      <c r="K329" s="143">
        <v>1365079.10999714</v>
      </c>
    </row>
    <row r="330" spans="1:11" x14ac:dyDescent="0.25">
      <c r="A330" s="23" t="s">
        <v>77</v>
      </c>
      <c r="B330" s="105" t="s">
        <v>19</v>
      </c>
      <c r="C330" s="143">
        <v>304403.53999798541</v>
      </c>
      <c r="D330" s="143">
        <v>381058.72999806842</v>
      </c>
      <c r="E330" s="143">
        <v>344682.39999818674</v>
      </c>
      <c r="F330" s="143">
        <v>235415.79999891072</v>
      </c>
      <c r="G330" s="143">
        <v>366689.12999831856</v>
      </c>
      <c r="H330" s="143">
        <v>461966.67999794247</v>
      </c>
      <c r="I330" s="143">
        <v>944307.82999563986</v>
      </c>
      <c r="J330" s="143">
        <v>1435304.4399939589</v>
      </c>
      <c r="K330" s="143">
        <v>797275.18999595498</v>
      </c>
    </row>
    <row r="331" spans="1:11" x14ac:dyDescent="0.25">
      <c r="A331" s="23" t="s">
        <v>77</v>
      </c>
      <c r="B331" s="105" t="s">
        <v>20</v>
      </c>
      <c r="C331" s="143">
        <v>10008962.8299518</v>
      </c>
      <c r="D331" s="143">
        <v>10866492.289945582</v>
      </c>
      <c r="E331" s="143">
        <v>11877664.539941521</v>
      </c>
      <c r="F331" s="143">
        <v>11130896.189943695</v>
      </c>
      <c r="G331" s="143">
        <v>10893607.279946132</v>
      </c>
      <c r="H331" s="143">
        <v>10997721.459945388</v>
      </c>
      <c r="I331" s="143">
        <v>12547047.059938148</v>
      </c>
      <c r="J331" s="143">
        <v>13757731.259932842</v>
      </c>
      <c r="K331" s="143">
        <v>13040105.689943416</v>
      </c>
    </row>
    <row r="332" spans="1:11" x14ac:dyDescent="0.25">
      <c r="A332" s="23" t="s">
        <v>77</v>
      </c>
      <c r="B332" s="105" t="s">
        <v>21</v>
      </c>
      <c r="C332" s="143">
        <v>393119.35999764845</v>
      </c>
      <c r="D332" s="143">
        <v>375074.9899979044</v>
      </c>
      <c r="E332" s="143">
        <v>371026.72999790451</v>
      </c>
      <c r="F332" s="143">
        <v>308026.2899981793</v>
      </c>
      <c r="G332" s="143">
        <v>278325.08999832475</v>
      </c>
      <c r="H332" s="143">
        <v>217340.34999882808</v>
      </c>
      <c r="I332" s="143">
        <v>158793.21999910011</v>
      </c>
      <c r="J332" s="143">
        <v>151321.55999914301</v>
      </c>
      <c r="K332" s="143">
        <v>108702.37999935199</v>
      </c>
    </row>
    <row r="333" spans="1:11" x14ac:dyDescent="0.25">
      <c r="A333" s="23" t="s">
        <v>77</v>
      </c>
      <c r="B333" s="105" t="s">
        <v>22</v>
      </c>
      <c r="C333" s="143">
        <v>1936483.6399900045</v>
      </c>
      <c r="D333" s="143">
        <v>2426831.6799885551</v>
      </c>
      <c r="E333" s="143">
        <v>2271710.7499894961</v>
      </c>
      <c r="F333" s="143">
        <v>2505609.4099869379</v>
      </c>
      <c r="G333" s="143">
        <v>2552367.5099868872</v>
      </c>
      <c r="H333" s="143">
        <v>2794360.3499849434</v>
      </c>
      <c r="I333" s="143">
        <v>2699620.1199862203</v>
      </c>
      <c r="J333" s="143">
        <v>3169459.0999847888</v>
      </c>
      <c r="K333" s="143">
        <v>3077845.7099837912</v>
      </c>
    </row>
    <row r="334" spans="1:11" x14ac:dyDescent="0.25">
      <c r="A334" s="23" t="s">
        <v>77</v>
      </c>
      <c r="B334" s="105" t="s">
        <v>23</v>
      </c>
      <c r="C334" s="143">
        <v>4261270.7699833252</v>
      </c>
      <c r="D334" s="143">
        <v>4248044.3499824172</v>
      </c>
      <c r="E334" s="143">
        <v>4266110.5899826046</v>
      </c>
      <c r="F334" s="143">
        <v>4540741.0999821639</v>
      </c>
      <c r="G334" s="143">
        <v>4441345.8399826875</v>
      </c>
      <c r="H334" s="143">
        <v>3397541.6099861022</v>
      </c>
      <c r="I334" s="143">
        <v>3003494.4099869127</v>
      </c>
      <c r="J334" s="143">
        <v>2928822.9799874062</v>
      </c>
      <c r="K334" s="143">
        <v>1862574.7099921401</v>
      </c>
    </row>
    <row r="335" spans="1:11" x14ac:dyDescent="0.25">
      <c r="A335" s="23" t="s">
        <v>77</v>
      </c>
      <c r="B335" s="105" t="s">
        <v>24</v>
      </c>
      <c r="C335" s="143">
        <v>201446.22999999367</v>
      </c>
      <c r="D335" s="143">
        <v>302207.91999999178</v>
      </c>
      <c r="E335" s="143">
        <v>275827.10999999568</v>
      </c>
      <c r="F335" s="143">
        <v>338368.79999848513</v>
      </c>
      <c r="G335" s="143">
        <v>333127.52999830758</v>
      </c>
      <c r="H335" s="143">
        <v>300248.85999846656</v>
      </c>
      <c r="I335" s="143">
        <v>245837.5699987828</v>
      </c>
      <c r="J335" s="143">
        <v>269252.97999861999</v>
      </c>
      <c r="K335" s="143">
        <v>206745.05999899999</v>
      </c>
    </row>
    <row r="336" spans="1:11" x14ac:dyDescent="0.25">
      <c r="A336" s="23" t="s">
        <v>77</v>
      </c>
      <c r="B336" s="105" t="s">
        <v>25</v>
      </c>
      <c r="C336" s="201" t="s">
        <v>93</v>
      </c>
      <c r="D336" s="201"/>
      <c r="E336" s="201"/>
      <c r="F336" s="201"/>
      <c r="G336" s="143">
        <v>4747258.4700012691</v>
      </c>
      <c r="H336" s="143">
        <v>4457807.6424403777</v>
      </c>
      <c r="I336" s="143">
        <v>6206078.8585128756</v>
      </c>
      <c r="J336" s="143">
        <v>6194444.997500848</v>
      </c>
      <c r="K336" s="143">
        <v>4882905.7296997365</v>
      </c>
    </row>
    <row r="337" spans="1:11" x14ac:dyDescent="0.25">
      <c r="A337" s="23" t="s">
        <v>77</v>
      </c>
      <c r="B337" s="105" t="s">
        <v>26</v>
      </c>
      <c r="C337" s="201" t="s">
        <v>93</v>
      </c>
      <c r="D337" s="201"/>
      <c r="E337" s="201"/>
      <c r="F337" s="143">
        <v>386680.63333333354</v>
      </c>
      <c r="G337" s="143">
        <v>400592.32000000007</v>
      </c>
      <c r="H337" s="143">
        <v>455899.21999999968</v>
      </c>
      <c r="I337" s="143">
        <v>514439.82500000001</v>
      </c>
      <c r="J337" s="143">
        <v>541574.625</v>
      </c>
      <c r="K337" s="143">
        <v>502365.97</v>
      </c>
    </row>
    <row r="338" spans="1:11" x14ac:dyDescent="0.25">
      <c r="A338" s="23" t="s">
        <v>77</v>
      </c>
      <c r="B338" s="105" t="s">
        <v>27</v>
      </c>
      <c r="C338" s="201" t="s">
        <v>93</v>
      </c>
      <c r="D338" s="201"/>
      <c r="E338" s="201"/>
      <c r="F338" s="143">
        <v>15902375.300002437</v>
      </c>
      <c r="G338" s="143">
        <v>16406470.400002908</v>
      </c>
      <c r="H338" s="143">
        <v>16715023.70000286</v>
      </c>
      <c r="I338" s="143">
        <v>18182917.69999912</v>
      </c>
      <c r="J338" s="143">
        <v>20251804.300000131</v>
      </c>
      <c r="K338" s="143">
        <v>21206662.300000016</v>
      </c>
    </row>
    <row r="339" spans="1:11" x14ac:dyDescent="0.25">
      <c r="A339" s="23" t="s">
        <v>77</v>
      </c>
      <c r="B339" s="105" t="s">
        <v>28</v>
      </c>
      <c r="C339" s="201" t="s">
        <v>93</v>
      </c>
      <c r="D339" s="201"/>
      <c r="E339" s="201"/>
      <c r="F339" s="143">
        <v>12141373.31129461</v>
      </c>
      <c r="G339" s="143">
        <v>12163472.665196065</v>
      </c>
      <c r="H339" s="143">
        <v>12032117.457289796</v>
      </c>
      <c r="I339" s="143">
        <v>12930949.533955108</v>
      </c>
      <c r="J339" s="143">
        <v>14720976.069383753</v>
      </c>
      <c r="K339" s="143">
        <v>15911625.684153512</v>
      </c>
    </row>
    <row r="340" spans="1:11" x14ac:dyDescent="0.25">
      <c r="A340" s="23" t="s">
        <v>77</v>
      </c>
      <c r="B340" s="105" t="s">
        <v>31</v>
      </c>
      <c r="C340" s="143">
        <v>23569</v>
      </c>
      <c r="D340" s="143">
        <v>12990</v>
      </c>
      <c r="E340" s="143">
        <v>72878.229999899879</v>
      </c>
      <c r="F340" s="143">
        <v>5357.75</v>
      </c>
      <c r="G340" s="143">
        <v>70981</v>
      </c>
      <c r="H340" s="143">
        <v>20094</v>
      </c>
      <c r="I340" s="143">
        <v>53396</v>
      </c>
      <c r="J340" s="143">
        <v>34064</v>
      </c>
      <c r="K340" s="143">
        <v>35571</v>
      </c>
    </row>
    <row r="341" spans="1:11" x14ac:dyDescent="0.25">
      <c r="A341" s="23" t="s">
        <v>77</v>
      </c>
      <c r="B341" s="105" t="s">
        <v>32</v>
      </c>
      <c r="C341" s="143">
        <v>4255204.4199788123</v>
      </c>
      <c r="D341" s="143">
        <v>4401473.539986847</v>
      </c>
      <c r="E341" s="143">
        <v>3530083.3599833618</v>
      </c>
      <c r="F341" s="143">
        <v>6325208.9799707821</v>
      </c>
      <c r="G341" s="143">
        <v>6516732.8599741952</v>
      </c>
      <c r="H341" s="143">
        <v>6452724.2299649715</v>
      </c>
      <c r="I341" s="143">
        <v>7010802.5899630124</v>
      </c>
      <c r="J341" s="143">
        <v>7007911.679948952</v>
      </c>
      <c r="K341" s="143">
        <v>6763042.4999556169</v>
      </c>
    </row>
    <row r="342" spans="1:11" x14ac:dyDescent="0.25">
      <c r="A342" s="23" t="s">
        <v>77</v>
      </c>
      <c r="B342" s="105" t="s">
        <v>33</v>
      </c>
      <c r="C342" s="143">
        <v>56528790.019745402</v>
      </c>
      <c r="D342" s="143">
        <v>59562927.079712808</v>
      </c>
      <c r="E342" s="143">
        <v>58967302.869696356</v>
      </c>
      <c r="F342" s="143">
        <v>60148904.189735152</v>
      </c>
      <c r="G342" s="143">
        <v>60227300.709687442</v>
      </c>
      <c r="H342" s="143">
        <v>58816272.77972158</v>
      </c>
      <c r="I342" s="143">
        <v>60579884.209697515</v>
      </c>
      <c r="J342" s="143">
        <v>62912058.72968667</v>
      </c>
      <c r="K342" s="143">
        <v>31647791.239838947</v>
      </c>
    </row>
    <row r="343" spans="1:11" x14ac:dyDescent="0.25">
      <c r="A343" s="23" t="s">
        <v>77</v>
      </c>
      <c r="B343" s="105" t="s">
        <v>35</v>
      </c>
      <c r="C343" s="143">
        <v>1968</v>
      </c>
      <c r="D343" s="143">
        <v>10539.179999999702</v>
      </c>
      <c r="E343" s="143">
        <v>0</v>
      </c>
      <c r="F343" s="143">
        <v>0</v>
      </c>
      <c r="G343" s="143">
        <v>0</v>
      </c>
      <c r="H343" s="143">
        <v>0</v>
      </c>
      <c r="I343" s="143">
        <v>0</v>
      </c>
      <c r="J343" s="143">
        <v>0</v>
      </c>
      <c r="K343" s="143">
        <v>0</v>
      </c>
    </row>
    <row r="344" spans="1:11" x14ac:dyDescent="0.25">
      <c r="A344" s="23" t="s">
        <v>77</v>
      </c>
      <c r="B344" s="105" t="s">
        <v>36</v>
      </c>
      <c r="C344" s="143">
        <v>185909.72999908173</v>
      </c>
      <c r="D344" s="143">
        <v>199615.75999919095</v>
      </c>
      <c r="E344" s="143">
        <v>165897.39999935357</v>
      </c>
      <c r="F344" s="143">
        <v>236549.04999902559</v>
      </c>
      <c r="G344" s="143">
        <v>236163.97999910032</v>
      </c>
      <c r="H344" s="143">
        <v>235955.99999919295</v>
      </c>
      <c r="I344" s="143">
        <v>244174.07999894625</v>
      </c>
      <c r="J344" s="143">
        <v>212399.87999901499</v>
      </c>
      <c r="K344" s="143">
        <v>89156.559999528996</v>
      </c>
    </row>
    <row r="345" spans="1:11" x14ac:dyDescent="0.25">
      <c r="A345" s="23" t="s">
        <v>77</v>
      </c>
      <c r="B345" s="105" t="s">
        <v>37</v>
      </c>
      <c r="C345" s="143">
        <v>10516805.67995072</v>
      </c>
      <c r="D345" s="143">
        <v>10562368.32994801</v>
      </c>
      <c r="E345" s="143">
        <v>10113066.869959297</v>
      </c>
      <c r="F345" s="143">
        <v>11105636.699946992</v>
      </c>
      <c r="G345" s="143">
        <v>11493603.31994543</v>
      </c>
      <c r="H345" s="143">
        <v>10365958.269950656</v>
      </c>
      <c r="I345" s="143">
        <v>10080119.849950982</v>
      </c>
      <c r="J345" s="143">
        <v>10522972.49994286</v>
      </c>
      <c r="K345" s="143">
        <v>5563938.429969959</v>
      </c>
    </row>
    <row r="346" spans="1:11" x14ac:dyDescent="0.25">
      <c r="A346" s="23" t="s">
        <v>77</v>
      </c>
      <c r="B346" s="105" t="s">
        <v>38</v>
      </c>
      <c r="C346" s="143">
        <v>11322360.444963301</v>
      </c>
      <c r="D346" s="143">
        <v>13879098.659963716</v>
      </c>
      <c r="E346" s="143">
        <v>15174564.239917444</v>
      </c>
      <c r="F346" s="143">
        <v>17197588.91988178</v>
      </c>
      <c r="G346" s="143">
        <v>20270018.629857913</v>
      </c>
      <c r="H346" s="143">
        <v>22427051.649844684</v>
      </c>
      <c r="I346" s="143">
        <v>27207011.529853351</v>
      </c>
      <c r="J346" s="143">
        <v>30808574.119779002</v>
      </c>
      <c r="K346" s="143">
        <v>18012865.729868591</v>
      </c>
    </row>
    <row r="347" spans="1:11" x14ac:dyDescent="0.25">
      <c r="A347" s="23" t="s">
        <v>77</v>
      </c>
      <c r="B347" s="105" t="s">
        <v>39</v>
      </c>
      <c r="C347" s="143">
        <v>249852.89999851075</v>
      </c>
      <c r="D347" s="143">
        <v>327938.40999807051</v>
      </c>
      <c r="E347" s="143">
        <v>373731.25999783591</v>
      </c>
      <c r="F347" s="143">
        <v>444946.7199978687</v>
      </c>
      <c r="G347" s="143">
        <v>557603.44999750995</v>
      </c>
      <c r="H347" s="143">
        <v>684787.32999711053</v>
      </c>
      <c r="I347" s="143">
        <v>812573.29999651155</v>
      </c>
      <c r="J347" s="143">
        <v>978542.65999570896</v>
      </c>
      <c r="K347" s="143">
        <v>600974.29999742704</v>
      </c>
    </row>
    <row r="348" spans="1:11" x14ac:dyDescent="0.25">
      <c r="A348" s="23" t="s">
        <v>77</v>
      </c>
      <c r="B348" s="105" t="s">
        <v>40</v>
      </c>
      <c r="C348" s="143">
        <v>2316246.1599872257</v>
      </c>
      <c r="D348" s="143">
        <v>2613150.2599856392</v>
      </c>
      <c r="E348" s="143">
        <v>2432314.1399866338</v>
      </c>
      <c r="F348" s="143">
        <v>2333677.6299872687</v>
      </c>
      <c r="G348" s="143">
        <v>2203617.6799902613</v>
      </c>
      <c r="H348" s="143">
        <v>2019383.3199913865</v>
      </c>
      <c r="I348" s="143">
        <v>1894403.5399916351</v>
      </c>
      <c r="J348" s="143">
        <v>2214305.6999890599</v>
      </c>
      <c r="K348" s="143">
        <v>1269534.8199938841</v>
      </c>
    </row>
    <row r="349" spans="1:11" x14ac:dyDescent="0.25">
      <c r="A349" s="23" t="s">
        <v>77</v>
      </c>
      <c r="B349" s="105" t="s">
        <v>41</v>
      </c>
      <c r="C349" s="143">
        <v>178947.30999907712</v>
      </c>
      <c r="D349" s="143">
        <v>253630.64999857152</v>
      </c>
      <c r="E349" s="143">
        <v>285108.19999851054</v>
      </c>
      <c r="F349" s="143">
        <v>342113.84999808762</v>
      </c>
      <c r="G349" s="143">
        <v>520637.95999681158</v>
      </c>
      <c r="H349" s="143">
        <v>602148.52999632817</v>
      </c>
      <c r="I349" s="143">
        <v>666627.23999688728</v>
      </c>
      <c r="J349" s="143">
        <v>440124.32999758801</v>
      </c>
      <c r="K349" s="143">
        <v>180941.54999912099</v>
      </c>
    </row>
    <row r="350" spans="1:11" x14ac:dyDescent="0.25">
      <c r="A350" s="23" t="s">
        <v>77</v>
      </c>
      <c r="B350" s="105" t="s">
        <v>42</v>
      </c>
      <c r="C350" s="143">
        <v>39760186.269835055</v>
      </c>
      <c r="D350" s="143">
        <v>41559521.589820258</v>
      </c>
      <c r="E350" s="143">
        <v>42921281.879815459</v>
      </c>
      <c r="F350" s="143">
        <v>42914278.399810672</v>
      </c>
      <c r="G350" s="143">
        <v>44636607.969803989</v>
      </c>
      <c r="H350" s="143">
        <v>45537790.249803998</v>
      </c>
      <c r="I350" s="143">
        <v>47914519.039788179</v>
      </c>
      <c r="J350" s="143">
        <v>50240111.939785823</v>
      </c>
      <c r="K350" s="143">
        <v>53945787.209787406</v>
      </c>
    </row>
    <row r="351" spans="1:11" x14ac:dyDescent="0.25">
      <c r="A351" s="23" t="s">
        <v>77</v>
      </c>
      <c r="B351" s="105" t="s">
        <v>43</v>
      </c>
      <c r="C351" s="143">
        <v>325487.03999966721</v>
      </c>
      <c r="D351" s="143">
        <v>239800.51999977624</v>
      </c>
      <c r="E351" s="143">
        <v>163453.03999979325</v>
      </c>
      <c r="F351" s="143">
        <v>200507.51999959353</v>
      </c>
      <c r="G351" s="143">
        <v>208804.87999942937</v>
      </c>
      <c r="H351" s="143">
        <v>195033.03999954564</v>
      </c>
      <c r="I351" s="143">
        <v>165883.52999966231</v>
      </c>
      <c r="J351" s="143">
        <v>183863.01999958299</v>
      </c>
      <c r="K351" s="143">
        <v>143587.52999964601</v>
      </c>
    </row>
    <row r="352" spans="1:11" x14ac:dyDescent="0.25">
      <c r="A352" s="23" t="s">
        <v>77</v>
      </c>
      <c r="B352" s="105" t="s">
        <v>45</v>
      </c>
      <c r="C352" s="143">
        <v>74895.799999363706</v>
      </c>
      <c r="D352" s="143">
        <v>89111.969999257475</v>
      </c>
      <c r="E352" s="143">
        <v>96645.399999178946</v>
      </c>
      <c r="F352" s="143">
        <v>126989.59999892119</v>
      </c>
      <c r="G352" s="143">
        <v>144704.99999877068</v>
      </c>
      <c r="H352" s="143">
        <v>163823.5999986082</v>
      </c>
      <c r="I352" s="143">
        <v>223108.79999810451</v>
      </c>
      <c r="J352" s="143">
        <v>235451.04999854599</v>
      </c>
      <c r="K352" s="143">
        <v>276712.19999838597</v>
      </c>
    </row>
    <row r="353" spans="1:11" x14ac:dyDescent="0.25">
      <c r="A353" s="23" t="s">
        <v>77</v>
      </c>
      <c r="B353" s="105" t="s">
        <v>46</v>
      </c>
      <c r="C353" s="143">
        <v>3758994.5</v>
      </c>
      <c r="D353" s="143">
        <v>4103778.5</v>
      </c>
      <c r="E353" s="143">
        <v>3765198</v>
      </c>
      <c r="F353" s="143">
        <v>3653535</v>
      </c>
      <c r="G353" s="143">
        <v>3822008</v>
      </c>
      <c r="H353" s="143">
        <v>4183439.5</v>
      </c>
      <c r="I353" s="143">
        <v>4357142.5</v>
      </c>
      <c r="J353" s="143">
        <v>4006913.449999908</v>
      </c>
      <c r="K353" s="143">
        <v>4304812.639999833</v>
      </c>
    </row>
    <row r="354" spans="1:11" x14ac:dyDescent="0.25">
      <c r="A354" s="23" t="s">
        <v>77</v>
      </c>
      <c r="B354" s="105" t="s">
        <v>47</v>
      </c>
      <c r="C354" s="143">
        <v>3332585.5</v>
      </c>
      <c r="D354" s="143">
        <v>3548402</v>
      </c>
      <c r="E354" s="143">
        <v>3942814</v>
      </c>
      <c r="F354" s="143">
        <v>4176914.5</v>
      </c>
      <c r="G354" s="143">
        <v>4119819.73</v>
      </c>
      <c r="H354" s="143">
        <v>4440690.5499999113</v>
      </c>
      <c r="I354" s="143">
        <v>4814771.099998544</v>
      </c>
      <c r="J354" s="143">
        <v>5346590.6999980491</v>
      </c>
      <c r="K354" s="143">
        <v>4425755.7999978587</v>
      </c>
    </row>
    <row r="355" spans="1:11" x14ac:dyDescent="0.25">
      <c r="A355" s="23" t="s">
        <v>77</v>
      </c>
      <c r="B355" s="105" t="s">
        <v>48</v>
      </c>
      <c r="C355" s="143">
        <v>106578.74999981264</v>
      </c>
      <c r="D355" s="143">
        <v>76162.909999868571</v>
      </c>
      <c r="E355" s="143">
        <v>79146.21999986298</v>
      </c>
      <c r="F355" s="143">
        <v>42874.189999917777</v>
      </c>
      <c r="G355" s="143">
        <v>33200.569999935287</v>
      </c>
      <c r="H355" s="143">
        <v>34300.849999931124</v>
      </c>
      <c r="I355" s="143">
        <v>26825.80999994836</v>
      </c>
      <c r="J355" s="143">
        <v>19800.74999996</v>
      </c>
      <c r="K355" s="143">
        <v>11232.869999977</v>
      </c>
    </row>
    <row r="356" spans="1:11" x14ac:dyDescent="0.25">
      <c r="A356" s="23" t="s">
        <v>77</v>
      </c>
      <c r="B356" s="105" t="s">
        <v>49</v>
      </c>
      <c r="C356" s="143">
        <v>126355.5</v>
      </c>
      <c r="D356" s="143">
        <v>142208.16999992912</v>
      </c>
      <c r="E356" s="143">
        <v>150362.2299999911</v>
      </c>
      <c r="F356" s="143">
        <v>113113.21999999044</v>
      </c>
      <c r="G356" s="143">
        <v>131011.96999999044</v>
      </c>
      <c r="H356" s="143">
        <v>158166.14999997921</v>
      </c>
      <c r="I356" s="143">
        <v>272998.69999994343</v>
      </c>
      <c r="J356" s="143">
        <v>313328.97999995202</v>
      </c>
      <c r="K356" s="143">
        <v>339802.849999914</v>
      </c>
    </row>
    <row r="357" spans="1:11" x14ac:dyDescent="0.25">
      <c r="A357" s="23" t="s">
        <v>77</v>
      </c>
      <c r="B357" s="105" t="s">
        <v>51</v>
      </c>
      <c r="C357" s="143">
        <v>265004.36999909661</v>
      </c>
      <c r="D357" s="143">
        <v>363514.72999912448</v>
      </c>
      <c r="E357" s="143">
        <v>356736.4999989444</v>
      </c>
      <c r="F357" s="143">
        <v>385123.30999839673</v>
      </c>
      <c r="G357" s="143">
        <v>577070.84999782953</v>
      </c>
      <c r="H357" s="143">
        <v>516012.87999773823</v>
      </c>
      <c r="I357" s="143">
        <v>638129.0999979676</v>
      </c>
      <c r="J357" s="143">
        <v>681789.46999750298</v>
      </c>
      <c r="K357" s="143">
        <v>288683.159999141</v>
      </c>
    </row>
    <row r="358" spans="1:11" x14ac:dyDescent="0.25">
      <c r="A358" s="23" t="s">
        <v>77</v>
      </c>
      <c r="B358" s="105" t="s">
        <v>52</v>
      </c>
      <c r="C358" s="143">
        <v>45144.649999767535</v>
      </c>
      <c r="D358" s="143">
        <v>26503.619999852031</v>
      </c>
      <c r="E358" s="143">
        <v>22924.029999919236</v>
      </c>
      <c r="F358" s="143">
        <v>19964.649999879301</v>
      </c>
      <c r="G358" s="143">
        <v>182204.54999935624</v>
      </c>
      <c r="H358" s="143">
        <v>108711.05999945661</v>
      </c>
      <c r="I358" s="143">
        <v>127500.7399989879</v>
      </c>
      <c r="J358" s="143">
        <v>96737.929999597007</v>
      </c>
      <c r="K358" s="143">
        <v>92646.549999505005</v>
      </c>
    </row>
    <row r="359" spans="1:11" x14ac:dyDescent="0.25">
      <c r="A359" s="23" t="s">
        <v>77</v>
      </c>
      <c r="B359" s="105" t="s">
        <v>53</v>
      </c>
      <c r="C359" s="143">
        <v>7319811.3699693102</v>
      </c>
      <c r="D359" s="143">
        <v>6625232.8899759678</v>
      </c>
      <c r="E359" s="143">
        <v>5436015.609993997</v>
      </c>
      <c r="F359" s="143">
        <v>5237080.5599924996</v>
      </c>
      <c r="G359" s="143">
        <v>5048828.9999945378</v>
      </c>
      <c r="H359" s="143">
        <v>8047606.5599879147</v>
      </c>
      <c r="I359" s="143">
        <v>7554544.6199899521</v>
      </c>
      <c r="J359" s="143">
        <v>9750471.4599922355</v>
      </c>
      <c r="K359" s="143">
        <v>8326183.429993866</v>
      </c>
    </row>
    <row r="360" spans="1:11" x14ac:dyDescent="0.25">
      <c r="A360" s="23" t="s">
        <v>77</v>
      </c>
      <c r="B360" s="105" t="s">
        <v>54</v>
      </c>
      <c r="C360" s="143">
        <v>6178795</v>
      </c>
      <c r="D360" s="143">
        <v>4155035</v>
      </c>
      <c r="E360" s="143">
        <v>2510153.2499999842</v>
      </c>
      <c r="F360" s="143">
        <v>3039765</v>
      </c>
      <c r="G360" s="143">
        <v>2830429.669999986</v>
      </c>
      <c r="H360" s="143">
        <v>2890470</v>
      </c>
      <c r="I360" s="143">
        <v>3343069</v>
      </c>
      <c r="J360" s="143">
        <v>3363700</v>
      </c>
      <c r="K360" s="143">
        <v>2888805</v>
      </c>
    </row>
    <row r="361" spans="1:11" x14ac:dyDescent="0.25">
      <c r="A361" s="23" t="s">
        <v>77</v>
      </c>
      <c r="B361" s="105" t="s">
        <v>55</v>
      </c>
      <c r="C361" s="143">
        <v>5167719.1299794652</v>
      </c>
      <c r="D361" s="143">
        <v>7034162.9099697685</v>
      </c>
      <c r="E361" s="143">
        <v>6043565.8299740059</v>
      </c>
      <c r="F361" s="143">
        <v>7276692.8899710355</v>
      </c>
      <c r="G361" s="143">
        <v>8093700.3599677905</v>
      </c>
      <c r="H361" s="143">
        <v>11352819.749959512</v>
      </c>
      <c r="I361" s="143">
        <v>13695493.999956559</v>
      </c>
      <c r="J361" s="143">
        <v>16576950.169946017</v>
      </c>
      <c r="K361" s="143">
        <v>13944752.289957184</v>
      </c>
    </row>
    <row r="362" spans="1:11" x14ac:dyDescent="0.25">
      <c r="A362" s="23" t="s">
        <v>77</v>
      </c>
      <c r="B362" s="105" t="s">
        <v>56</v>
      </c>
      <c r="C362" s="143">
        <v>4495089</v>
      </c>
      <c r="D362" s="143">
        <v>5457618.1499999994</v>
      </c>
      <c r="E362" s="143">
        <v>5898165.6999999955</v>
      </c>
      <c r="F362" s="143">
        <v>5839479</v>
      </c>
      <c r="G362" s="143">
        <v>4738180.6799999392</v>
      </c>
      <c r="H362" s="143">
        <v>3486725.5699999928</v>
      </c>
      <c r="I362" s="143">
        <v>3118870.2199999993</v>
      </c>
      <c r="J362" s="143">
        <v>3343148.44</v>
      </c>
      <c r="K362" s="143">
        <v>1929053.33</v>
      </c>
    </row>
    <row r="363" spans="1:11" x14ac:dyDescent="0.25">
      <c r="A363" s="23" t="s">
        <v>77</v>
      </c>
      <c r="B363" s="105" t="s">
        <v>57</v>
      </c>
      <c r="C363" s="143">
        <v>1929972.6499938471</v>
      </c>
      <c r="D363" s="143">
        <v>2055631.529993352</v>
      </c>
      <c r="E363" s="143">
        <v>2478293.9099927344</v>
      </c>
      <c r="F363" s="143">
        <v>2613647.6099925311</v>
      </c>
      <c r="G363" s="143">
        <v>2733187.7599919727</v>
      </c>
      <c r="H363" s="143">
        <v>2638207.8099918277</v>
      </c>
      <c r="I363" s="143">
        <v>2621517.5299922661</v>
      </c>
      <c r="J363" s="143">
        <v>2886211.2399920062</v>
      </c>
      <c r="K363" s="143">
        <v>2527349.9499951531</v>
      </c>
    </row>
    <row r="364" spans="1:11" x14ac:dyDescent="0.25">
      <c r="A364" s="23" t="s">
        <v>77</v>
      </c>
      <c r="B364" s="105" t="s">
        <v>58</v>
      </c>
      <c r="C364" s="143">
        <v>1266527.5299949122</v>
      </c>
      <c r="D364" s="143">
        <v>671600.17999714043</v>
      </c>
      <c r="E364" s="143">
        <v>676873.0499964488</v>
      </c>
      <c r="F364" s="143">
        <v>671461.65999650199</v>
      </c>
      <c r="G364" s="143">
        <v>897083.0599957481</v>
      </c>
      <c r="H364" s="143">
        <v>1009233.0699954956</v>
      </c>
      <c r="I364" s="143">
        <v>1060510.7399948407</v>
      </c>
      <c r="J364" s="143">
        <v>1413537.4199934569</v>
      </c>
      <c r="K364" s="143">
        <v>979488.47999512905</v>
      </c>
    </row>
    <row r="365" spans="1:11" x14ac:dyDescent="0.25">
      <c r="A365" s="23" t="s">
        <v>77</v>
      </c>
      <c r="B365" s="105" t="s">
        <v>59</v>
      </c>
      <c r="C365" s="143">
        <v>2749783.6999854515</v>
      </c>
      <c r="D365" s="143">
        <v>1946013.2199968065</v>
      </c>
      <c r="E365" s="143">
        <v>2264809.4000000656</v>
      </c>
      <c r="F365" s="143">
        <v>2419368.5</v>
      </c>
      <c r="G365" s="143">
        <v>3553201</v>
      </c>
      <c r="H365" s="143">
        <v>3739574.5</v>
      </c>
      <c r="I365" s="143">
        <v>5214049.4499999965</v>
      </c>
      <c r="J365" s="143">
        <v>6243114.3900000006</v>
      </c>
      <c r="K365" s="143">
        <v>5608632.1899990393</v>
      </c>
    </row>
    <row r="366" spans="1:11" x14ac:dyDescent="0.25">
      <c r="A366" s="8" t="s">
        <v>78</v>
      </c>
      <c r="B366" s="8"/>
      <c r="C366" s="9">
        <v>512096593.1478703</v>
      </c>
      <c r="D366" s="9">
        <v>533270153.43784207</v>
      </c>
      <c r="E366" s="9">
        <v>526247942.29770064</v>
      </c>
      <c r="F366" s="9">
        <v>611274145.19953215</v>
      </c>
      <c r="G366" s="9">
        <v>642940752.96625841</v>
      </c>
      <c r="H366" s="9">
        <v>663166750.08518612</v>
      </c>
      <c r="I366" s="9">
        <v>699896227.47326446</v>
      </c>
      <c r="J366" s="9">
        <v>737055505.14791405</v>
      </c>
      <c r="K366" s="9">
        <v>776770685.94598305</v>
      </c>
    </row>
    <row r="367" spans="1:11" x14ac:dyDescent="0.25">
      <c r="A367" s="23" t="s">
        <v>78</v>
      </c>
      <c r="B367" s="105" t="s">
        <v>3</v>
      </c>
      <c r="C367" s="143">
        <v>7519044.9199481439</v>
      </c>
      <c r="D367" s="143">
        <v>8428866.1999545731</v>
      </c>
      <c r="E367" s="143">
        <v>6520264.4399772799</v>
      </c>
      <c r="F367" s="143">
        <v>103250654.07939298</v>
      </c>
      <c r="G367" s="143">
        <v>123018272.85932101</v>
      </c>
      <c r="H367" s="143">
        <v>127707570.25934041</v>
      </c>
      <c r="I367" s="143">
        <v>143608125.57934052</v>
      </c>
      <c r="J367" s="143">
        <v>149374247.8891533</v>
      </c>
      <c r="K367" s="143">
        <v>162926305.63925105</v>
      </c>
    </row>
    <row r="368" spans="1:11" x14ac:dyDescent="0.25">
      <c r="A368" s="23" t="s">
        <v>78</v>
      </c>
      <c r="B368" s="105" t="s">
        <v>4</v>
      </c>
      <c r="C368" s="143">
        <v>3638642.7099779104</v>
      </c>
      <c r="D368" s="143">
        <v>4431288.7899870062</v>
      </c>
      <c r="E368" s="143">
        <v>4618584.3799748989</v>
      </c>
      <c r="F368" s="143">
        <v>105234454.02895129</v>
      </c>
      <c r="G368" s="143">
        <v>120545679.19928829</v>
      </c>
      <c r="H368" s="143">
        <v>135095784.46918929</v>
      </c>
      <c r="I368" s="143">
        <v>145852565.61940044</v>
      </c>
      <c r="J368" s="143">
        <v>153306269.29945099</v>
      </c>
      <c r="K368" s="143">
        <v>92866637.359427616</v>
      </c>
    </row>
    <row r="369" spans="1:11" x14ac:dyDescent="0.25">
      <c r="A369" s="23" t="s">
        <v>78</v>
      </c>
      <c r="B369" s="105" t="s">
        <v>5</v>
      </c>
      <c r="C369" s="143">
        <v>0</v>
      </c>
      <c r="D369" s="143">
        <v>0</v>
      </c>
      <c r="E369" s="143">
        <v>0</v>
      </c>
      <c r="F369" s="143">
        <v>0</v>
      </c>
      <c r="G369" s="143">
        <v>0</v>
      </c>
      <c r="H369" s="143">
        <v>841634.12999586749</v>
      </c>
      <c r="I369" s="143">
        <v>4013497.4799771751</v>
      </c>
      <c r="J369" s="143">
        <v>3779231.3499822989</v>
      </c>
      <c r="K369" s="143">
        <v>1570183.2699929851</v>
      </c>
    </row>
    <row r="370" spans="1:11" x14ac:dyDescent="0.25">
      <c r="A370" s="23"/>
      <c r="B370" s="55" t="s">
        <v>688</v>
      </c>
      <c r="C370" s="143"/>
      <c r="D370" s="143"/>
      <c r="E370" s="143"/>
      <c r="F370" s="143">
        <v>0</v>
      </c>
      <c r="G370" s="143">
        <v>0</v>
      </c>
      <c r="H370" s="143">
        <v>0</v>
      </c>
      <c r="I370" s="143">
        <v>0</v>
      </c>
      <c r="J370" s="143">
        <v>0</v>
      </c>
      <c r="K370" s="143">
        <v>159298474.5391075</v>
      </c>
    </row>
    <row r="371" spans="1:11" x14ac:dyDescent="0.25">
      <c r="A371" s="23" t="s">
        <v>78</v>
      </c>
      <c r="B371" s="105" t="s">
        <v>6</v>
      </c>
      <c r="C371" s="143">
        <v>3021516.2599722743</v>
      </c>
      <c r="D371" s="143">
        <v>3903993.5099725127</v>
      </c>
      <c r="E371" s="143">
        <v>5045762.5299658319</v>
      </c>
      <c r="F371" s="143">
        <v>5573948.6699556112</v>
      </c>
      <c r="G371" s="143">
        <v>5783358.8899605554</v>
      </c>
      <c r="H371" s="143">
        <v>6836289.3899894226</v>
      </c>
      <c r="I371" s="143">
        <v>7304750.2999391779</v>
      </c>
      <c r="J371" s="143">
        <v>7209075.3399489382</v>
      </c>
      <c r="K371" s="143">
        <v>7508735.6399791837</v>
      </c>
    </row>
    <row r="372" spans="1:11" x14ac:dyDescent="0.25">
      <c r="A372" s="23" t="s">
        <v>78</v>
      </c>
      <c r="B372" s="105" t="s">
        <v>9</v>
      </c>
      <c r="C372" s="143">
        <v>73142271.739655957</v>
      </c>
      <c r="D372" s="143">
        <v>71583028.549654722</v>
      </c>
      <c r="E372" s="143">
        <v>67461670.289657831</v>
      </c>
      <c r="F372" s="143">
        <v>35520317.219834127</v>
      </c>
      <c r="G372" s="143">
        <v>26641716.199889556</v>
      </c>
      <c r="H372" s="143">
        <v>25635188.449886087</v>
      </c>
      <c r="I372" s="143">
        <v>19808396.669913471</v>
      </c>
      <c r="J372" s="143">
        <v>20245676.119912885</v>
      </c>
      <c r="K372" s="143">
        <v>18291297.889916204</v>
      </c>
    </row>
    <row r="373" spans="1:11" x14ac:dyDescent="0.25">
      <c r="A373" s="23" t="s">
        <v>78</v>
      </c>
      <c r="B373" s="105" t="s">
        <v>10</v>
      </c>
      <c r="C373" s="143">
        <v>31083263.47985746</v>
      </c>
      <c r="D373" s="143">
        <v>36152717.689826749</v>
      </c>
      <c r="E373" s="143">
        <v>35136842.509828493</v>
      </c>
      <c r="F373" s="143">
        <v>17845628.76991063</v>
      </c>
      <c r="G373" s="143">
        <v>11782501.319941189</v>
      </c>
      <c r="H373" s="143">
        <v>10218369.079948973</v>
      </c>
      <c r="I373" s="143">
        <v>8811296.8699554913</v>
      </c>
      <c r="J373" s="143">
        <v>9426573.3399535809</v>
      </c>
      <c r="K373" s="143">
        <v>6928018.4799657222</v>
      </c>
    </row>
    <row r="374" spans="1:11" x14ac:dyDescent="0.25">
      <c r="A374" s="23" t="s">
        <v>78</v>
      </c>
      <c r="B374" s="105" t="s">
        <v>11</v>
      </c>
      <c r="C374" s="143">
        <v>86904800.089563489</v>
      </c>
      <c r="D374" s="143">
        <v>87459109.829562992</v>
      </c>
      <c r="E374" s="143">
        <v>85795466.129577741</v>
      </c>
      <c r="F374" s="143">
        <v>17071241.699916497</v>
      </c>
      <c r="G374" s="143">
        <v>14080905.569929659</v>
      </c>
      <c r="H374" s="143">
        <v>11127493.629942985</v>
      </c>
      <c r="I374" s="143">
        <v>11877338.799939096</v>
      </c>
      <c r="J374" s="143">
        <v>14522097.459928192</v>
      </c>
      <c r="K374" s="143">
        <v>12996435.859937172</v>
      </c>
    </row>
    <row r="375" spans="1:11" x14ac:dyDescent="0.25">
      <c r="A375" s="23" t="s">
        <v>78</v>
      </c>
      <c r="B375" s="105" t="s">
        <v>12</v>
      </c>
      <c r="C375" s="143">
        <v>6819111.7699671146</v>
      </c>
      <c r="D375" s="143">
        <v>8798632.4599572048</v>
      </c>
      <c r="E375" s="143">
        <v>7737484.2599665346</v>
      </c>
      <c r="F375" s="143">
        <v>2309628.1599898846</v>
      </c>
      <c r="G375" s="143">
        <v>1388274.139993591</v>
      </c>
      <c r="H375" s="143">
        <v>816308.78999695054</v>
      </c>
      <c r="I375" s="143">
        <v>899789.39999532851</v>
      </c>
      <c r="J375" s="143">
        <v>1269215.9199926599</v>
      </c>
      <c r="K375" s="143">
        <v>1780520.8299894719</v>
      </c>
    </row>
    <row r="376" spans="1:11" x14ac:dyDescent="0.25">
      <c r="A376" s="23" t="s">
        <v>78</v>
      </c>
      <c r="B376" s="105" t="s">
        <v>13</v>
      </c>
      <c r="C376" s="143">
        <v>44162180.789797969</v>
      </c>
      <c r="D376" s="143">
        <v>43676486.679786593</v>
      </c>
      <c r="E376" s="143">
        <v>43737636.739785247</v>
      </c>
      <c r="F376" s="143">
        <v>14123642.629929937</v>
      </c>
      <c r="G376" s="143">
        <v>13020492.839946436</v>
      </c>
      <c r="H376" s="143">
        <v>11073505.439955538</v>
      </c>
      <c r="I376" s="143">
        <v>8392858.9699593559</v>
      </c>
      <c r="J376" s="143">
        <v>9289082.7999573965</v>
      </c>
      <c r="K376" s="143">
        <v>6533158.6299720276</v>
      </c>
    </row>
    <row r="377" spans="1:11" x14ac:dyDescent="0.25">
      <c r="A377" s="23" t="s">
        <v>78</v>
      </c>
      <c r="B377" s="105" t="s">
        <v>14</v>
      </c>
      <c r="C377" s="143">
        <v>4712712.9199805409</v>
      </c>
      <c r="D377" s="143">
        <v>5341686.9399794284</v>
      </c>
      <c r="E377" s="143">
        <v>5741339.5199733982</v>
      </c>
      <c r="F377" s="143">
        <v>2078641.0099902137</v>
      </c>
      <c r="G377" s="143">
        <v>1802737.739990338</v>
      </c>
      <c r="H377" s="143">
        <v>1091786.8799948024</v>
      </c>
      <c r="I377" s="143">
        <v>1101861.5399941972</v>
      </c>
      <c r="J377" s="143">
        <v>1520816.139992831</v>
      </c>
      <c r="K377" s="143">
        <v>1100630.1099957579</v>
      </c>
    </row>
    <row r="378" spans="1:11" x14ac:dyDescent="0.25">
      <c r="A378" s="23" t="s">
        <v>78</v>
      </c>
      <c r="B378" s="105" t="s">
        <v>15</v>
      </c>
      <c r="C378" s="143">
        <v>12304882.79993242</v>
      </c>
      <c r="D378" s="143">
        <v>12462174.519935882</v>
      </c>
      <c r="E378" s="143">
        <v>12086152.289939789</v>
      </c>
      <c r="F378" s="143">
        <v>4507400.939979298</v>
      </c>
      <c r="G378" s="143">
        <v>3571406.7799834423</v>
      </c>
      <c r="H378" s="143">
        <v>2892273.9199892953</v>
      </c>
      <c r="I378" s="143">
        <v>3086305.1799878702</v>
      </c>
      <c r="J378" s="143">
        <v>3003513.649987082</v>
      </c>
      <c r="K378" s="143">
        <v>2666133.3099886822</v>
      </c>
    </row>
    <row r="379" spans="1:11" x14ac:dyDescent="0.25">
      <c r="A379" s="23" t="s">
        <v>78</v>
      </c>
      <c r="B379" s="105" t="s">
        <v>16</v>
      </c>
      <c r="C379" s="143">
        <v>2621026.9899836662</v>
      </c>
      <c r="D379" s="143">
        <v>2746187.4699857463</v>
      </c>
      <c r="E379" s="143">
        <v>2727790.2399927606</v>
      </c>
      <c r="F379" s="143">
        <v>649444.86999815213</v>
      </c>
      <c r="G379" s="143">
        <v>415164.09999771457</v>
      </c>
      <c r="H379" s="143">
        <v>343446.85999748512</v>
      </c>
      <c r="I379" s="143">
        <v>284903.48999852472</v>
      </c>
      <c r="J379" s="143">
        <v>262787.90999844897</v>
      </c>
      <c r="K379" s="143">
        <v>207361.74999920101</v>
      </c>
    </row>
    <row r="380" spans="1:11" x14ac:dyDescent="0.25">
      <c r="A380" s="23" t="s">
        <v>78</v>
      </c>
      <c r="B380" s="105" t="s">
        <v>17</v>
      </c>
      <c r="C380" s="143">
        <v>348922.33999997849</v>
      </c>
      <c r="D380" s="143">
        <v>817587.24999990384</v>
      </c>
      <c r="E380" s="143">
        <v>1025773.4499999403</v>
      </c>
      <c r="F380" s="143">
        <v>1234063.6999999664</v>
      </c>
      <c r="G380" s="143">
        <v>1827403.4799999725</v>
      </c>
      <c r="H380" s="143">
        <v>1871687.7299999604</v>
      </c>
      <c r="I380" s="143">
        <v>2219377.3199999621</v>
      </c>
      <c r="J380" s="143">
        <v>2530884.789999973</v>
      </c>
      <c r="K380" s="143">
        <v>2317352.9599999879</v>
      </c>
    </row>
    <row r="381" spans="1:11" x14ac:dyDescent="0.25">
      <c r="A381" s="23" t="s">
        <v>78</v>
      </c>
      <c r="B381" s="105" t="s">
        <v>18</v>
      </c>
      <c r="C381" s="143">
        <v>1180775.4299974043</v>
      </c>
      <c r="D381" s="143">
        <v>1190627.609997493</v>
      </c>
      <c r="E381" s="143">
        <v>1463917.9999964011</v>
      </c>
      <c r="F381" s="143">
        <v>1297499.2099969329</v>
      </c>
      <c r="G381" s="143">
        <v>1468727.3699963675</v>
      </c>
      <c r="H381" s="143">
        <v>1511732.0999964159</v>
      </c>
      <c r="I381" s="143">
        <v>1465609.92999611</v>
      </c>
      <c r="J381" s="143">
        <v>1916764.089995472</v>
      </c>
      <c r="K381" s="143">
        <v>1872769.529995657</v>
      </c>
    </row>
    <row r="382" spans="1:11" x14ac:dyDescent="0.25">
      <c r="A382" s="23" t="s">
        <v>78</v>
      </c>
      <c r="B382" s="105" t="s">
        <v>19</v>
      </c>
      <c r="C382" s="143">
        <v>695986.82999501482</v>
      </c>
      <c r="D382" s="143">
        <v>761975.02999598556</v>
      </c>
      <c r="E382" s="143">
        <v>503659.48999712319</v>
      </c>
      <c r="F382" s="143">
        <v>179262.24999905381</v>
      </c>
      <c r="G382" s="143">
        <v>259305.65999862793</v>
      </c>
      <c r="H382" s="143">
        <v>370732.03999835136</v>
      </c>
      <c r="I382" s="143">
        <v>789769.72999648692</v>
      </c>
      <c r="J382" s="143">
        <v>947559.90999604703</v>
      </c>
      <c r="K382" s="143">
        <v>681914.12999632396</v>
      </c>
    </row>
    <row r="383" spans="1:11" x14ac:dyDescent="0.25">
      <c r="A383" s="23" t="s">
        <v>78</v>
      </c>
      <c r="B383" s="105" t="s">
        <v>20</v>
      </c>
      <c r="C383" s="143">
        <v>12107246.019943962</v>
      </c>
      <c r="D383" s="143">
        <v>11674953.79994257</v>
      </c>
      <c r="E383" s="143">
        <v>11691128.049945431</v>
      </c>
      <c r="F383" s="143">
        <v>11571285.659945276</v>
      </c>
      <c r="G383" s="143">
        <v>11657210.909945251</v>
      </c>
      <c r="H383" s="143">
        <v>11579834.569945171</v>
      </c>
      <c r="I383" s="143">
        <v>11910058.149944488</v>
      </c>
      <c r="J383" s="143">
        <v>12758815.73994031</v>
      </c>
      <c r="K383" s="143">
        <v>11825442.90994893</v>
      </c>
    </row>
    <row r="384" spans="1:11" x14ac:dyDescent="0.25">
      <c r="A384" s="23" t="s">
        <v>78</v>
      </c>
      <c r="B384" s="105" t="s">
        <v>21</v>
      </c>
      <c r="C384" s="143">
        <v>2209989.1299875122</v>
      </c>
      <c r="D384" s="143">
        <v>2487378.0299863457</v>
      </c>
      <c r="E384" s="143">
        <v>2431552.369986576</v>
      </c>
      <c r="F384" s="143">
        <v>1369167.7799925341</v>
      </c>
      <c r="G384" s="143">
        <v>801008.80999574659</v>
      </c>
      <c r="H384" s="143">
        <v>598837.85999669041</v>
      </c>
      <c r="I384" s="143">
        <v>310104.54999821633</v>
      </c>
      <c r="J384" s="143">
        <v>288367.579998361</v>
      </c>
      <c r="K384" s="143">
        <v>211937.35999890399</v>
      </c>
    </row>
    <row r="385" spans="1:11" x14ac:dyDescent="0.25">
      <c r="A385" s="23" t="s">
        <v>78</v>
      </c>
      <c r="B385" s="105" t="s">
        <v>22</v>
      </c>
      <c r="C385" s="143">
        <v>2085810.9399901279</v>
      </c>
      <c r="D385" s="143">
        <v>1628803.2999931339</v>
      </c>
      <c r="E385" s="143">
        <v>1812941.1299919544</v>
      </c>
      <c r="F385" s="143">
        <v>2753576.8699861318</v>
      </c>
      <c r="G385" s="143">
        <v>2521502.1299869078</v>
      </c>
      <c r="H385" s="143">
        <v>2304946.2099870881</v>
      </c>
      <c r="I385" s="143">
        <v>2752317.7599860593</v>
      </c>
      <c r="J385" s="143">
        <v>2641134.1299872221</v>
      </c>
      <c r="K385" s="143">
        <v>2469381.379987156</v>
      </c>
    </row>
    <row r="386" spans="1:11" x14ac:dyDescent="0.25">
      <c r="A386" s="23" t="s">
        <v>78</v>
      </c>
      <c r="B386" s="105" t="s">
        <v>23</v>
      </c>
      <c r="C386" s="143">
        <v>12670211.979947943</v>
      </c>
      <c r="D386" s="143">
        <v>11917973.889948949</v>
      </c>
      <c r="E386" s="143">
        <v>11703178.539946163</v>
      </c>
      <c r="F386" s="143">
        <v>7287357.0099693406</v>
      </c>
      <c r="G386" s="143">
        <v>6007131.8199760513</v>
      </c>
      <c r="H386" s="143">
        <v>5145126.3499800684</v>
      </c>
      <c r="I386" s="143">
        <v>4870028.4099780088</v>
      </c>
      <c r="J386" s="143">
        <v>5044237.2799777426</v>
      </c>
      <c r="K386" s="143">
        <v>2756019.7899880791</v>
      </c>
    </row>
    <row r="387" spans="1:11" x14ac:dyDescent="0.25">
      <c r="A387" s="23" t="s">
        <v>78</v>
      </c>
      <c r="B387" s="105" t="s">
        <v>24</v>
      </c>
      <c r="C387" s="143">
        <v>1626883.0899997067</v>
      </c>
      <c r="D387" s="143">
        <v>1655815.6099998171</v>
      </c>
      <c r="E387" s="143">
        <v>1783675.3399996972</v>
      </c>
      <c r="F387" s="143">
        <v>695368.07999797445</v>
      </c>
      <c r="G387" s="143">
        <v>487093.65999750048</v>
      </c>
      <c r="H387" s="143">
        <v>434070.90999787842</v>
      </c>
      <c r="I387" s="143">
        <v>369793.28999817377</v>
      </c>
      <c r="J387" s="143">
        <v>441918.99999791401</v>
      </c>
      <c r="K387" s="143">
        <v>250527.32999875001</v>
      </c>
    </row>
    <row r="388" spans="1:11" x14ac:dyDescent="0.25">
      <c r="A388" s="23" t="s">
        <v>78</v>
      </c>
      <c r="B388" s="105" t="s">
        <v>25</v>
      </c>
      <c r="C388" s="201" t="s">
        <v>93</v>
      </c>
      <c r="D388" s="201"/>
      <c r="E388" s="201"/>
      <c r="F388" s="201"/>
      <c r="G388" s="143">
        <v>7303894.7500003614</v>
      </c>
      <c r="H388" s="143">
        <v>6569358.2442252142</v>
      </c>
      <c r="I388" s="143">
        <v>9175873.6065459773</v>
      </c>
      <c r="J388" s="143">
        <v>9096657.1649988554</v>
      </c>
      <c r="K388" s="143">
        <v>6157228.1031495007</v>
      </c>
    </row>
    <row r="389" spans="1:11" x14ac:dyDescent="0.25">
      <c r="A389" s="23" t="s">
        <v>78</v>
      </c>
      <c r="B389" s="105" t="s">
        <v>26</v>
      </c>
      <c r="C389" s="201" t="s">
        <v>93</v>
      </c>
      <c r="D389" s="201"/>
      <c r="E389" s="201"/>
      <c r="F389" s="143">
        <v>253571.25999999983</v>
      </c>
      <c r="G389" s="143">
        <v>204798.38000000024</v>
      </c>
      <c r="H389" s="143">
        <v>151045.51999999999</v>
      </c>
      <c r="I389" s="143">
        <v>139884.68</v>
      </c>
      <c r="J389" s="143">
        <v>168244.6</v>
      </c>
      <c r="K389" s="143">
        <v>163464.35</v>
      </c>
    </row>
    <row r="390" spans="1:11" x14ac:dyDescent="0.25">
      <c r="A390" s="23" t="s">
        <v>78</v>
      </c>
      <c r="B390" s="105" t="s">
        <v>27</v>
      </c>
      <c r="C390" s="201" t="s">
        <v>93</v>
      </c>
      <c r="D390" s="201"/>
      <c r="E390" s="201"/>
      <c r="F390" s="143">
        <v>30142342.100008201</v>
      </c>
      <c r="G390" s="143">
        <v>30544910.100008845</v>
      </c>
      <c r="H390" s="143">
        <v>30682718.800008792</v>
      </c>
      <c r="I390" s="143">
        <v>32840289.400010038</v>
      </c>
      <c r="J390" s="143">
        <v>36375257.399999879</v>
      </c>
      <c r="K390" s="143">
        <v>37919538.199999996</v>
      </c>
    </row>
    <row r="391" spans="1:11" x14ac:dyDescent="0.25">
      <c r="A391" s="23" t="s">
        <v>78</v>
      </c>
      <c r="B391" s="105" t="s">
        <v>28</v>
      </c>
      <c r="C391" s="201" t="s">
        <v>93</v>
      </c>
      <c r="D391" s="201"/>
      <c r="E391" s="201"/>
      <c r="F391" s="143">
        <v>22469517.84301978</v>
      </c>
      <c r="G391" s="143">
        <v>22192183.529225081</v>
      </c>
      <c r="H391" s="143">
        <v>21526839.234362755</v>
      </c>
      <c r="I391" s="143">
        <v>22805601.63889185</v>
      </c>
      <c r="J391" s="143">
        <v>25662345.805469994</v>
      </c>
      <c r="K391" s="143">
        <v>27637129.22628285</v>
      </c>
    </row>
    <row r="392" spans="1:11" x14ac:dyDescent="0.25">
      <c r="A392" s="23" t="s">
        <v>78</v>
      </c>
      <c r="B392" s="105" t="s">
        <v>31</v>
      </c>
      <c r="C392" s="143">
        <v>23809066.739970312</v>
      </c>
      <c r="D392" s="143">
        <v>23393609.969968688</v>
      </c>
      <c r="E392" s="143">
        <v>24997962.749894299</v>
      </c>
      <c r="F392" s="143">
        <v>24005633.80996152</v>
      </c>
      <c r="G392" s="143">
        <v>24646320.869957905</v>
      </c>
      <c r="H392" s="143">
        <v>25134775.389954455</v>
      </c>
      <c r="I392" s="143">
        <v>23162784.099956661</v>
      </c>
      <c r="J392" s="143">
        <v>18173704.769965619</v>
      </c>
      <c r="K392" s="143">
        <v>23732752.96990652</v>
      </c>
    </row>
    <row r="393" spans="1:11" x14ac:dyDescent="0.25">
      <c r="A393" s="23" t="s">
        <v>78</v>
      </c>
      <c r="B393" s="105" t="s">
        <v>32</v>
      </c>
      <c r="C393" s="143">
        <v>1401966.4699959303</v>
      </c>
      <c r="D393" s="143">
        <v>1699218.3699919549</v>
      </c>
      <c r="E393" s="143">
        <v>1938431.8199892824</v>
      </c>
      <c r="F393" s="143">
        <v>1738113.7099914437</v>
      </c>
      <c r="G393" s="143">
        <v>1792921.549992606</v>
      </c>
      <c r="H393" s="143">
        <v>1698191.2099915089</v>
      </c>
      <c r="I393" s="143">
        <v>1850806.5899859499</v>
      </c>
      <c r="J393" s="143">
        <v>2212834.1599910152</v>
      </c>
      <c r="K393" s="143">
        <v>2150425.4099859628</v>
      </c>
    </row>
    <row r="394" spans="1:11" x14ac:dyDescent="0.25">
      <c r="A394" s="23" t="s">
        <v>78</v>
      </c>
      <c r="B394" s="105" t="s">
        <v>33</v>
      </c>
      <c r="C394" s="143">
        <v>55392530.55973728</v>
      </c>
      <c r="D394" s="143">
        <v>57546293.199724078</v>
      </c>
      <c r="E394" s="143">
        <v>57874345.899724014</v>
      </c>
      <c r="F394" s="143">
        <v>57669132.669701487</v>
      </c>
      <c r="G394" s="143">
        <v>63962967.08967872</v>
      </c>
      <c r="H394" s="143">
        <v>72589497.989656076</v>
      </c>
      <c r="I394" s="143">
        <v>76225938.099630386</v>
      </c>
      <c r="J394" s="143">
        <v>79877311.359601706</v>
      </c>
      <c r="K394" s="143">
        <v>40408116.479799181</v>
      </c>
    </row>
    <row r="395" spans="1:11" x14ac:dyDescent="0.25">
      <c r="A395" s="23" t="s">
        <v>78</v>
      </c>
      <c r="B395" s="105" t="s">
        <v>35</v>
      </c>
      <c r="C395" s="143">
        <v>4824</v>
      </c>
      <c r="D395" s="143">
        <v>26436</v>
      </c>
      <c r="E395" s="143">
        <v>0</v>
      </c>
      <c r="F395" s="143">
        <v>0</v>
      </c>
      <c r="G395" s="143">
        <v>0</v>
      </c>
      <c r="H395" s="143">
        <v>0</v>
      </c>
      <c r="I395" s="143">
        <v>0</v>
      </c>
      <c r="J395" s="143">
        <v>0</v>
      </c>
      <c r="K395" s="143">
        <v>0</v>
      </c>
    </row>
    <row r="396" spans="1:11" x14ac:dyDescent="0.25">
      <c r="A396" s="23" t="s">
        <v>78</v>
      </c>
      <c r="B396" s="105" t="s">
        <v>36</v>
      </c>
      <c r="C396" s="143">
        <v>48565.689999758739</v>
      </c>
      <c r="D396" s="143">
        <v>37068.869999864131</v>
      </c>
      <c r="E396" s="143">
        <v>28145.489999918744</v>
      </c>
      <c r="F396" s="143">
        <v>94540.969999616515</v>
      </c>
      <c r="G396" s="143">
        <v>77686.899999705609</v>
      </c>
      <c r="H396" s="143">
        <v>101251.69999955688</v>
      </c>
      <c r="I396" s="143">
        <v>58936.999999722</v>
      </c>
      <c r="J396" s="143">
        <v>48685.279999733</v>
      </c>
      <c r="K396" s="143">
        <v>25050.889999856001</v>
      </c>
    </row>
    <row r="397" spans="1:11" x14ac:dyDescent="0.25">
      <c r="A397" s="23" t="s">
        <v>78</v>
      </c>
      <c r="B397" s="105" t="s">
        <v>37</v>
      </c>
      <c r="C397" s="143">
        <v>11257434.499949737</v>
      </c>
      <c r="D397" s="143">
        <v>10299807.279952141</v>
      </c>
      <c r="E397" s="143">
        <v>9332084.2899610177</v>
      </c>
      <c r="F397" s="143">
        <v>9274783.9599576574</v>
      </c>
      <c r="G397" s="143">
        <v>8986048.7799587976</v>
      </c>
      <c r="H397" s="143">
        <v>8868354.3799596708</v>
      </c>
      <c r="I397" s="143">
        <v>8481904.6899586301</v>
      </c>
      <c r="J397" s="143">
        <v>8361786.1999524459</v>
      </c>
      <c r="K397" s="143">
        <v>3691566.609978185</v>
      </c>
    </row>
    <row r="398" spans="1:11" x14ac:dyDescent="0.25">
      <c r="A398" s="23" t="s">
        <v>78</v>
      </c>
      <c r="B398" s="105" t="s">
        <v>38</v>
      </c>
      <c r="C398" s="143">
        <v>20146600.809934679</v>
      </c>
      <c r="D398" s="143">
        <v>23134761.149939019</v>
      </c>
      <c r="E398" s="143">
        <v>24835638.149868757</v>
      </c>
      <c r="F398" s="143">
        <v>26882294.889817782</v>
      </c>
      <c r="G398" s="143">
        <v>27958769.589809224</v>
      </c>
      <c r="H398" s="143">
        <v>29482952.379797388</v>
      </c>
      <c r="I398" s="143">
        <v>32570081.229824513</v>
      </c>
      <c r="J398" s="143">
        <v>34992575.989748985</v>
      </c>
      <c r="K398" s="143">
        <v>20116136.899853021</v>
      </c>
    </row>
    <row r="399" spans="1:11" x14ac:dyDescent="0.25">
      <c r="A399" s="23" t="s">
        <v>78</v>
      </c>
      <c r="B399" s="105" t="s">
        <v>39</v>
      </c>
      <c r="C399" s="143">
        <v>552040.79999660247</v>
      </c>
      <c r="D399" s="143">
        <v>595338.93999638292</v>
      </c>
      <c r="E399" s="143">
        <v>651255.50999626156</v>
      </c>
      <c r="F399" s="143">
        <v>634480.59999689844</v>
      </c>
      <c r="G399" s="143">
        <v>800074.81999650982</v>
      </c>
      <c r="H399" s="143">
        <v>735987.16999675392</v>
      </c>
      <c r="I399" s="143">
        <v>812696.179996441</v>
      </c>
      <c r="J399" s="143">
        <v>886314.56999618304</v>
      </c>
      <c r="K399" s="143">
        <v>537278.50999754504</v>
      </c>
    </row>
    <row r="400" spans="1:11" x14ac:dyDescent="0.25">
      <c r="A400" s="23" t="s">
        <v>78</v>
      </c>
      <c r="B400" s="105" t="s">
        <v>40</v>
      </c>
      <c r="C400" s="143">
        <v>2811745.3899835111</v>
      </c>
      <c r="D400" s="143">
        <v>2701532.2199850124</v>
      </c>
      <c r="E400" s="143">
        <v>2871331.1199850198</v>
      </c>
      <c r="F400" s="143">
        <v>2635019.3399855956</v>
      </c>
      <c r="G400" s="143">
        <v>2892467.1999866841</v>
      </c>
      <c r="H400" s="143">
        <v>2861897.5599869769</v>
      </c>
      <c r="I400" s="143">
        <v>2664347.409987519</v>
      </c>
      <c r="J400" s="143">
        <v>2545507.2099878611</v>
      </c>
      <c r="K400" s="143">
        <v>1490996.9999920051</v>
      </c>
    </row>
    <row r="401" spans="1:11" x14ac:dyDescent="0.25">
      <c r="A401" s="23" t="s">
        <v>78</v>
      </c>
      <c r="B401" s="105" t="s">
        <v>41</v>
      </c>
      <c r="C401" s="143">
        <v>479965.58999728225</v>
      </c>
      <c r="D401" s="143">
        <v>601496.85999674688</v>
      </c>
      <c r="E401" s="143">
        <v>603698.01999593282</v>
      </c>
      <c r="F401" s="143">
        <v>404999.91999767424</v>
      </c>
      <c r="G401" s="143">
        <v>448199.92999764549</v>
      </c>
      <c r="H401" s="143">
        <v>246426.45999850449</v>
      </c>
      <c r="I401" s="143">
        <v>151146.71999935151</v>
      </c>
      <c r="J401" s="143">
        <v>197241.74999917601</v>
      </c>
      <c r="K401" s="143">
        <v>157945.509999306</v>
      </c>
    </row>
    <row r="402" spans="1:11" x14ac:dyDescent="0.25">
      <c r="A402" s="23" t="s">
        <v>78</v>
      </c>
      <c r="B402" s="105" t="s">
        <v>42</v>
      </c>
      <c r="C402" s="143">
        <v>27347724.269890081</v>
      </c>
      <c r="D402" s="143">
        <v>28567781.339884367</v>
      </c>
      <c r="E402" s="143">
        <v>30182530.059874974</v>
      </c>
      <c r="F402" s="143">
        <v>31323347.569870431</v>
      </c>
      <c r="G402" s="143">
        <v>32688530.469865207</v>
      </c>
      <c r="H402" s="143">
        <v>33748844.469860859</v>
      </c>
      <c r="I402" s="143">
        <v>36235273.20984631</v>
      </c>
      <c r="J402" s="143">
        <v>40364562.449830458</v>
      </c>
      <c r="K402" s="143">
        <v>45530326.579807982</v>
      </c>
    </row>
    <row r="403" spans="1:11" x14ac:dyDescent="0.25">
      <c r="A403" s="23" t="s">
        <v>78</v>
      </c>
      <c r="B403" s="105" t="s">
        <v>43</v>
      </c>
      <c r="C403" s="143">
        <v>1077528.9199980027</v>
      </c>
      <c r="D403" s="143">
        <v>633010.03999862121</v>
      </c>
      <c r="E403" s="143">
        <v>675441.11999844178</v>
      </c>
      <c r="F403" s="143">
        <v>455411.38999881374</v>
      </c>
      <c r="G403" s="143">
        <v>393970.27999931201</v>
      </c>
      <c r="H403" s="143">
        <v>355674.37999923714</v>
      </c>
      <c r="I403" s="143">
        <v>336052.66999938677</v>
      </c>
      <c r="J403" s="143">
        <v>311740.72999939998</v>
      </c>
      <c r="K403" s="143">
        <v>229493.599999581</v>
      </c>
    </row>
    <row r="404" spans="1:11" x14ac:dyDescent="0.25">
      <c r="A404" s="23" t="s">
        <v>78</v>
      </c>
      <c r="B404" s="105" t="s">
        <v>45</v>
      </c>
      <c r="C404" s="143">
        <v>32273.299999726943</v>
      </c>
      <c r="D404" s="143">
        <v>32667.949999726377</v>
      </c>
      <c r="E404" s="143">
        <v>25043.699999786913</v>
      </c>
      <c r="F404" s="143">
        <v>34901.099999703467</v>
      </c>
      <c r="G404" s="143">
        <v>51041.399999566383</v>
      </c>
      <c r="H404" s="143">
        <v>44025.399999625974</v>
      </c>
      <c r="I404" s="143">
        <v>60075.909999489777</v>
      </c>
      <c r="J404" s="143">
        <v>72375.989999568003</v>
      </c>
      <c r="K404" s="143">
        <v>99762.029999417995</v>
      </c>
    </row>
    <row r="405" spans="1:11" x14ac:dyDescent="0.25">
      <c r="A405" s="23" t="s">
        <v>78</v>
      </c>
      <c r="B405" s="105" t="s">
        <v>46</v>
      </c>
      <c r="C405" s="143">
        <v>4534718.5</v>
      </c>
      <c r="D405" s="143">
        <v>4366611</v>
      </c>
      <c r="E405" s="143">
        <v>4417029</v>
      </c>
      <c r="F405" s="143">
        <v>4394363.5</v>
      </c>
      <c r="G405" s="143">
        <v>4364652</v>
      </c>
      <c r="H405" s="143">
        <v>4191939.7999999928</v>
      </c>
      <c r="I405" s="143">
        <v>4468805.5</v>
      </c>
      <c r="J405" s="143">
        <v>4489048.5</v>
      </c>
      <c r="K405" s="143">
        <v>4383589</v>
      </c>
    </row>
    <row r="406" spans="1:11" x14ac:dyDescent="0.25">
      <c r="A406" s="23" t="s">
        <v>78</v>
      </c>
      <c r="B406" s="105" t="s">
        <v>47</v>
      </c>
      <c r="C406" s="143">
        <v>14395093.779999925</v>
      </c>
      <c r="D406" s="143">
        <v>15918592.54000007</v>
      </c>
      <c r="E406" s="143">
        <v>15318400.5</v>
      </c>
      <c r="F406" s="143">
        <v>16683422.5</v>
      </c>
      <c r="G406" s="143">
        <v>16539873.9</v>
      </c>
      <c r="H406" s="143">
        <v>16875837.999999493</v>
      </c>
      <c r="I406" s="143">
        <v>17891737.399994187</v>
      </c>
      <c r="J406" s="143">
        <v>19489551.689992972</v>
      </c>
      <c r="K406" s="143">
        <v>15884723.199991219</v>
      </c>
    </row>
    <row r="407" spans="1:11" x14ac:dyDescent="0.25">
      <c r="A407" s="23" t="s">
        <v>78</v>
      </c>
      <c r="B407" s="105" t="s">
        <v>48</v>
      </c>
      <c r="C407" s="143">
        <v>707466.11999879021</v>
      </c>
      <c r="D407" s="143">
        <v>730506.73999883397</v>
      </c>
      <c r="E407" s="143">
        <v>880270.10999838437</v>
      </c>
      <c r="F407" s="143">
        <v>367624.06999941875</v>
      </c>
      <c r="G407" s="143">
        <v>126418.66999978037</v>
      </c>
      <c r="H407" s="143">
        <v>110025.00999980624</v>
      </c>
      <c r="I407" s="143">
        <v>96028.969999811845</v>
      </c>
      <c r="J407" s="143">
        <v>87993.599999854996</v>
      </c>
      <c r="K407" s="143">
        <v>58917.869999882998</v>
      </c>
    </row>
    <row r="408" spans="1:11" x14ac:dyDescent="0.25">
      <c r="A408" s="23" t="s">
        <v>78</v>
      </c>
      <c r="B408" s="105" t="s">
        <v>49</v>
      </c>
      <c r="C408" s="143">
        <v>230182.5</v>
      </c>
      <c r="D408" s="143">
        <v>226591</v>
      </c>
      <c r="E408" s="143">
        <v>191329</v>
      </c>
      <c r="F408" s="143">
        <v>236696.28999999541</v>
      </c>
      <c r="G408" s="143">
        <v>236284.70999999737</v>
      </c>
      <c r="H408" s="143">
        <v>324541</v>
      </c>
      <c r="I408" s="143">
        <v>317751.03999999905</v>
      </c>
      <c r="J408" s="143">
        <v>287742.42999997002</v>
      </c>
      <c r="K408" s="143">
        <v>272281.27</v>
      </c>
    </row>
    <row r="409" spans="1:11" x14ac:dyDescent="0.25">
      <c r="A409" s="23" t="s">
        <v>78</v>
      </c>
      <c r="B409" s="105" t="s">
        <v>51</v>
      </c>
      <c r="C409" s="143">
        <v>2706224.6699957503</v>
      </c>
      <c r="D409" s="143">
        <v>2351312.0899979118</v>
      </c>
      <c r="E409" s="143">
        <v>1711076.7599971024</v>
      </c>
      <c r="F409" s="143">
        <v>1842887.9399964237</v>
      </c>
      <c r="G409" s="143">
        <v>2135476.2899967935</v>
      </c>
      <c r="H409" s="143">
        <v>2127037.1999961524</v>
      </c>
      <c r="I409" s="143">
        <v>1961000.9099966809</v>
      </c>
      <c r="J409" s="143">
        <v>1292065.2199973159</v>
      </c>
      <c r="K409" s="143">
        <v>5269841.2299958877</v>
      </c>
    </row>
    <row r="410" spans="1:11" x14ac:dyDescent="0.25">
      <c r="A410" s="23" t="s">
        <v>78</v>
      </c>
      <c r="B410" s="105" t="s">
        <v>52</v>
      </c>
      <c r="C410" s="143">
        <v>0</v>
      </c>
      <c r="D410" s="143">
        <v>26581.519999824472</v>
      </c>
      <c r="E410" s="143">
        <v>6803.0399999395004</v>
      </c>
      <c r="F410" s="143">
        <v>12796.519999921324</v>
      </c>
      <c r="G410" s="143">
        <v>82514.66999983789</v>
      </c>
      <c r="H410" s="143">
        <v>60799.639999872081</v>
      </c>
      <c r="I410" s="143">
        <v>69826.479999601841</v>
      </c>
      <c r="J410" s="143">
        <v>88881.609999541004</v>
      </c>
      <c r="K410" s="143">
        <v>28070.449999838998</v>
      </c>
    </row>
    <row r="411" spans="1:11" x14ac:dyDescent="0.25">
      <c r="A411" s="23" t="s">
        <v>78</v>
      </c>
      <c r="B411" s="105" t="s">
        <v>53</v>
      </c>
      <c r="C411" s="143">
        <v>4626192.4099808307</v>
      </c>
      <c r="D411" s="143">
        <v>4557712.2499852488</v>
      </c>
      <c r="E411" s="143">
        <v>4660672.1399926748</v>
      </c>
      <c r="F411" s="143">
        <v>4516949.3399944473</v>
      </c>
      <c r="G411" s="143">
        <v>5086438.4699913934</v>
      </c>
      <c r="H411" s="143">
        <v>5046069.2499949764</v>
      </c>
      <c r="I411" s="143">
        <v>5569481.6799946278</v>
      </c>
      <c r="J411" s="143">
        <v>5522129.7399945129</v>
      </c>
      <c r="K411" s="143">
        <v>4408483.8499977533</v>
      </c>
    </row>
    <row r="412" spans="1:11" x14ac:dyDescent="0.25">
      <c r="A412" s="23" t="s">
        <v>78</v>
      </c>
      <c r="B412" s="105" t="s">
        <v>54</v>
      </c>
      <c r="C412" s="143">
        <v>2803023.1600000039</v>
      </c>
      <c r="D412" s="143">
        <v>2741283.5</v>
      </c>
      <c r="E412" s="143">
        <v>1510035</v>
      </c>
      <c r="F412" s="143">
        <v>1936245</v>
      </c>
      <c r="G412" s="143">
        <v>1906890</v>
      </c>
      <c r="H412" s="143">
        <v>1897215</v>
      </c>
      <c r="I412" s="143">
        <v>2436091.9199999939</v>
      </c>
      <c r="J412" s="143">
        <v>2362150.1999999988</v>
      </c>
      <c r="K412" s="143">
        <v>2567484.6</v>
      </c>
    </row>
    <row r="413" spans="1:11" x14ac:dyDescent="0.25">
      <c r="A413" s="23" t="s">
        <v>78</v>
      </c>
      <c r="B413" s="105" t="s">
        <v>55</v>
      </c>
      <c r="C413" s="143">
        <v>16320590.849930525</v>
      </c>
      <c r="D413" s="143">
        <v>21092413.179906413</v>
      </c>
      <c r="E413" s="143">
        <v>18843187.629913196</v>
      </c>
      <c r="F413" s="143">
        <v>22895571.02991116</v>
      </c>
      <c r="G413" s="143">
        <v>24373621.519906648</v>
      </c>
      <c r="H413" s="143">
        <v>25145204.829903979</v>
      </c>
      <c r="I413" s="143">
        <v>24768399.199905124</v>
      </c>
      <c r="J413" s="143">
        <v>26335451.119908858</v>
      </c>
      <c r="K413" s="143">
        <v>23172077.699939203</v>
      </c>
    </row>
    <row r="414" spans="1:11" x14ac:dyDescent="0.25">
      <c r="A414" s="23" t="s">
        <v>78</v>
      </c>
      <c r="B414" s="105" t="s">
        <v>56</v>
      </c>
      <c r="C414" s="143">
        <v>6995036.1500000004</v>
      </c>
      <c r="D414" s="143">
        <v>8691636</v>
      </c>
      <c r="E414" s="143">
        <v>9251885.1199999992</v>
      </c>
      <c r="F414" s="143">
        <v>9362875</v>
      </c>
      <c r="G414" s="143">
        <v>8829502</v>
      </c>
      <c r="H414" s="143">
        <v>7502662</v>
      </c>
      <c r="I414" s="143">
        <v>6611444</v>
      </c>
      <c r="J414" s="143">
        <v>7256903</v>
      </c>
      <c r="K414" s="143">
        <v>4554831.3200000012</v>
      </c>
    </row>
    <row r="415" spans="1:11" x14ac:dyDescent="0.25">
      <c r="A415" s="23" t="s">
        <v>78</v>
      </c>
      <c r="B415" s="105" t="s">
        <v>57</v>
      </c>
      <c r="C415" s="143">
        <v>4811191.6899827886</v>
      </c>
      <c r="D415" s="143">
        <v>5274317.4099815451</v>
      </c>
      <c r="E415" s="143">
        <v>5032612.6899825558</v>
      </c>
      <c r="F415" s="143">
        <v>4284077.1599861551</v>
      </c>
      <c r="G415" s="143">
        <v>4994767.7799864439</v>
      </c>
      <c r="H415" s="143">
        <v>5330847.6399868047</v>
      </c>
      <c r="I415" s="143">
        <v>5855063.3199863089</v>
      </c>
      <c r="J415" s="143">
        <v>6764173.5899849916</v>
      </c>
      <c r="K415" s="143">
        <v>5955231.7599900579</v>
      </c>
    </row>
    <row r="416" spans="1:11" x14ac:dyDescent="0.25">
      <c r="A416" s="23" t="s">
        <v>78</v>
      </c>
      <c r="B416" s="105" t="s">
        <v>58</v>
      </c>
      <c r="C416" s="143">
        <v>562671.76999777742</v>
      </c>
      <c r="D416" s="143">
        <v>611515.23999796622</v>
      </c>
      <c r="E416" s="143">
        <v>716946.77999607124</v>
      </c>
      <c r="F416" s="143">
        <v>947823.5799948622</v>
      </c>
      <c r="G416" s="143">
        <v>749026.33999608387</v>
      </c>
      <c r="H416" s="143">
        <v>689255.35999642138</v>
      </c>
      <c r="I416" s="143">
        <v>606721.87999698718</v>
      </c>
      <c r="J416" s="143">
        <v>598270.27999693295</v>
      </c>
      <c r="K416" s="143">
        <v>239944.13999885801</v>
      </c>
    </row>
    <row r="417" spans="1:11" x14ac:dyDescent="0.25">
      <c r="A417" s="23" t="s">
        <v>78</v>
      </c>
      <c r="B417" s="105" t="s">
        <v>59</v>
      </c>
      <c r="C417" s="143">
        <v>186654.27999949455</v>
      </c>
      <c r="D417" s="143">
        <v>292771.61999969179</v>
      </c>
      <c r="E417" s="143">
        <v>666966.89999997604</v>
      </c>
      <c r="F417" s="143">
        <v>1222139.5</v>
      </c>
      <c r="G417" s="143">
        <v>1490607.5</v>
      </c>
      <c r="H417" s="143">
        <v>1570856</v>
      </c>
      <c r="I417" s="143">
        <v>1943433</v>
      </c>
      <c r="J417" s="143">
        <v>3355729</v>
      </c>
      <c r="K417" s="143">
        <v>2868758.489999454</v>
      </c>
    </row>
  </sheetData>
  <mergeCells count="33">
    <mergeCell ref="A1:B1"/>
    <mergeCell ref="C26:E26"/>
    <mergeCell ref="C27:E27"/>
    <mergeCell ref="C28:E28"/>
    <mergeCell ref="C25:F25"/>
    <mergeCell ref="C77:F77"/>
    <mergeCell ref="C129:F129"/>
    <mergeCell ref="C181:F181"/>
    <mergeCell ref="C233:F233"/>
    <mergeCell ref="C285:F285"/>
    <mergeCell ref="C132:E132"/>
    <mergeCell ref="C182:E182"/>
    <mergeCell ref="C183:E183"/>
    <mergeCell ref="C184:E184"/>
    <mergeCell ref="C234:E234"/>
    <mergeCell ref="C78:E78"/>
    <mergeCell ref="C79:E79"/>
    <mergeCell ref="C80:E80"/>
    <mergeCell ref="C130:E130"/>
    <mergeCell ref="C131:E131"/>
    <mergeCell ref="C235:E235"/>
    <mergeCell ref="C236:E236"/>
    <mergeCell ref="C286:E286"/>
    <mergeCell ref="C287:E287"/>
    <mergeCell ref="C390:E390"/>
    <mergeCell ref="C391:E391"/>
    <mergeCell ref="C288:E288"/>
    <mergeCell ref="C337:E337"/>
    <mergeCell ref="C338:E338"/>
    <mergeCell ref="C339:E339"/>
    <mergeCell ref="C389:E389"/>
    <mergeCell ref="C336:F336"/>
    <mergeCell ref="C388:F388"/>
  </mergeCells>
  <printOptions horizontalCentered="1"/>
  <pageMargins left="0.25" right="0.25" top="0.5" bottom="0.5" header="0.3" footer="0.3"/>
  <pageSetup scale="70" fitToHeight="0" orientation="portrait" r:id="rId1"/>
  <headerFooter differentFirst="1" scaleWithDoc="0">
    <oddFooter>&amp;L&amp;9 2018 DMAS Data Book &amp;A&amp;R&amp;9Page &amp;P</oddFooter>
  </headerFooter>
  <rowBreaks count="7" manualBreakCount="7">
    <brk id="54" max="16383" man="1"/>
    <brk id="106" max="16383" man="1"/>
    <brk id="158" max="16383" man="1"/>
    <brk id="210" max="16383" man="1"/>
    <brk id="262" max="16383" man="1"/>
    <brk id="314" max="16383" man="1"/>
    <brk id="36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M181"/>
  <sheetViews>
    <sheetView topLeftCell="A139" zoomScaleNormal="100" workbookViewId="0">
      <selection activeCell="B151" sqref="B151:I151"/>
    </sheetView>
  </sheetViews>
  <sheetFormatPr defaultRowHeight="15" x14ac:dyDescent="0.25"/>
  <cols>
    <col min="1" max="1" width="19.7109375" style="24" customWidth="1"/>
    <col min="2" max="2" width="4.7109375" style="21" customWidth="1"/>
    <col min="3" max="3" width="18.7109375" customWidth="1"/>
    <col min="4" max="4" width="4.7109375" customWidth="1"/>
    <col min="5" max="5" width="18.7109375" customWidth="1"/>
    <col min="6" max="6" width="4.7109375" customWidth="1"/>
    <col min="7" max="7" width="18.7109375" customWidth="1"/>
    <col min="8" max="8" width="4.7109375" customWidth="1"/>
    <col min="9" max="9" width="18.7109375" customWidth="1"/>
    <col min="11" max="11" width="9.140625" customWidth="1"/>
  </cols>
  <sheetData>
    <row r="1" spans="1:13" ht="32.25" customHeight="1" x14ac:dyDescent="0.25">
      <c r="A1" s="132"/>
      <c r="B1" s="190" t="s">
        <v>573</v>
      </c>
      <c r="C1" s="190"/>
      <c r="D1" s="190"/>
      <c r="E1" s="190"/>
      <c r="F1" s="190"/>
      <c r="G1" s="190"/>
      <c r="H1" s="190"/>
      <c r="I1" s="133"/>
    </row>
    <row r="2" spans="1:13" x14ac:dyDescent="0.25">
      <c r="A2" s="182" t="s">
        <v>475</v>
      </c>
      <c r="B2" s="182"/>
      <c r="C2" s="182"/>
      <c r="D2" s="182"/>
      <c r="E2" s="182"/>
      <c r="F2" s="182"/>
      <c r="G2" s="182"/>
      <c r="H2" s="182"/>
      <c r="I2" s="182"/>
    </row>
    <row r="3" spans="1:13" ht="15" customHeight="1" x14ac:dyDescent="0.25">
      <c r="A3" s="79" t="s">
        <v>145</v>
      </c>
      <c r="B3" s="52" t="s">
        <v>146</v>
      </c>
      <c r="C3" s="52"/>
      <c r="D3" s="52"/>
      <c r="E3" s="52"/>
      <c r="F3" s="52"/>
      <c r="G3" s="52"/>
      <c r="H3" s="52"/>
      <c r="I3" s="53"/>
    </row>
    <row r="4" spans="1:13" ht="15" customHeight="1" x14ac:dyDescent="0.25">
      <c r="A4" s="79" t="s">
        <v>130</v>
      </c>
      <c r="B4" s="52" t="s">
        <v>131</v>
      </c>
      <c r="C4" s="52"/>
      <c r="D4" s="52"/>
      <c r="E4" s="52"/>
      <c r="F4" s="52"/>
      <c r="G4" s="52"/>
      <c r="H4" s="52"/>
      <c r="I4" s="53"/>
    </row>
    <row r="5" spans="1:13" ht="15" customHeight="1" x14ac:dyDescent="0.25">
      <c r="A5" s="79" t="s">
        <v>480</v>
      </c>
      <c r="B5" s="52" t="s">
        <v>506</v>
      </c>
      <c r="C5" s="52"/>
      <c r="D5" s="52"/>
      <c r="E5" s="52"/>
      <c r="F5" s="52"/>
      <c r="G5" s="52"/>
      <c r="H5" s="52"/>
      <c r="I5" s="53"/>
    </row>
    <row r="6" spans="1:13" ht="15" customHeight="1" x14ac:dyDescent="0.25">
      <c r="A6" s="79" t="s">
        <v>169</v>
      </c>
      <c r="B6" s="52" t="s">
        <v>170</v>
      </c>
      <c r="C6" s="52"/>
      <c r="D6" s="52"/>
      <c r="E6" s="52"/>
      <c r="F6" s="52"/>
      <c r="G6" s="52"/>
      <c r="H6" s="52"/>
      <c r="I6" s="53"/>
    </row>
    <row r="7" spans="1:13" ht="15" customHeight="1" x14ac:dyDescent="0.25">
      <c r="A7" s="79" t="s">
        <v>134</v>
      </c>
      <c r="B7" s="52" t="s">
        <v>137</v>
      </c>
      <c r="C7" s="52"/>
      <c r="D7" s="52"/>
      <c r="E7" s="52"/>
      <c r="F7" s="52"/>
      <c r="G7" s="52"/>
      <c r="H7" s="52"/>
      <c r="I7" s="53"/>
    </row>
    <row r="8" spans="1:13" ht="15" customHeight="1" x14ac:dyDescent="0.25">
      <c r="A8" s="79" t="s">
        <v>135</v>
      </c>
      <c r="B8" s="52" t="s">
        <v>136</v>
      </c>
      <c r="C8" s="52"/>
      <c r="D8" s="52"/>
      <c r="E8" s="52"/>
      <c r="F8" s="52"/>
      <c r="G8" s="52"/>
      <c r="H8" s="52"/>
      <c r="I8" s="53"/>
    </row>
    <row r="9" spans="1:13" ht="15" customHeight="1" x14ac:dyDescent="0.25">
      <c r="A9" s="79" t="s">
        <v>171</v>
      </c>
      <c r="B9" s="52" t="s">
        <v>172</v>
      </c>
      <c r="C9" s="52"/>
      <c r="D9" s="52"/>
      <c r="E9" s="52"/>
      <c r="F9" s="52"/>
      <c r="G9" s="52"/>
      <c r="H9" s="52"/>
      <c r="I9" s="53"/>
    </row>
    <row r="10" spans="1:13" ht="15" customHeight="1" x14ac:dyDescent="0.25">
      <c r="A10" s="79" t="s">
        <v>160</v>
      </c>
      <c r="B10" s="52" t="s">
        <v>161</v>
      </c>
      <c r="C10" s="52"/>
      <c r="D10" s="52"/>
      <c r="E10" s="52"/>
      <c r="F10" s="52"/>
      <c r="G10" s="52"/>
      <c r="H10" s="52"/>
      <c r="I10" s="53"/>
    </row>
    <row r="11" spans="1:13" ht="15" customHeight="1" x14ac:dyDescent="0.25">
      <c r="A11" s="79" t="s">
        <v>166</v>
      </c>
      <c r="B11" s="52" t="s">
        <v>451</v>
      </c>
      <c r="C11" s="52"/>
      <c r="D11" s="52"/>
      <c r="E11" s="52"/>
      <c r="F11" s="52"/>
      <c r="G11" s="52"/>
      <c r="H11" s="52"/>
      <c r="I11" s="53"/>
      <c r="K11" s="118"/>
      <c r="L11" s="118"/>
      <c r="M11" s="118"/>
    </row>
    <row r="12" spans="1:13" ht="15" customHeight="1" x14ac:dyDescent="0.25">
      <c r="A12" s="79" t="s">
        <v>138</v>
      </c>
      <c r="B12" s="52" t="s">
        <v>23</v>
      </c>
      <c r="C12" s="52"/>
      <c r="D12" s="52"/>
      <c r="E12" s="52"/>
      <c r="F12" s="52"/>
      <c r="G12" s="52"/>
      <c r="H12" s="52"/>
      <c r="I12" s="53"/>
    </row>
    <row r="13" spans="1:13" ht="15" customHeight="1" x14ac:dyDescent="0.25">
      <c r="A13" s="79" t="s">
        <v>464</v>
      </c>
      <c r="B13" s="52" t="s">
        <v>465</v>
      </c>
      <c r="C13" s="52"/>
      <c r="D13" s="52"/>
      <c r="E13" s="52"/>
      <c r="F13" s="52"/>
      <c r="G13" s="52"/>
      <c r="H13" s="52"/>
      <c r="I13" s="53"/>
    </row>
    <row r="14" spans="1:13" ht="15" customHeight="1" x14ac:dyDescent="0.25">
      <c r="A14" s="79" t="s">
        <v>132</v>
      </c>
      <c r="B14" s="52" t="s">
        <v>133</v>
      </c>
      <c r="C14" s="52"/>
      <c r="D14" s="52"/>
      <c r="E14" s="52"/>
      <c r="F14" s="52"/>
      <c r="G14" s="52"/>
      <c r="H14" s="52"/>
      <c r="I14" s="53"/>
    </row>
    <row r="15" spans="1:13" ht="15" customHeight="1" x14ac:dyDescent="0.25">
      <c r="A15" s="79" t="s">
        <v>64</v>
      </c>
      <c r="B15" s="52" t="s">
        <v>157</v>
      </c>
      <c r="C15" s="52"/>
      <c r="D15" s="52"/>
      <c r="E15" s="52"/>
      <c r="F15" s="52"/>
      <c r="G15" s="52"/>
      <c r="H15" s="52"/>
      <c r="I15" s="53"/>
    </row>
    <row r="16" spans="1:13" ht="15" customHeight="1" x14ac:dyDescent="0.25">
      <c r="A16" s="79" t="s">
        <v>147</v>
      </c>
      <c r="B16" s="52" t="s">
        <v>148</v>
      </c>
      <c r="C16" s="52"/>
      <c r="D16" s="52"/>
      <c r="E16" s="52"/>
      <c r="F16" s="52"/>
      <c r="G16" s="52"/>
      <c r="H16" s="52"/>
      <c r="I16" s="53"/>
    </row>
    <row r="17" spans="1:9" ht="15" customHeight="1" x14ac:dyDescent="0.25">
      <c r="A17" s="79" t="s">
        <v>168</v>
      </c>
      <c r="B17" s="52" t="s">
        <v>477</v>
      </c>
      <c r="C17" s="52"/>
      <c r="D17" s="52"/>
      <c r="E17" s="52"/>
      <c r="F17" s="52"/>
      <c r="G17" s="52"/>
      <c r="H17" s="52"/>
      <c r="I17" s="53"/>
    </row>
    <row r="18" spans="1:9" ht="15" customHeight="1" x14ac:dyDescent="0.25">
      <c r="A18" s="79" t="s">
        <v>175</v>
      </c>
      <c r="B18" s="52" t="s">
        <v>478</v>
      </c>
      <c r="C18" s="52"/>
      <c r="D18" s="52"/>
      <c r="E18" s="52"/>
      <c r="F18" s="52"/>
      <c r="G18" s="52"/>
      <c r="H18" s="52"/>
      <c r="I18" s="53"/>
    </row>
    <row r="19" spans="1:9" s="55" customFormat="1" ht="15" customHeight="1" x14ac:dyDescent="0.25">
      <c r="A19" s="79" t="s">
        <v>679</v>
      </c>
      <c r="B19" s="52" t="s">
        <v>680</v>
      </c>
      <c r="C19" s="52"/>
      <c r="D19" s="52"/>
      <c r="E19" s="52"/>
      <c r="F19" s="52"/>
      <c r="G19" s="52"/>
      <c r="H19" s="52"/>
      <c r="I19" s="53"/>
    </row>
    <row r="20" spans="1:9" ht="15" customHeight="1" x14ac:dyDescent="0.25">
      <c r="A20" s="79" t="s">
        <v>503</v>
      </c>
      <c r="B20" s="52" t="s">
        <v>504</v>
      </c>
      <c r="C20" s="52"/>
      <c r="D20" s="52"/>
      <c r="E20" s="52"/>
      <c r="F20" s="52"/>
      <c r="G20" s="52"/>
      <c r="H20" s="52"/>
      <c r="I20" s="53"/>
    </row>
    <row r="21" spans="1:9" ht="15" customHeight="1" x14ac:dyDescent="0.25">
      <c r="A21" s="79" t="s">
        <v>139</v>
      </c>
      <c r="B21" s="52" t="s">
        <v>26</v>
      </c>
      <c r="C21" s="52"/>
      <c r="D21" s="52"/>
      <c r="E21" s="52"/>
      <c r="F21" s="52"/>
      <c r="G21" s="52"/>
      <c r="H21" s="52"/>
      <c r="I21" s="53"/>
    </row>
    <row r="22" spans="1:9" ht="15" customHeight="1" x14ac:dyDescent="0.25">
      <c r="A22" s="79" t="s">
        <v>140</v>
      </c>
      <c r="B22" s="52" t="s">
        <v>141</v>
      </c>
      <c r="C22" s="52"/>
      <c r="D22" s="52"/>
      <c r="E22" s="52"/>
      <c r="F22" s="52"/>
      <c r="G22" s="52"/>
      <c r="H22" s="52"/>
      <c r="I22" s="53"/>
    </row>
    <row r="23" spans="1:9" ht="15" customHeight="1" x14ac:dyDescent="0.25">
      <c r="A23" s="79" t="s">
        <v>142</v>
      </c>
      <c r="B23" s="52" t="s">
        <v>479</v>
      </c>
      <c r="C23" s="52"/>
      <c r="D23" s="52"/>
      <c r="E23" s="52"/>
      <c r="F23" s="52"/>
      <c r="G23" s="52"/>
      <c r="H23" s="52"/>
      <c r="I23" s="53"/>
    </row>
    <row r="24" spans="1:9" ht="15" customHeight="1" x14ac:dyDescent="0.25">
      <c r="A24" s="79" t="s">
        <v>474</v>
      </c>
      <c r="B24" s="52" t="s">
        <v>173</v>
      </c>
      <c r="C24" s="52"/>
      <c r="D24" s="52"/>
      <c r="E24" s="52"/>
      <c r="F24" s="52"/>
      <c r="G24" s="52"/>
      <c r="H24" s="52"/>
      <c r="I24" s="53"/>
    </row>
    <row r="25" spans="1:9" ht="15" customHeight="1" x14ac:dyDescent="0.25">
      <c r="A25" s="79" t="s">
        <v>466</v>
      </c>
      <c r="B25" s="52" t="s">
        <v>505</v>
      </c>
      <c r="C25" s="52"/>
      <c r="D25" s="52"/>
      <c r="E25" s="52"/>
      <c r="F25" s="52"/>
      <c r="G25" s="52"/>
      <c r="H25" s="52"/>
      <c r="I25" s="53"/>
    </row>
    <row r="26" spans="1:9" ht="15" customHeight="1" x14ac:dyDescent="0.25">
      <c r="A26" s="79" t="s">
        <v>128</v>
      </c>
      <c r="B26" s="52" t="s">
        <v>129</v>
      </c>
      <c r="C26" s="52"/>
      <c r="D26" s="52"/>
      <c r="E26" s="52"/>
      <c r="F26" s="52"/>
      <c r="G26" s="52"/>
      <c r="H26" s="52"/>
      <c r="I26" s="53"/>
    </row>
    <row r="27" spans="1:9" ht="15" customHeight="1" x14ac:dyDescent="0.25">
      <c r="A27" s="79" t="s">
        <v>66</v>
      </c>
      <c r="B27" s="52" t="s">
        <v>159</v>
      </c>
      <c r="C27" s="52"/>
      <c r="D27" s="52"/>
      <c r="E27" s="52"/>
      <c r="F27" s="52"/>
      <c r="G27" s="52"/>
      <c r="H27" s="52"/>
      <c r="I27" s="53"/>
    </row>
    <row r="28" spans="1:9" ht="15" customHeight="1" x14ac:dyDescent="0.25">
      <c r="A28" s="79" t="s">
        <v>2</v>
      </c>
      <c r="B28" s="52" t="s">
        <v>127</v>
      </c>
      <c r="C28" s="52"/>
      <c r="D28" s="52"/>
      <c r="E28" s="52"/>
      <c r="F28" s="52"/>
      <c r="G28" s="52"/>
      <c r="H28" s="52"/>
      <c r="I28" s="53"/>
    </row>
    <row r="29" spans="1:9" ht="15" customHeight="1" x14ac:dyDescent="0.25">
      <c r="A29" s="79" t="s">
        <v>459</v>
      </c>
      <c r="B29" s="52" t="s">
        <v>460</v>
      </c>
      <c r="C29" s="52"/>
      <c r="D29" s="52"/>
      <c r="E29" s="52"/>
      <c r="F29" s="52"/>
      <c r="G29" s="52"/>
      <c r="H29" s="52"/>
      <c r="I29" s="53"/>
    </row>
    <row r="30" spans="1:9" ht="15" customHeight="1" x14ac:dyDescent="0.25">
      <c r="A30" s="79" t="s">
        <v>6</v>
      </c>
      <c r="B30" s="52" t="s">
        <v>105</v>
      </c>
      <c r="C30" s="52"/>
      <c r="D30" s="52"/>
      <c r="E30" s="52"/>
      <c r="F30" s="52"/>
      <c r="G30" s="52"/>
      <c r="H30" s="52"/>
      <c r="I30" s="53"/>
    </row>
    <row r="31" spans="1:9" s="55" customFormat="1" ht="15" customHeight="1" x14ac:dyDescent="0.25">
      <c r="A31" s="79" t="s">
        <v>592</v>
      </c>
      <c r="B31" s="52" t="s">
        <v>593</v>
      </c>
      <c r="C31" s="52"/>
      <c r="D31" s="52"/>
      <c r="E31" s="52"/>
      <c r="F31" s="52"/>
      <c r="G31" s="52"/>
      <c r="H31" s="52"/>
      <c r="I31" s="53"/>
    </row>
    <row r="32" spans="1:9" ht="15" customHeight="1" x14ac:dyDescent="0.25">
      <c r="A32" s="79" t="s">
        <v>158</v>
      </c>
      <c r="B32" s="52" t="s">
        <v>62</v>
      </c>
      <c r="C32" s="52"/>
      <c r="D32" s="52"/>
      <c r="E32" s="52"/>
      <c r="F32" s="52"/>
      <c r="G32" s="52"/>
      <c r="H32" s="52"/>
      <c r="I32" s="53"/>
    </row>
    <row r="33" spans="1:9" ht="15" customHeight="1" x14ac:dyDescent="0.25">
      <c r="A33" s="79" t="s">
        <v>155</v>
      </c>
      <c r="B33" s="52" t="s">
        <v>156</v>
      </c>
      <c r="C33" s="52"/>
      <c r="D33" s="52"/>
      <c r="E33" s="52"/>
      <c r="F33" s="52"/>
      <c r="G33" s="52"/>
      <c r="H33" s="52"/>
      <c r="I33" s="53"/>
    </row>
    <row r="34" spans="1:9" ht="15" customHeight="1" x14ac:dyDescent="0.25">
      <c r="A34" s="79" t="s">
        <v>153</v>
      </c>
      <c r="B34" s="52" t="s">
        <v>154</v>
      </c>
      <c r="C34" s="52"/>
      <c r="D34" s="52"/>
      <c r="E34" s="52"/>
      <c r="F34" s="52"/>
      <c r="G34" s="52"/>
      <c r="H34" s="52"/>
      <c r="I34" s="53"/>
    </row>
    <row r="35" spans="1:9" ht="15" customHeight="1" x14ac:dyDescent="0.25">
      <c r="A35" s="79" t="s">
        <v>149</v>
      </c>
      <c r="B35" s="52" t="s">
        <v>150</v>
      </c>
      <c r="C35" s="52"/>
      <c r="D35" s="52"/>
      <c r="E35" s="52"/>
      <c r="F35" s="52"/>
      <c r="G35" s="52"/>
      <c r="H35" s="52"/>
      <c r="I35" s="53"/>
    </row>
    <row r="36" spans="1:9" ht="15" customHeight="1" x14ac:dyDescent="0.25">
      <c r="A36" s="79" t="s">
        <v>162</v>
      </c>
      <c r="B36" s="52" t="s">
        <v>163</v>
      </c>
      <c r="C36" s="52"/>
      <c r="D36" s="52"/>
      <c r="E36" s="52"/>
      <c r="F36" s="52"/>
      <c r="G36" s="52"/>
      <c r="H36" s="52"/>
      <c r="I36" s="53"/>
    </row>
    <row r="37" spans="1:9" ht="15" customHeight="1" x14ac:dyDescent="0.25">
      <c r="A37" s="79" t="s">
        <v>167</v>
      </c>
      <c r="B37" s="52" t="s">
        <v>476</v>
      </c>
      <c r="C37" s="52"/>
      <c r="D37" s="52"/>
      <c r="E37" s="52"/>
      <c r="F37" s="52"/>
      <c r="G37" s="52"/>
      <c r="H37" s="52"/>
      <c r="I37" s="53"/>
    </row>
    <row r="38" spans="1:9" ht="15" customHeight="1" x14ac:dyDescent="0.25">
      <c r="A38" s="79" t="s">
        <v>151</v>
      </c>
      <c r="B38" s="52" t="s">
        <v>152</v>
      </c>
      <c r="C38" s="52"/>
      <c r="D38" s="52"/>
      <c r="E38" s="52"/>
      <c r="F38" s="52"/>
      <c r="G38" s="52"/>
      <c r="H38" s="52"/>
      <c r="I38" s="53"/>
    </row>
    <row r="39" spans="1:9" s="55" customFormat="1" ht="15" customHeight="1" x14ac:dyDescent="0.25">
      <c r="A39" s="79" t="s">
        <v>677</v>
      </c>
      <c r="B39" s="52" t="s">
        <v>678</v>
      </c>
      <c r="C39" s="52"/>
      <c r="D39" s="52"/>
      <c r="E39" s="52"/>
      <c r="F39" s="52"/>
      <c r="G39" s="52"/>
      <c r="H39" s="52"/>
      <c r="I39" s="53"/>
    </row>
    <row r="40" spans="1:9" ht="15" customHeight="1" x14ac:dyDescent="0.25">
      <c r="A40" s="79" t="s">
        <v>164</v>
      </c>
      <c r="B40" s="52" t="s">
        <v>165</v>
      </c>
      <c r="C40" s="52"/>
      <c r="D40" s="52"/>
      <c r="E40" s="52"/>
      <c r="F40" s="52"/>
      <c r="G40" s="52"/>
      <c r="H40" s="52"/>
      <c r="I40" s="53"/>
    </row>
    <row r="41" spans="1:9" ht="15" customHeight="1" x14ac:dyDescent="0.25">
      <c r="A41" s="79" t="s">
        <v>143</v>
      </c>
      <c r="B41" s="52" t="s">
        <v>144</v>
      </c>
      <c r="C41" s="52"/>
      <c r="D41" s="52"/>
      <c r="E41" s="52"/>
      <c r="F41" s="52"/>
      <c r="G41" s="52"/>
      <c r="H41" s="52"/>
      <c r="I41" s="53"/>
    </row>
    <row r="42" spans="1:9" ht="15" customHeight="1" x14ac:dyDescent="0.25">
      <c r="A42" s="79" t="s">
        <v>461</v>
      </c>
      <c r="B42" s="52" t="s">
        <v>462</v>
      </c>
      <c r="C42" s="52"/>
      <c r="D42" s="52"/>
      <c r="E42" s="52"/>
      <c r="F42" s="52"/>
      <c r="G42" s="52"/>
      <c r="H42" s="52"/>
      <c r="I42" s="53"/>
    </row>
    <row r="44" spans="1:9" x14ac:dyDescent="0.25">
      <c r="A44" s="182" t="s">
        <v>575</v>
      </c>
      <c r="B44" s="182"/>
      <c r="C44" s="182"/>
      <c r="D44" s="182"/>
      <c r="E44" s="182"/>
      <c r="F44" s="182"/>
      <c r="G44" s="182"/>
      <c r="H44" s="182"/>
      <c r="I44" s="182"/>
    </row>
    <row r="45" spans="1:9" ht="30" x14ac:dyDescent="0.25">
      <c r="A45" s="136" t="s">
        <v>3</v>
      </c>
      <c r="B45" s="186" t="s">
        <v>609</v>
      </c>
      <c r="C45" s="187"/>
      <c r="D45" s="187"/>
      <c r="E45" s="187"/>
      <c r="F45" s="187"/>
      <c r="G45" s="187"/>
      <c r="H45" s="187"/>
      <c r="I45" s="188"/>
    </row>
    <row r="46" spans="1:9" ht="30" x14ac:dyDescent="0.25">
      <c r="A46" s="136" t="s">
        <v>4</v>
      </c>
      <c r="B46" s="186" t="s">
        <v>610</v>
      </c>
      <c r="C46" s="187"/>
      <c r="D46" s="187"/>
      <c r="E46" s="187"/>
      <c r="F46" s="187"/>
      <c r="G46" s="187"/>
      <c r="H46" s="187"/>
      <c r="I46" s="188"/>
    </row>
    <row r="47" spans="1:9" ht="30" x14ac:dyDescent="0.25">
      <c r="A47" s="136" t="s">
        <v>5</v>
      </c>
      <c r="B47" s="186" t="s">
        <v>611</v>
      </c>
      <c r="C47" s="187"/>
      <c r="D47" s="187"/>
      <c r="E47" s="187"/>
      <c r="F47" s="187"/>
      <c r="G47" s="187"/>
      <c r="H47" s="187"/>
      <c r="I47" s="188"/>
    </row>
    <row r="48" spans="1:9" ht="15" customHeight="1" x14ac:dyDescent="0.25">
      <c r="A48" s="136" t="s">
        <v>101</v>
      </c>
      <c r="B48" s="189" t="s">
        <v>613</v>
      </c>
      <c r="C48" s="189"/>
      <c r="D48" s="189"/>
      <c r="E48" s="189"/>
      <c r="F48" s="189"/>
      <c r="G48" s="189"/>
      <c r="H48" s="189"/>
      <c r="I48" s="189"/>
    </row>
    <row r="49" spans="1:9" x14ac:dyDescent="0.25">
      <c r="A49" s="136" t="s">
        <v>6</v>
      </c>
      <c r="B49" s="189" t="s">
        <v>612</v>
      </c>
      <c r="C49" s="189"/>
      <c r="D49" s="189"/>
      <c r="E49" s="189"/>
      <c r="F49" s="189"/>
      <c r="G49" s="189"/>
      <c r="H49" s="189"/>
      <c r="I49" s="189"/>
    </row>
    <row r="50" spans="1:9" x14ac:dyDescent="0.25">
      <c r="A50" s="136" t="s">
        <v>9</v>
      </c>
      <c r="B50" s="189" t="s">
        <v>463</v>
      </c>
      <c r="C50" s="189"/>
      <c r="D50" s="189"/>
      <c r="E50" s="189"/>
      <c r="F50" s="189"/>
      <c r="G50" s="189"/>
      <c r="H50" s="189"/>
      <c r="I50" s="189"/>
    </row>
    <row r="51" spans="1:9" ht="30" x14ac:dyDescent="0.25">
      <c r="A51" s="136" t="s">
        <v>103</v>
      </c>
      <c r="B51" s="186" t="s">
        <v>465</v>
      </c>
      <c r="C51" s="187"/>
      <c r="D51" s="187"/>
      <c r="E51" s="187"/>
      <c r="F51" s="187"/>
      <c r="G51" s="187"/>
      <c r="H51" s="187"/>
      <c r="I51" s="188"/>
    </row>
    <row r="52" spans="1:9" ht="30" x14ac:dyDescent="0.25">
      <c r="A52" s="136" t="s">
        <v>104</v>
      </c>
      <c r="B52" s="186" t="s">
        <v>593</v>
      </c>
      <c r="C52" s="187"/>
      <c r="D52" s="187"/>
      <c r="E52" s="187"/>
      <c r="F52" s="187"/>
      <c r="G52" s="187"/>
      <c r="H52" s="187"/>
      <c r="I52" s="188"/>
    </row>
    <row r="53" spans="1:9" x14ac:dyDescent="0.25">
      <c r="A53" s="136" t="s">
        <v>10</v>
      </c>
      <c r="B53" s="189"/>
      <c r="C53" s="189"/>
      <c r="D53" s="189"/>
      <c r="E53" s="189"/>
      <c r="F53" s="189"/>
      <c r="G53" s="189"/>
      <c r="H53" s="189"/>
      <c r="I53" s="189"/>
    </row>
    <row r="54" spans="1:9" x14ac:dyDescent="0.25">
      <c r="A54" s="136" t="s">
        <v>11</v>
      </c>
      <c r="B54" s="189" t="s">
        <v>467</v>
      </c>
      <c r="C54" s="189"/>
      <c r="D54" s="189"/>
      <c r="E54" s="189"/>
      <c r="F54" s="189"/>
      <c r="G54" s="189"/>
      <c r="H54" s="189"/>
      <c r="I54" s="189"/>
    </row>
    <row r="55" spans="1:9" x14ac:dyDescent="0.25">
      <c r="A55" s="136" t="s">
        <v>102</v>
      </c>
      <c r="B55" s="189" t="s">
        <v>614</v>
      </c>
      <c r="C55" s="189"/>
      <c r="D55" s="189"/>
      <c r="E55" s="189"/>
      <c r="F55" s="189"/>
      <c r="G55" s="189"/>
      <c r="H55" s="189"/>
      <c r="I55" s="189"/>
    </row>
    <row r="56" spans="1:9" x14ac:dyDescent="0.25">
      <c r="A56" s="136" t="s">
        <v>12</v>
      </c>
      <c r="B56" s="189" t="s">
        <v>615</v>
      </c>
      <c r="C56" s="189"/>
      <c r="D56" s="189"/>
      <c r="E56" s="189"/>
      <c r="F56" s="189"/>
      <c r="G56" s="189"/>
      <c r="H56" s="189"/>
      <c r="I56" s="189"/>
    </row>
    <row r="57" spans="1:9" x14ac:dyDescent="0.25">
      <c r="A57" s="136" t="s">
        <v>13</v>
      </c>
      <c r="B57" s="189" t="s">
        <v>13</v>
      </c>
      <c r="C57" s="189"/>
      <c r="D57" s="189"/>
      <c r="E57" s="189"/>
      <c r="F57" s="189"/>
      <c r="G57" s="189"/>
      <c r="H57" s="189"/>
      <c r="I57" s="189"/>
    </row>
    <row r="58" spans="1:9" ht="15" customHeight="1" x14ac:dyDescent="0.25">
      <c r="A58" s="136" t="s">
        <v>14</v>
      </c>
      <c r="B58" s="189" t="s">
        <v>452</v>
      </c>
      <c r="C58" s="189"/>
      <c r="D58" s="189"/>
      <c r="E58" s="189"/>
      <c r="F58" s="189"/>
      <c r="G58" s="189"/>
      <c r="H58" s="189"/>
      <c r="I58" s="189"/>
    </row>
    <row r="59" spans="1:9" x14ac:dyDescent="0.25">
      <c r="A59" s="136" t="s">
        <v>15</v>
      </c>
      <c r="B59" s="189" t="s">
        <v>449</v>
      </c>
      <c r="C59" s="189"/>
      <c r="D59" s="189"/>
      <c r="E59" s="189"/>
      <c r="F59" s="189"/>
      <c r="G59" s="189"/>
      <c r="H59" s="189"/>
      <c r="I59" s="189"/>
    </row>
    <row r="60" spans="1:9" ht="15" customHeight="1" x14ac:dyDescent="0.25">
      <c r="A60" s="136" t="s">
        <v>16</v>
      </c>
      <c r="B60" s="189" t="s">
        <v>16</v>
      </c>
      <c r="C60" s="189"/>
      <c r="D60" s="189"/>
      <c r="E60" s="189"/>
      <c r="F60" s="189"/>
      <c r="G60" s="189"/>
      <c r="H60" s="189"/>
      <c r="I60" s="189"/>
    </row>
    <row r="61" spans="1:9" ht="30" customHeight="1" x14ac:dyDescent="0.25">
      <c r="A61" s="136" t="s">
        <v>17</v>
      </c>
      <c r="B61" s="186" t="s">
        <v>17</v>
      </c>
      <c r="C61" s="187"/>
      <c r="D61" s="187"/>
      <c r="E61" s="187"/>
      <c r="F61" s="187"/>
      <c r="G61" s="187"/>
      <c r="H61" s="187"/>
      <c r="I61" s="188"/>
    </row>
    <row r="62" spans="1:9" ht="30" customHeight="1" x14ac:dyDescent="0.25">
      <c r="A62" s="136" t="s">
        <v>18</v>
      </c>
      <c r="B62" s="186" t="s">
        <v>114</v>
      </c>
      <c r="C62" s="187"/>
      <c r="D62" s="187"/>
      <c r="E62" s="187"/>
      <c r="F62" s="187"/>
      <c r="G62" s="187"/>
      <c r="H62" s="187"/>
      <c r="I62" s="188"/>
    </row>
    <row r="63" spans="1:9" ht="30" x14ac:dyDescent="0.25">
      <c r="A63" s="142" t="s">
        <v>630</v>
      </c>
      <c r="B63" s="186" t="s">
        <v>112</v>
      </c>
      <c r="C63" s="187"/>
      <c r="D63" s="187"/>
      <c r="E63" s="187"/>
      <c r="F63" s="187"/>
      <c r="G63" s="187"/>
      <c r="H63" s="187"/>
      <c r="I63" s="188"/>
    </row>
    <row r="64" spans="1:9" x14ac:dyDescent="0.25">
      <c r="A64" s="136" t="s">
        <v>20</v>
      </c>
      <c r="B64" s="189" t="s">
        <v>20</v>
      </c>
      <c r="C64" s="189"/>
      <c r="D64" s="189"/>
      <c r="E64" s="189"/>
      <c r="F64" s="189"/>
      <c r="G64" s="189"/>
      <c r="H64" s="189"/>
      <c r="I64" s="189"/>
    </row>
    <row r="65" spans="1:9" x14ac:dyDescent="0.25">
      <c r="A65" s="136" t="s">
        <v>21</v>
      </c>
      <c r="B65" s="189" t="s">
        <v>21</v>
      </c>
      <c r="C65" s="189"/>
      <c r="D65" s="189"/>
      <c r="E65" s="189"/>
      <c r="F65" s="189"/>
      <c r="G65" s="189"/>
      <c r="H65" s="189"/>
      <c r="I65" s="189"/>
    </row>
    <row r="66" spans="1:9" s="55" customFormat="1" x14ac:dyDescent="0.25">
      <c r="A66" s="136" t="s">
        <v>22</v>
      </c>
      <c r="B66" s="189" t="s">
        <v>469</v>
      </c>
      <c r="C66" s="189"/>
      <c r="D66" s="189"/>
      <c r="E66" s="189"/>
      <c r="F66" s="189"/>
      <c r="G66" s="189"/>
      <c r="H66" s="189"/>
      <c r="I66" s="189"/>
    </row>
    <row r="67" spans="1:9" s="55" customFormat="1" ht="30" customHeight="1" x14ac:dyDescent="0.25">
      <c r="A67" s="136" t="s">
        <v>23</v>
      </c>
      <c r="B67" s="186" t="s">
        <v>23</v>
      </c>
      <c r="C67" s="187"/>
      <c r="D67" s="187"/>
      <c r="E67" s="187"/>
      <c r="F67" s="187"/>
      <c r="G67" s="187"/>
      <c r="H67" s="187"/>
      <c r="I67" s="188"/>
    </row>
    <row r="68" spans="1:9" s="55" customFormat="1" ht="30" customHeight="1" x14ac:dyDescent="0.25">
      <c r="A68" s="136" t="s">
        <v>24</v>
      </c>
      <c r="B68" s="186" t="s">
        <v>24</v>
      </c>
      <c r="C68" s="187"/>
      <c r="D68" s="187"/>
      <c r="E68" s="187"/>
      <c r="F68" s="187"/>
      <c r="G68" s="187"/>
      <c r="H68" s="187"/>
      <c r="I68" s="188"/>
    </row>
    <row r="69" spans="1:9" s="55" customFormat="1" ht="30" customHeight="1" x14ac:dyDescent="0.25">
      <c r="A69" s="136" t="s">
        <v>25</v>
      </c>
      <c r="B69" s="186" t="s">
        <v>25</v>
      </c>
      <c r="C69" s="187"/>
      <c r="D69" s="187"/>
      <c r="E69" s="187"/>
      <c r="F69" s="187"/>
      <c r="G69" s="187"/>
      <c r="H69" s="187"/>
      <c r="I69" s="188"/>
    </row>
    <row r="70" spans="1:9" s="55" customFormat="1" ht="30" customHeight="1" x14ac:dyDescent="0.25">
      <c r="A70" s="136" t="s">
        <v>26</v>
      </c>
      <c r="B70" s="186" t="s">
        <v>26</v>
      </c>
      <c r="C70" s="187"/>
      <c r="D70" s="187"/>
      <c r="E70" s="187"/>
      <c r="F70" s="187"/>
      <c r="G70" s="187"/>
      <c r="H70" s="187"/>
      <c r="I70" s="188"/>
    </row>
    <row r="71" spans="1:9" s="55" customFormat="1" ht="30" customHeight="1" x14ac:dyDescent="0.25">
      <c r="A71" s="136" t="s">
        <v>27</v>
      </c>
      <c r="B71" s="186" t="s">
        <v>616</v>
      </c>
      <c r="C71" s="187"/>
      <c r="D71" s="187"/>
      <c r="E71" s="187"/>
      <c r="F71" s="187"/>
      <c r="G71" s="187"/>
      <c r="H71" s="187"/>
      <c r="I71" s="188"/>
    </row>
    <row r="72" spans="1:9" s="55" customFormat="1" ht="30" customHeight="1" x14ac:dyDescent="0.25">
      <c r="A72" s="136" t="s">
        <v>28</v>
      </c>
      <c r="B72" s="186" t="s">
        <v>28</v>
      </c>
      <c r="C72" s="187"/>
      <c r="D72" s="187"/>
      <c r="E72" s="187"/>
      <c r="F72" s="187"/>
      <c r="G72" s="187"/>
      <c r="H72" s="187"/>
      <c r="I72" s="188"/>
    </row>
    <row r="73" spans="1:9" s="55" customFormat="1" ht="30" customHeight="1" x14ac:dyDescent="0.25">
      <c r="A73" s="136" t="s">
        <v>31</v>
      </c>
      <c r="B73" s="186" t="s">
        <v>31</v>
      </c>
      <c r="C73" s="187"/>
      <c r="D73" s="187"/>
      <c r="E73" s="187"/>
      <c r="F73" s="187"/>
      <c r="G73" s="187"/>
      <c r="H73" s="187"/>
      <c r="I73" s="188"/>
    </row>
    <row r="74" spans="1:9" s="55" customFormat="1" ht="30" customHeight="1" x14ac:dyDescent="0.25">
      <c r="A74" s="136" t="s">
        <v>32</v>
      </c>
      <c r="B74" s="186" t="s">
        <v>32</v>
      </c>
      <c r="C74" s="187"/>
      <c r="D74" s="187"/>
      <c r="E74" s="187"/>
      <c r="F74" s="187"/>
      <c r="G74" s="187"/>
      <c r="H74" s="187"/>
      <c r="I74" s="188"/>
    </row>
    <row r="75" spans="1:9" s="55" customFormat="1" x14ac:dyDescent="0.25">
      <c r="A75" s="136" t="s">
        <v>33</v>
      </c>
      <c r="B75" s="189" t="s">
        <v>115</v>
      </c>
      <c r="C75" s="189"/>
      <c r="D75" s="189"/>
      <c r="E75" s="189"/>
      <c r="F75" s="189"/>
      <c r="G75" s="189"/>
      <c r="H75" s="189"/>
      <c r="I75" s="189"/>
    </row>
    <row r="76" spans="1:9" s="55" customFormat="1" ht="30" customHeight="1" x14ac:dyDescent="0.25">
      <c r="A76" s="136" t="s">
        <v>35</v>
      </c>
      <c r="B76" s="189" t="s">
        <v>126</v>
      </c>
      <c r="C76" s="189"/>
      <c r="D76" s="189"/>
      <c r="E76" s="189"/>
      <c r="F76" s="189"/>
      <c r="G76" s="189"/>
      <c r="H76" s="189"/>
      <c r="I76" s="189"/>
    </row>
    <row r="77" spans="1:9" s="55" customFormat="1" ht="30" customHeight="1" x14ac:dyDescent="0.25">
      <c r="A77" s="136" t="s">
        <v>36</v>
      </c>
      <c r="B77" s="186" t="s">
        <v>36</v>
      </c>
      <c r="C77" s="187"/>
      <c r="D77" s="187"/>
      <c r="E77" s="187"/>
      <c r="F77" s="187"/>
      <c r="G77" s="187"/>
      <c r="H77" s="187"/>
      <c r="I77" s="188"/>
    </row>
    <row r="78" spans="1:9" s="55" customFormat="1" ht="30" customHeight="1" x14ac:dyDescent="0.25">
      <c r="A78" s="136" t="s">
        <v>37</v>
      </c>
      <c r="B78" s="189" t="s">
        <v>470</v>
      </c>
      <c r="C78" s="189"/>
      <c r="D78" s="189"/>
      <c r="E78" s="189"/>
      <c r="F78" s="189"/>
      <c r="G78" s="189"/>
      <c r="H78" s="189"/>
      <c r="I78" s="189"/>
    </row>
    <row r="79" spans="1:9" s="55" customFormat="1" ht="30" customHeight="1" x14ac:dyDescent="0.25">
      <c r="A79" s="136" t="s">
        <v>38</v>
      </c>
      <c r="B79" s="189" t="s">
        <v>471</v>
      </c>
      <c r="C79" s="189"/>
      <c r="D79" s="189"/>
      <c r="E79" s="189"/>
      <c r="F79" s="189"/>
      <c r="G79" s="189"/>
      <c r="H79" s="189"/>
      <c r="I79" s="189"/>
    </row>
    <row r="80" spans="1:9" s="55" customFormat="1" ht="30" customHeight="1" x14ac:dyDescent="0.25">
      <c r="A80" s="136" t="s">
        <v>39</v>
      </c>
      <c r="B80" s="189" t="s">
        <v>113</v>
      </c>
      <c r="C80" s="189"/>
      <c r="D80" s="189"/>
      <c r="E80" s="189"/>
      <c r="F80" s="189"/>
      <c r="G80" s="189"/>
      <c r="H80" s="189"/>
      <c r="I80" s="189"/>
    </row>
    <row r="81" spans="1:9" s="55" customFormat="1" ht="30" customHeight="1" x14ac:dyDescent="0.25">
      <c r="A81" s="136" t="s">
        <v>40</v>
      </c>
      <c r="B81" s="189" t="s">
        <v>174</v>
      </c>
      <c r="C81" s="189"/>
      <c r="D81" s="189"/>
      <c r="E81" s="189"/>
      <c r="F81" s="189"/>
      <c r="G81" s="189"/>
      <c r="H81" s="189"/>
      <c r="I81" s="189"/>
    </row>
    <row r="82" spans="1:9" s="55" customFormat="1" ht="30" customHeight="1" x14ac:dyDescent="0.25">
      <c r="A82" s="136" t="s">
        <v>41</v>
      </c>
      <c r="B82" s="189" t="s">
        <v>450</v>
      </c>
      <c r="C82" s="189"/>
      <c r="D82" s="189"/>
      <c r="E82" s="189"/>
      <c r="F82" s="189"/>
      <c r="G82" s="189"/>
      <c r="H82" s="189"/>
      <c r="I82" s="189"/>
    </row>
    <row r="83" spans="1:9" s="55" customFormat="1" ht="30" customHeight="1" x14ac:dyDescent="0.25">
      <c r="A83" s="136" t="s">
        <v>42</v>
      </c>
      <c r="B83" s="189" t="s">
        <v>472</v>
      </c>
      <c r="C83" s="189"/>
      <c r="D83" s="189"/>
      <c r="E83" s="189"/>
      <c r="F83" s="189"/>
      <c r="G83" s="189"/>
      <c r="H83" s="189"/>
      <c r="I83" s="189"/>
    </row>
    <row r="84" spans="1:9" s="55" customFormat="1" ht="30" customHeight="1" x14ac:dyDescent="0.25">
      <c r="A84" s="136" t="s">
        <v>43</v>
      </c>
      <c r="B84" s="189" t="s">
        <v>448</v>
      </c>
      <c r="C84" s="189"/>
      <c r="D84" s="189"/>
      <c r="E84" s="189"/>
      <c r="F84" s="189"/>
      <c r="G84" s="189"/>
      <c r="H84" s="189"/>
      <c r="I84" s="189"/>
    </row>
    <row r="85" spans="1:9" s="55" customFormat="1" ht="30" customHeight="1" x14ac:dyDescent="0.25">
      <c r="A85" s="136" t="s">
        <v>45</v>
      </c>
      <c r="B85" s="189" t="s">
        <v>473</v>
      </c>
      <c r="C85" s="189"/>
      <c r="D85" s="189"/>
      <c r="E85" s="189"/>
      <c r="F85" s="189"/>
      <c r="G85" s="189"/>
      <c r="H85" s="189"/>
      <c r="I85" s="189"/>
    </row>
    <row r="86" spans="1:9" s="55" customFormat="1" ht="30" customHeight="1" x14ac:dyDescent="0.25">
      <c r="A86" s="136" t="s">
        <v>46</v>
      </c>
      <c r="B86" s="189" t="s">
        <v>110</v>
      </c>
      <c r="C86" s="189"/>
      <c r="D86" s="189"/>
      <c r="E86" s="189"/>
      <c r="F86" s="189"/>
      <c r="G86" s="189"/>
      <c r="H86" s="189"/>
      <c r="I86" s="189"/>
    </row>
    <row r="87" spans="1:9" s="55" customFormat="1" ht="30" customHeight="1" x14ac:dyDescent="0.25">
      <c r="A87" s="136" t="s">
        <v>47</v>
      </c>
      <c r="B87" s="189" t="s">
        <v>111</v>
      </c>
      <c r="C87" s="189"/>
      <c r="D87" s="189"/>
      <c r="E87" s="189"/>
      <c r="F87" s="189"/>
      <c r="G87" s="189"/>
      <c r="H87" s="189"/>
      <c r="I87" s="189"/>
    </row>
    <row r="88" spans="1:9" s="55" customFormat="1" ht="30" customHeight="1" x14ac:dyDescent="0.25">
      <c r="A88" s="136" t="s">
        <v>48</v>
      </c>
      <c r="B88" s="189" t="s">
        <v>48</v>
      </c>
      <c r="C88" s="189"/>
      <c r="D88" s="189"/>
      <c r="E88" s="189"/>
      <c r="F88" s="189"/>
      <c r="G88" s="189"/>
      <c r="H88" s="189"/>
      <c r="I88" s="189"/>
    </row>
    <row r="89" spans="1:9" s="55" customFormat="1" ht="30" customHeight="1" x14ac:dyDescent="0.25">
      <c r="A89" s="136" t="s">
        <v>49</v>
      </c>
      <c r="B89" s="189" t="s">
        <v>49</v>
      </c>
      <c r="C89" s="189"/>
      <c r="D89" s="189"/>
      <c r="E89" s="189"/>
      <c r="F89" s="189"/>
      <c r="G89" s="189"/>
      <c r="H89" s="189"/>
      <c r="I89" s="189"/>
    </row>
    <row r="90" spans="1:9" s="55" customFormat="1" ht="30" customHeight="1" x14ac:dyDescent="0.25">
      <c r="A90" s="136" t="s">
        <v>51</v>
      </c>
      <c r="B90" s="189" t="s">
        <v>51</v>
      </c>
      <c r="C90" s="189"/>
      <c r="D90" s="189"/>
      <c r="E90" s="189"/>
      <c r="F90" s="189"/>
      <c r="G90" s="189"/>
      <c r="H90" s="189"/>
      <c r="I90" s="189"/>
    </row>
    <row r="91" spans="1:9" s="55" customFormat="1" ht="30" customHeight="1" x14ac:dyDescent="0.25">
      <c r="A91" s="136" t="s">
        <v>52</v>
      </c>
      <c r="B91" s="189" t="s">
        <v>52</v>
      </c>
      <c r="C91" s="189"/>
      <c r="D91" s="189"/>
      <c r="E91" s="189"/>
      <c r="F91" s="189"/>
      <c r="G91" s="189"/>
      <c r="H91" s="189"/>
      <c r="I91" s="189"/>
    </row>
    <row r="92" spans="1:9" s="55" customFormat="1" ht="30" customHeight="1" x14ac:dyDescent="0.25">
      <c r="A92" s="136" t="s">
        <v>53</v>
      </c>
      <c r="B92" s="189" t="s">
        <v>53</v>
      </c>
      <c r="C92" s="189"/>
      <c r="D92" s="189"/>
      <c r="E92" s="189"/>
      <c r="F92" s="189"/>
      <c r="G92" s="189"/>
      <c r="H92" s="189"/>
      <c r="I92" s="189"/>
    </row>
    <row r="93" spans="1:9" s="55" customFormat="1" ht="30" customHeight="1" x14ac:dyDescent="0.25">
      <c r="A93" s="136" t="s">
        <v>54</v>
      </c>
      <c r="B93" s="189" t="s">
        <v>54</v>
      </c>
      <c r="C93" s="189"/>
      <c r="D93" s="189"/>
      <c r="E93" s="189"/>
      <c r="F93" s="189"/>
      <c r="G93" s="189"/>
      <c r="H93" s="189"/>
      <c r="I93" s="189"/>
    </row>
    <row r="94" spans="1:9" s="55" customFormat="1" ht="30" customHeight="1" x14ac:dyDescent="0.25">
      <c r="A94" s="136" t="s">
        <v>55</v>
      </c>
      <c r="B94" s="189" t="s">
        <v>55</v>
      </c>
      <c r="C94" s="189"/>
      <c r="D94" s="189"/>
      <c r="E94" s="189"/>
      <c r="F94" s="189"/>
      <c r="G94" s="189"/>
      <c r="H94" s="189"/>
      <c r="I94" s="189"/>
    </row>
    <row r="95" spans="1:9" s="55" customFormat="1" ht="30" customHeight="1" x14ac:dyDescent="0.25">
      <c r="A95" s="136" t="s">
        <v>56</v>
      </c>
      <c r="B95" s="189" t="s">
        <v>56</v>
      </c>
      <c r="C95" s="189"/>
      <c r="D95" s="189"/>
      <c r="E95" s="189"/>
      <c r="F95" s="189"/>
      <c r="G95" s="189"/>
      <c r="H95" s="189"/>
      <c r="I95" s="189"/>
    </row>
    <row r="96" spans="1:9" s="55" customFormat="1" ht="30" customHeight="1" x14ac:dyDescent="0.25">
      <c r="A96" s="136" t="s">
        <v>57</v>
      </c>
      <c r="B96" s="189" t="s">
        <v>109</v>
      </c>
      <c r="C96" s="189"/>
      <c r="D96" s="189"/>
      <c r="E96" s="189"/>
      <c r="F96" s="189"/>
      <c r="G96" s="189"/>
      <c r="H96" s="189"/>
      <c r="I96" s="189"/>
    </row>
    <row r="97" spans="1:9" s="55" customFormat="1" ht="30" customHeight="1" x14ac:dyDescent="0.25">
      <c r="A97" s="136" t="s">
        <v>58</v>
      </c>
      <c r="B97" s="186" t="s">
        <v>58</v>
      </c>
      <c r="C97" s="187"/>
      <c r="D97" s="187"/>
      <c r="E97" s="187"/>
      <c r="F97" s="187"/>
      <c r="G97" s="187"/>
      <c r="H97" s="187"/>
      <c r="I97" s="188"/>
    </row>
    <row r="98" spans="1:9" s="55" customFormat="1" ht="30" customHeight="1" x14ac:dyDescent="0.25">
      <c r="A98" s="136" t="s">
        <v>59</v>
      </c>
      <c r="B98" s="186" t="s">
        <v>468</v>
      </c>
      <c r="C98" s="187"/>
      <c r="D98" s="187"/>
      <c r="E98" s="187"/>
      <c r="F98" s="187"/>
      <c r="G98" s="187"/>
      <c r="H98" s="187"/>
      <c r="I98" s="188"/>
    </row>
    <row r="99" spans="1:9" s="55" customFormat="1" ht="30" customHeight="1" x14ac:dyDescent="0.25">
      <c r="A99" s="134"/>
      <c r="B99" s="135"/>
      <c r="C99" s="135"/>
      <c r="D99" s="135"/>
      <c r="E99" s="135"/>
      <c r="F99" s="135"/>
      <c r="G99" s="135"/>
      <c r="H99" s="135"/>
      <c r="I99" s="135"/>
    </row>
    <row r="100" spans="1:9" ht="46.5" customHeight="1" x14ac:dyDescent="0.25">
      <c r="A100" s="57"/>
      <c r="B100" s="174" t="s">
        <v>525</v>
      </c>
      <c r="C100" s="174"/>
      <c r="D100" s="174"/>
      <c r="E100" s="174"/>
      <c r="F100" s="174"/>
      <c r="G100" s="174"/>
      <c r="H100" s="174"/>
      <c r="I100" s="57"/>
    </row>
    <row r="101" spans="1:9" ht="15" customHeight="1" x14ac:dyDescent="0.25">
      <c r="A101" s="27" t="s">
        <v>71</v>
      </c>
      <c r="B101" s="28" t="s">
        <v>176</v>
      </c>
      <c r="C101" s="29" t="s">
        <v>177</v>
      </c>
      <c r="D101" s="28" t="s">
        <v>192</v>
      </c>
      <c r="E101" s="29" t="s">
        <v>193</v>
      </c>
      <c r="F101" s="28" t="s">
        <v>208</v>
      </c>
      <c r="G101" s="29" t="s">
        <v>209</v>
      </c>
      <c r="H101" s="28" t="s">
        <v>222</v>
      </c>
      <c r="I101" s="30" t="s">
        <v>223</v>
      </c>
    </row>
    <row r="102" spans="1:9" ht="15" customHeight="1" x14ac:dyDescent="0.25">
      <c r="A102" s="31"/>
      <c r="B102" s="25" t="s">
        <v>178</v>
      </c>
      <c r="C102" s="26" t="s">
        <v>179</v>
      </c>
      <c r="D102" s="25" t="s">
        <v>194</v>
      </c>
      <c r="E102" s="26" t="s">
        <v>195</v>
      </c>
      <c r="F102" s="25" t="s">
        <v>210</v>
      </c>
      <c r="G102" s="26" t="s">
        <v>211</v>
      </c>
      <c r="H102" s="25" t="s">
        <v>224</v>
      </c>
      <c r="I102" s="32" t="s">
        <v>225</v>
      </c>
    </row>
    <row r="103" spans="1:9" ht="15" customHeight="1" x14ac:dyDescent="0.25">
      <c r="A103" s="31"/>
      <c r="B103" s="25" t="s">
        <v>180</v>
      </c>
      <c r="C103" s="26" t="s">
        <v>181</v>
      </c>
      <c r="D103" s="25" t="s">
        <v>196</v>
      </c>
      <c r="E103" s="26" t="s">
        <v>197</v>
      </c>
      <c r="F103" s="25" t="s">
        <v>212</v>
      </c>
      <c r="G103" s="26" t="s">
        <v>213</v>
      </c>
      <c r="H103" s="25" t="s">
        <v>226</v>
      </c>
      <c r="I103" s="32" t="s">
        <v>227</v>
      </c>
    </row>
    <row r="104" spans="1:9" ht="15" customHeight="1" x14ac:dyDescent="0.25">
      <c r="A104" s="31"/>
      <c r="B104" s="25" t="s">
        <v>182</v>
      </c>
      <c r="C104" s="26" t="s">
        <v>183</v>
      </c>
      <c r="D104" s="25" t="s">
        <v>198</v>
      </c>
      <c r="E104" s="26" t="s">
        <v>199</v>
      </c>
      <c r="F104" s="25" t="s">
        <v>214</v>
      </c>
      <c r="G104" s="26" t="s">
        <v>215</v>
      </c>
      <c r="H104" s="25" t="s">
        <v>228</v>
      </c>
      <c r="I104" s="32" t="s">
        <v>229</v>
      </c>
    </row>
    <row r="105" spans="1:9" ht="15" customHeight="1" x14ac:dyDescent="0.25">
      <c r="A105" s="31"/>
      <c r="B105" s="25" t="s">
        <v>184</v>
      </c>
      <c r="C105" s="26" t="s">
        <v>185</v>
      </c>
      <c r="D105" s="25" t="s">
        <v>200</v>
      </c>
      <c r="E105" s="26" t="s">
        <v>201</v>
      </c>
      <c r="F105" s="25" t="s">
        <v>216</v>
      </c>
      <c r="G105" s="26" t="s">
        <v>217</v>
      </c>
      <c r="H105" s="25" t="s">
        <v>230</v>
      </c>
      <c r="I105" s="32" t="s">
        <v>231</v>
      </c>
    </row>
    <row r="106" spans="1:9" ht="15" customHeight="1" x14ac:dyDescent="0.25">
      <c r="A106" s="31"/>
      <c r="B106" s="25" t="s">
        <v>186</v>
      </c>
      <c r="C106" s="26" t="s">
        <v>187</v>
      </c>
      <c r="D106" s="25" t="s">
        <v>202</v>
      </c>
      <c r="E106" s="26" t="s">
        <v>203</v>
      </c>
      <c r="F106" s="25" t="s">
        <v>218</v>
      </c>
      <c r="G106" s="26" t="s">
        <v>219</v>
      </c>
      <c r="H106" s="25" t="s">
        <v>232</v>
      </c>
      <c r="I106" s="32" t="s">
        <v>233</v>
      </c>
    </row>
    <row r="107" spans="1:9" ht="15" customHeight="1" x14ac:dyDescent="0.25">
      <c r="A107" s="31"/>
      <c r="B107" s="25" t="s">
        <v>188</v>
      </c>
      <c r="C107" s="26" t="s">
        <v>189</v>
      </c>
      <c r="D107" s="25" t="s">
        <v>204</v>
      </c>
      <c r="E107" s="26" t="s">
        <v>205</v>
      </c>
      <c r="F107" s="25" t="s">
        <v>220</v>
      </c>
      <c r="G107" s="26" t="s">
        <v>221</v>
      </c>
      <c r="H107" s="25" t="s">
        <v>234</v>
      </c>
      <c r="I107" s="32" t="s">
        <v>235</v>
      </c>
    </row>
    <row r="108" spans="1:9" x14ac:dyDescent="0.25">
      <c r="A108" s="33"/>
      <c r="B108" s="34" t="s">
        <v>190</v>
      </c>
      <c r="C108" s="35" t="s">
        <v>191</v>
      </c>
      <c r="D108" s="34" t="s">
        <v>206</v>
      </c>
      <c r="E108" s="35" t="s">
        <v>207</v>
      </c>
      <c r="F108" s="36"/>
      <c r="G108" s="36"/>
      <c r="H108" s="36"/>
      <c r="I108" s="37"/>
    </row>
    <row r="109" spans="1:9" ht="12" customHeight="1" x14ac:dyDescent="0.25">
      <c r="C109" s="55"/>
      <c r="D109" s="55"/>
      <c r="E109" s="55"/>
      <c r="F109" s="55"/>
      <c r="G109" s="55"/>
      <c r="H109" s="55"/>
      <c r="I109" s="55"/>
    </row>
    <row r="110" spans="1:9" x14ac:dyDescent="0.25">
      <c r="A110" s="27" t="s">
        <v>72</v>
      </c>
      <c r="B110" s="28" t="s">
        <v>236</v>
      </c>
      <c r="C110" s="29" t="s">
        <v>237</v>
      </c>
      <c r="D110" s="28" t="s">
        <v>244</v>
      </c>
      <c r="E110" s="29" t="s">
        <v>245</v>
      </c>
      <c r="F110" s="28" t="s">
        <v>252</v>
      </c>
      <c r="G110" s="29" t="s">
        <v>253</v>
      </c>
      <c r="H110" s="28" t="s">
        <v>260</v>
      </c>
      <c r="I110" s="30" t="s">
        <v>261</v>
      </c>
    </row>
    <row r="111" spans="1:9" x14ac:dyDescent="0.25">
      <c r="A111" s="31"/>
      <c r="B111" s="25" t="s">
        <v>238</v>
      </c>
      <c r="C111" s="26" t="s">
        <v>239</v>
      </c>
      <c r="D111" s="25" t="s">
        <v>246</v>
      </c>
      <c r="E111" s="26" t="s">
        <v>247</v>
      </c>
      <c r="F111" s="25" t="s">
        <v>254</v>
      </c>
      <c r="G111" s="26" t="s">
        <v>255</v>
      </c>
      <c r="H111" s="25" t="s">
        <v>262</v>
      </c>
      <c r="I111" s="32" t="s">
        <v>263</v>
      </c>
    </row>
    <row r="112" spans="1:9" x14ac:dyDescent="0.25">
      <c r="A112" s="31"/>
      <c r="B112" s="25" t="s">
        <v>240</v>
      </c>
      <c r="C112" s="26" t="s">
        <v>241</v>
      </c>
      <c r="D112" s="25" t="s">
        <v>248</v>
      </c>
      <c r="E112" s="26" t="s">
        <v>249</v>
      </c>
      <c r="F112" s="25" t="s">
        <v>256</v>
      </c>
      <c r="G112" s="26" t="s">
        <v>257</v>
      </c>
      <c r="H112" s="25" t="s">
        <v>264</v>
      </c>
      <c r="I112" s="32" t="s">
        <v>265</v>
      </c>
    </row>
    <row r="113" spans="1:9" ht="15" customHeight="1" x14ac:dyDescent="0.25">
      <c r="A113" s="33"/>
      <c r="B113" s="34" t="s">
        <v>242</v>
      </c>
      <c r="C113" s="35" t="s">
        <v>243</v>
      </c>
      <c r="D113" s="34" t="s">
        <v>250</v>
      </c>
      <c r="E113" s="35" t="s">
        <v>251</v>
      </c>
      <c r="F113" s="34" t="s">
        <v>258</v>
      </c>
      <c r="G113" s="35" t="s">
        <v>259</v>
      </c>
      <c r="H113" s="34" t="s">
        <v>266</v>
      </c>
      <c r="I113" s="39" t="s">
        <v>267</v>
      </c>
    </row>
    <row r="114" spans="1:9" ht="12" customHeight="1" x14ac:dyDescent="0.25">
      <c r="C114" s="55"/>
      <c r="D114" s="55"/>
      <c r="E114" s="55"/>
      <c r="F114" s="55"/>
      <c r="G114" s="55"/>
      <c r="H114" s="55"/>
      <c r="I114" s="55"/>
    </row>
    <row r="115" spans="1:9" x14ac:dyDescent="0.25">
      <c r="A115" s="27" t="s">
        <v>73</v>
      </c>
      <c r="B115" s="28" t="s">
        <v>268</v>
      </c>
      <c r="C115" s="29" t="s">
        <v>269</v>
      </c>
      <c r="D115" s="28" t="s">
        <v>276</v>
      </c>
      <c r="E115" s="29" t="s">
        <v>277</v>
      </c>
      <c r="F115" s="28" t="s">
        <v>284</v>
      </c>
      <c r="G115" s="29" t="s">
        <v>285</v>
      </c>
      <c r="H115" s="28" t="s">
        <v>292</v>
      </c>
      <c r="I115" s="30" t="s">
        <v>293</v>
      </c>
    </row>
    <row r="116" spans="1:9" ht="15" customHeight="1" x14ac:dyDescent="0.25">
      <c r="A116" s="31"/>
      <c r="B116" s="25" t="s">
        <v>270</v>
      </c>
      <c r="C116" s="26" t="s">
        <v>271</v>
      </c>
      <c r="D116" s="25" t="s">
        <v>278</v>
      </c>
      <c r="E116" s="26" t="s">
        <v>279</v>
      </c>
      <c r="F116" s="25" t="s">
        <v>286</v>
      </c>
      <c r="G116" s="26" t="s">
        <v>287</v>
      </c>
      <c r="H116" s="25" t="s">
        <v>294</v>
      </c>
      <c r="I116" s="32" t="s">
        <v>295</v>
      </c>
    </row>
    <row r="117" spans="1:9" x14ac:dyDescent="0.25">
      <c r="A117" s="31"/>
      <c r="B117" s="25" t="s">
        <v>272</v>
      </c>
      <c r="C117" s="26" t="s">
        <v>273</v>
      </c>
      <c r="D117" s="25" t="s">
        <v>280</v>
      </c>
      <c r="E117" s="26" t="s">
        <v>281</v>
      </c>
      <c r="F117" s="25" t="s">
        <v>288</v>
      </c>
      <c r="G117" s="26" t="s">
        <v>289</v>
      </c>
      <c r="H117" s="25" t="s">
        <v>296</v>
      </c>
      <c r="I117" s="32" t="s">
        <v>297</v>
      </c>
    </row>
    <row r="118" spans="1:9" ht="15" customHeight="1" x14ac:dyDescent="0.25">
      <c r="A118" s="33"/>
      <c r="B118" s="34" t="s">
        <v>274</v>
      </c>
      <c r="C118" s="35" t="s">
        <v>275</v>
      </c>
      <c r="D118" s="34" t="s">
        <v>282</v>
      </c>
      <c r="E118" s="35" t="s">
        <v>283</v>
      </c>
      <c r="F118" s="34" t="s">
        <v>290</v>
      </c>
      <c r="G118" s="35" t="s">
        <v>291</v>
      </c>
      <c r="H118" s="34"/>
      <c r="I118" s="39"/>
    </row>
    <row r="119" spans="1:9" ht="12" customHeight="1" x14ac:dyDescent="0.25"/>
    <row r="120" spans="1:9" x14ac:dyDescent="0.25">
      <c r="A120" s="27" t="s">
        <v>74</v>
      </c>
      <c r="B120" s="28" t="s">
        <v>298</v>
      </c>
      <c r="C120" s="29" t="s">
        <v>299</v>
      </c>
      <c r="D120" s="28" t="s">
        <v>304</v>
      </c>
      <c r="E120" s="29" t="s">
        <v>305</v>
      </c>
      <c r="F120" s="28" t="s">
        <v>308</v>
      </c>
      <c r="G120" s="29" t="s">
        <v>309</v>
      </c>
      <c r="H120" s="28" t="s">
        <v>312</v>
      </c>
      <c r="I120" s="30" t="s">
        <v>313</v>
      </c>
    </row>
    <row r="121" spans="1:9" x14ac:dyDescent="0.25">
      <c r="A121" s="31"/>
      <c r="B121" s="25" t="s">
        <v>300</v>
      </c>
      <c r="C121" s="26" t="s">
        <v>301</v>
      </c>
      <c r="D121" s="25" t="s">
        <v>306</v>
      </c>
      <c r="E121" s="26" t="s">
        <v>307</v>
      </c>
      <c r="F121" s="25" t="s">
        <v>310</v>
      </c>
      <c r="G121" s="26" t="s">
        <v>311</v>
      </c>
      <c r="H121" s="25" t="s">
        <v>314</v>
      </c>
      <c r="I121" s="32" t="s">
        <v>315</v>
      </c>
    </row>
    <row r="122" spans="1:9" x14ac:dyDescent="0.25">
      <c r="A122" s="33"/>
      <c r="B122" s="34" t="s">
        <v>302</v>
      </c>
      <c r="C122" s="35" t="s">
        <v>303</v>
      </c>
      <c r="D122" s="36"/>
      <c r="E122" s="36"/>
      <c r="F122" s="36"/>
      <c r="G122" s="36"/>
      <c r="H122" s="36"/>
      <c r="I122" s="37"/>
    </row>
    <row r="123" spans="1:9" ht="12" customHeight="1" x14ac:dyDescent="0.25"/>
    <row r="124" spans="1:9" x14ac:dyDescent="0.25">
      <c r="A124" s="27" t="s">
        <v>75</v>
      </c>
      <c r="B124" s="28" t="s">
        <v>316</v>
      </c>
      <c r="C124" s="29" t="s">
        <v>317</v>
      </c>
      <c r="D124" s="28" t="s">
        <v>324</v>
      </c>
      <c r="E124" s="29" t="s">
        <v>325</v>
      </c>
      <c r="F124" s="28" t="s">
        <v>332</v>
      </c>
      <c r="G124" s="29" t="s">
        <v>333</v>
      </c>
      <c r="H124" s="28" t="s">
        <v>340</v>
      </c>
      <c r="I124" s="30" t="s">
        <v>341</v>
      </c>
    </row>
    <row r="125" spans="1:9" x14ac:dyDescent="0.25">
      <c r="A125" s="31"/>
      <c r="B125" s="25" t="s">
        <v>318</v>
      </c>
      <c r="C125" s="26" t="s">
        <v>319</v>
      </c>
      <c r="D125" s="25" t="s">
        <v>326</v>
      </c>
      <c r="E125" s="26" t="s">
        <v>327</v>
      </c>
      <c r="F125" s="25" t="s">
        <v>334</v>
      </c>
      <c r="G125" s="26" t="s">
        <v>335</v>
      </c>
      <c r="H125" s="25" t="s">
        <v>342</v>
      </c>
      <c r="I125" s="32" t="s">
        <v>343</v>
      </c>
    </row>
    <row r="126" spans="1:9" x14ac:dyDescent="0.25">
      <c r="A126" s="31"/>
      <c r="B126" s="25" t="s">
        <v>320</v>
      </c>
      <c r="C126" s="26" t="s">
        <v>321</v>
      </c>
      <c r="D126" s="25" t="s">
        <v>328</v>
      </c>
      <c r="E126" s="26" t="s">
        <v>329</v>
      </c>
      <c r="F126" s="25" t="s">
        <v>336</v>
      </c>
      <c r="G126" s="26" t="s">
        <v>337</v>
      </c>
      <c r="H126" s="25" t="s">
        <v>344</v>
      </c>
      <c r="I126" s="32" t="s">
        <v>345</v>
      </c>
    </row>
    <row r="127" spans="1:9" x14ac:dyDescent="0.25">
      <c r="A127" s="33"/>
      <c r="B127" s="34" t="s">
        <v>322</v>
      </c>
      <c r="C127" s="35" t="s">
        <v>323</v>
      </c>
      <c r="D127" s="34" t="s">
        <v>330</v>
      </c>
      <c r="E127" s="35" t="s">
        <v>331</v>
      </c>
      <c r="F127" s="34" t="s">
        <v>338</v>
      </c>
      <c r="G127" s="35" t="s">
        <v>339</v>
      </c>
      <c r="H127" s="34" t="s">
        <v>346</v>
      </c>
      <c r="I127" s="39" t="s">
        <v>347</v>
      </c>
    </row>
    <row r="128" spans="1:9" ht="12" customHeight="1" x14ac:dyDescent="0.25"/>
    <row r="129" spans="1:9" x14ac:dyDescent="0.25">
      <c r="A129" s="27" t="s">
        <v>76</v>
      </c>
      <c r="B129" s="28" t="s">
        <v>348</v>
      </c>
      <c r="C129" s="29" t="s">
        <v>349</v>
      </c>
      <c r="D129" s="28" t="s">
        <v>356</v>
      </c>
      <c r="E129" s="29" t="s">
        <v>357</v>
      </c>
      <c r="F129" s="28" t="s">
        <v>364</v>
      </c>
      <c r="G129" s="29" t="s">
        <v>365</v>
      </c>
      <c r="H129" s="28" t="s">
        <v>372</v>
      </c>
      <c r="I129" s="30" t="s">
        <v>373</v>
      </c>
    </row>
    <row r="130" spans="1:9" x14ac:dyDescent="0.25">
      <c r="A130" s="31"/>
      <c r="B130" s="25" t="s">
        <v>350</v>
      </c>
      <c r="C130" s="26" t="s">
        <v>351</v>
      </c>
      <c r="D130" s="25" t="s">
        <v>358</v>
      </c>
      <c r="E130" s="26" t="s">
        <v>359</v>
      </c>
      <c r="F130" s="25" t="s">
        <v>366</v>
      </c>
      <c r="G130" s="26" t="s">
        <v>367</v>
      </c>
      <c r="H130" s="25" t="s">
        <v>374</v>
      </c>
      <c r="I130" s="32" t="s">
        <v>375</v>
      </c>
    </row>
    <row r="131" spans="1:9" x14ac:dyDescent="0.25">
      <c r="A131" s="31"/>
      <c r="B131" s="25" t="s">
        <v>352</v>
      </c>
      <c r="C131" s="26" t="s">
        <v>353</v>
      </c>
      <c r="D131" s="25" t="s">
        <v>360</v>
      </c>
      <c r="E131" s="26" t="s">
        <v>361</v>
      </c>
      <c r="F131" s="25" t="s">
        <v>368</v>
      </c>
      <c r="G131" s="26" t="s">
        <v>369</v>
      </c>
      <c r="H131" s="25" t="s">
        <v>376</v>
      </c>
      <c r="I131" s="32" t="s">
        <v>377</v>
      </c>
    </row>
    <row r="132" spans="1:9" x14ac:dyDescent="0.25">
      <c r="A132" s="33"/>
      <c r="B132" s="34" t="s">
        <v>354</v>
      </c>
      <c r="C132" s="35" t="s">
        <v>355</v>
      </c>
      <c r="D132" s="34" t="s">
        <v>362</v>
      </c>
      <c r="E132" s="35" t="s">
        <v>363</v>
      </c>
      <c r="F132" s="34" t="s">
        <v>370</v>
      </c>
      <c r="G132" s="35" t="s">
        <v>371</v>
      </c>
      <c r="H132" s="34" t="s">
        <v>378</v>
      </c>
      <c r="I132" s="39" t="s">
        <v>379</v>
      </c>
    </row>
    <row r="133" spans="1:9" ht="12" customHeight="1" x14ac:dyDescent="0.25"/>
    <row r="134" spans="1:9" x14ac:dyDescent="0.25">
      <c r="A134" s="27" t="s">
        <v>77</v>
      </c>
      <c r="B134" s="28" t="s">
        <v>380</v>
      </c>
      <c r="C134" s="29" t="s">
        <v>381</v>
      </c>
      <c r="D134" s="28" t="s">
        <v>390</v>
      </c>
      <c r="E134" s="29" t="s">
        <v>391</v>
      </c>
      <c r="F134" s="28" t="s">
        <v>398</v>
      </c>
      <c r="G134" s="29" t="s">
        <v>399</v>
      </c>
      <c r="H134" s="28" t="s">
        <v>406</v>
      </c>
      <c r="I134" s="30" t="s">
        <v>407</v>
      </c>
    </row>
    <row r="135" spans="1:9" x14ac:dyDescent="0.25">
      <c r="A135" s="31"/>
      <c r="B135" s="25" t="s">
        <v>382</v>
      </c>
      <c r="C135" s="26" t="s">
        <v>383</v>
      </c>
      <c r="D135" s="25" t="s">
        <v>392</v>
      </c>
      <c r="E135" s="26" t="s">
        <v>393</v>
      </c>
      <c r="F135" s="25" t="s">
        <v>400</v>
      </c>
      <c r="G135" s="26" t="s">
        <v>401</v>
      </c>
      <c r="H135" s="25" t="s">
        <v>408</v>
      </c>
      <c r="I135" s="32" t="s">
        <v>409</v>
      </c>
    </row>
    <row r="136" spans="1:9" x14ac:dyDescent="0.25">
      <c r="A136" s="31"/>
      <c r="B136" s="25" t="s">
        <v>384</v>
      </c>
      <c r="C136" s="26" t="s">
        <v>385</v>
      </c>
      <c r="D136" s="25" t="s">
        <v>394</v>
      </c>
      <c r="E136" s="26" t="s">
        <v>395</v>
      </c>
      <c r="F136" s="25" t="s">
        <v>402</v>
      </c>
      <c r="G136" s="26" t="s">
        <v>403</v>
      </c>
      <c r="H136" s="25" t="s">
        <v>410</v>
      </c>
      <c r="I136" s="32" t="s">
        <v>411</v>
      </c>
    </row>
    <row r="137" spans="1:9" x14ac:dyDescent="0.25">
      <c r="A137" s="31"/>
      <c r="B137" s="25" t="s">
        <v>386</v>
      </c>
      <c r="C137" s="26" t="s">
        <v>387</v>
      </c>
      <c r="D137" s="25" t="s">
        <v>396</v>
      </c>
      <c r="E137" s="26" t="s">
        <v>397</v>
      </c>
      <c r="F137" s="25" t="s">
        <v>404</v>
      </c>
      <c r="G137" s="26" t="s">
        <v>405</v>
      </c>
      <c r="H137" s="25" t="s">
        <v>412</v>
      </c>
      <c r="I137" s="32" t="s">
        <v>413</v>
      </c>
    </row>
    <row r="138" spans="1:9" x14ac:dyDescent="0.25">
      <c r="A138" s="33"/>
      <c r="B138" s="34" t="s">
        <v>388</v>
      </c>
      <c r="C138" s="35" t="s">
        <v>389</v>
      </c>
      <c r="D138" s="36"/>
      <c r="E138" s="36"/>
      <c r="F138" s="36"/>
      <c r="G138" s="36"/>
      <c r="H138" s="36"/>
      <c r="I138" s="37"/>
    </row>
    <row r="139" spans="1:9" ht="12" customHeight="1" x14ac:dyDescent="0.25"/>
    <row r="140" spans="1:9" x14ac:dyDescent="0.25">
      <c r="A140" s="27" t="s">
        <v>78</v>
      </c>
      <c r="B140" s="28" t="s">
        <v>414</v>
      </c>
      <c r="C140" s="29" t="s">
        <v>415</v>
      </c>
      <c r="D140" s="28" t="s">
        <v>424</v>
      </c>
      <c r="E140" s="29" t="s">
        <v>425</v>
      </c>
      <c r="F140" s="28" t="s">
        <v>432</v>
      </c>
      <c r="G140" s="29" t="s">
        <v>433</v>
      </c>
      <c r="H140" s="28" t="s">
        <v>440</v>
      </c>
      <c r="I140" s="30" t="s">
        <v>441</v>
      </c>
    </row>
    <row r="141" spans="1:9" x14ac:dyDescent="0.25">
      <c r="A141" s="31"/>
      <c r="B141" s="25" t="s">
        <v>416</v>
      </c>
      <c r="C141" s="26" t="s">
        <v>417</v>
      </c>
      <c r="D141" s="25" t="s">
        <v>426</v>
      </c>
      <c r="E141" s="26" t="s">
        <v>427</v>
      </c>
      <c r="F141" s="25" t="s">
        <v>434</v>
      </c>
      <c r="G141" s="26" t="s">
        <v>435</v>
      </c>
      <c r="H141" s="25" t="s">
        <v>442</v>
      </c>
      <c r="I141" s="32" t="s">
        <v>443</v>
      </c>
    </row>
    <row r="142" spans="1:9" x14ac:dyDescent="0.25">
      <c r="A142" s="31"/>
      <c r="B142" s="25" t="s">
        <v>418</v>
      </c>
      <c r="C142" s="26" t="s">
        <v>419</v>
      </c>
      <c r="D142" s="25" t="s">
        <v>428</v>
      </c>
      <c r="E142" s="26" t="s">
        <v>429</v>
      </c>
      <c r="F142" s="25" t="s">
        <v>436</v>
      </c>
      <c r="G142" s="26" t="s">
        <v>437</v>
      </c>
      <c r="H142" s="25" t="s">
        <v>444</v>
      </c>
      <c r="I142" s="32" t="s">
        <v>445</v>
      </c>
    </row>
    <row r="143" spans="1:9" x14ac:dyDescent="0.25">
      <c r="A143" s="31"/>
      <c r="B143" s="25" t="s">
        <v>420</v>
      </c>
      <c r="C143" s="26" t="s">
        <v>421</v>
      </c>
      <c r="D143" s="25" t="s">
        <v>430</v>
      </c>
      <c r="E143" s="26" t="s">
        <v>431</v>
      </c>
      <c r="F143" s="25" t="s">
        <v>438</v>
      </c>
      <c r="G143" s="26" t="s">
        <v>439</v>
      </c>
      <c r="H143" s="25" t="s">
        <v>446</v>
      </c>
      <c r="I143" s="32" t="s">
        <v>447</v>
      </c>
    </row>
    <row r="144" spans="1:9" x14ac:dyDescent="0.25">
      <c r="A144" s="33"/>
      <c r="B144" s="34" t="s">
        <v>422</v>
      </c>
      <c r="C144" s="35" t="s">
        <v>423</v>
      </c>
      <c r="D144" s="36"/>
      <c r="E144" s="36"/>
      <c r="F144" s="36"/>
      <c r="G144" s="36"/>
      <c r="H144" s="36"/>
      <c r="I144" s="37"/>
    </row>
    <row r="146" spans="1:9" ht="15.75" customHeight="1" x14ac:dyDescent="0.25">
      <c r="A146" s="191" t="s">
        <v>576</v>
      </c>
      <c r="B146" s="191"/>
      <c r="C146" s="191"/>
      <c r="D146" s="191"/>
      <c r="E146" s="191"/>
      <c r="F146" s="191"/>
      <c r="G146" s="191"/>
      <c r="H146" s="191"/>
      <c r="I146" s="191"/>
    </row>
    <row r="147" spans="1:9" ht="15" customHeight="1" x14ac:dyDescent="0.25">
      <c r="A147" s="38" t="s">
        <v>67</v>
      </c>
      <c r="B147" s="171" t="s">
        <v>106</v>
      </c>
      <c r="C147" s="172"/>
      <c r="D147" s="172"/>
      <c r="E147" s="172"/>
      <c r="F147" s="172"/>
      <c r="G147" s="172"/>
      <c r="H147" s="172"/>
      <c r="I147" s="173"/>
    </row>
    <row r="148" spans="1:9" ht="15" customHeight="1" x14ac:dyDescent="0.25">
      <c r="A148" s="38" t="s">
        <v>68</v>
      </c>
      <c r="B148" s="171" t="s">
        <v>577</v>
      </c>
      <c r="C148" s="172"/>
      <c r="D148" s="172"/>
      <c r="E148" s="172"/>
      <c r="F148" s="172"/>
      <c r="G148" s="172"/>
      <c r="H148" s="172"/>
      <c r="I148" s="173"/>
    </row>
    <row r="149" spans="1:9" ht="15" customHeight="1" x14ac:dyDescent="0.25">
      <c r="A149" s="143" t="s">
        <v>690</v>
      </c>
      <c r="B149" s="171" t="s">
        <v>701</v>
      </c>
      <c r="C149" s="172"/>
      <c r="D149" s="172"/>
      <c r="E149" s="172"/>
      <c r="F149" s="172"/>
      <c r="G149" s="172"/>
      <c r="H149" s="172"/>
      <c r="I149" s="173"/>
    </row>
    <row r="150" spans="1:9" ht="15" customHeight="1" x14ac:dyDescent="0.25">
      <c r="A150" s="143" t="s">
        <v>693</v>
      </c>
      <c r="B150" s="171" t="s">
        <v>704</v>
      </c>
      <c r="C150" s="172"/>
      <c r="D150" s="172"/>
      <c r="E150" s="172"/>
      <c r="F150" s="172"/>
      <c r="G150" s="172"/>
      <c r="H150" s="172"/>
      <c r="I150" s="173"/>
    </row>
    <row r="151" spans="1:9" ht="15" customHeight="1" x14ac:dyDescent="0.25">
      <c r="A151" s="38" t="s">
        <v>70</v>
      </c>
      <c r="B151" s="171" t="s">
        <v>454</v>
      </c>
      <c r="C151" s="172"/>
      <c r="D151" s="172"/>
      <c r="E151" s="172"/>
      <c r="F151" s="172"/>
      <c r="G151" s="172"/>
      <c r="H151" s="172"/>
      <c r="I151" s="173"/>
    </row>
    <row r="152" spans="1:9" ht="15" customHeight="1" x14ac:dyDescent="0.25">
      <c r="A152" s="38" t="s">
        <v>60</v>
      </c>
      <c r="B152" s="171" t="s">
        <v>456</v>
      </c>
      <c r="C152" s="172"/>
      <c r="D152" s="172"/>
      <c r="E152" s="172"/>
      <c r="F152" s="172"/>
      <c r="G152" s="172"/>
      <c r="H152" s="172"/>
      <c r="I152" s="173"/>
    </row>
    <row r="153" spans="1:9" ht="15" customHeight="1" x14ac:dyDescent="0.25">
      <c r="A153" s="38" t="s">
        <v>63</v>
      </c>
      <c r="B153" s="171" t="s">
        <v>700</v>
      </c>
      <c r="C153" s="172"/>
      <c r="D153" s="172"/>
      <c r="E153" s="172"/>
      <c r="F153" s="172"/>
      <c r="G153" s="172"/>
      <c r="H153" s="172"/>
      <c r="I153" s="173"/>
    </row>
    <row r="154" spans="1:9" s="55" customFormat="1" ht="15" customHeight="1" x14ac:dyDescent="0.25">
      <c r="A154" s="143" t="s">
        <v>691</v>
      </c>
      <c r="B154" s="171" t="s">
        <v>699</v>
      </c>
      <c r="C154" s="172"/>
      <c r="D154" s="172"/>
      <c r="E154" s="172"/>
      <c r="F154" s="172"/>
      <c r="G154" s="172"/>
      <c r="H154" s="172"/>
      <c r="I154" s="173"/>
    </row>
    <row r="155" spans="1:9" x14ac:dyDescent="0.25">
      <c r="A155" s="38" t="s">
        <v>61</v>
      </c>
      <c r="B155" s="171" t="s">
        <v>458</v>
      </c>
      <c r="C155" s="172"/>
      <c r="D155" s="172"/>
      <c r="E155" s="172"/>
      <c r="F155" s="172"/>
      <c r="G155" s="172"/>
      <c r="H155" s="172"/>
      <c r="I155" s="173"/>
    </row>
    <row r="156" spans="1:9" ht="15" customHeight="1" x14ac:dyDescent="0.25">
      <c r="A156" s="38" t="s">
        <v>62</v>
      </c>
      <c r="B156" s="171" t="s">
        <v>457</v>
      </c>
      <c r="C156" s="172"/>
      <c r="D156" s="172"/>
      <c r="E156" s="172"/>
      <c r="F156" s="172"/>
      <c r="G156" s="172"/>
      <c r="H156" s="172"/>
      <c r="I156" s="173"/>
    </row>
    <row r="157" spans="1:9" ht="15" customHeight="1" x14ac:dyDescent="0.25">
      <c r="A157" s="143" t="s">
        <v>694</v>
      </c>
      <c r="B157" s="171" t="s">
        <v>705</v>
      </c>
      <c r="C157" s="172"/>
      <c r="D157" s="172"/>
      <c r="E157" s="172"/>
      <c r="F157" s="172"/>
      <c r="G157" s="172"/>
      <c r="H157" s="172"/>
      <c r="I157" s="173"/>
    </row>
    <row r="158" spans="1:9" ht="15" customHeight="1" x14ac:dyDescent="0.25">
      <c r="A158" s="143" t="s">
        <v>695</v>
      </c>
      <c r="B158" s="171" t="s">
        <v>702</v>
      </c>
      <c r="C158" s="172"/>
      <c r="D158" s="172"/>
      <c r="E158" s="172"/>
      <c r="F158" s="172"/>
      <c r="G158" s="172"/>
      <c r="H158" s="172"/>
      <c r="I158" s="173"/>
    </row>
    <row r="159" spans="1:9" ht="15" customHeight="1" x14ac:dyDescent="0.25">
      <c r="A159" s="143" t="s">
        <v>692</v>
      </c>
      <c r="B159" s="171" t="s">
        <v>703</v>
      </c>
      <c r="C159" s="172"/>
      <c r="D159" s="172"/>
      <c r="E159" s="172"/>
      <c r="F159" s="172"/>
      <c r="G159" s="172"/>
      <c r="H159" s="172"/>
      <c r="I159" s="173"/>
    </row>
    <row r="160" spans="1:9" s="55" customFormat="1" ht="15" customHeight="1" x14ac:dyDescent="0.25">
      <c r="A160" s="38" t="s">
        <v>69</v>
      </c>
      <c r="B160" s="171" t="s">
        <v>453</v>
      </c>
      <c r="C160" s="172"/>
      <c r="D160" s="172"/>
      <c r="E160" s="172"/>
      <c r="F160" s="172"/>
      <c r="G160" s="172"/>
      <c r="H160" s="172"/>
      <c r="I160" s="173"/>
    </row>
    <row r="161" spans="1:9" s="55" customFormat="1" ht="15" customHeight="1" x14ac:dyDescent="0.25">
      <c r="A161" s="38" t="s">
        <v>673</v>
      </c>
      <c r="B161" s="171" t="s">
        <v>686</v>
      </c>
      <c r="C161" s="172"/>
      <c r="D161" s="172"/>
      <c r="E161" s="172"/>
      <c r="F161" s="172"/>
      <c r="G161" s="172"/>
      <c r="H161" s="172"/>
      <c r="I161" s="173"/>
    </row>
    <row r="162" spans="1:9" x14ac:dyDescent="0.25">
      <c r="A162" s="38" t="s">
        <v>64</v>
      </c>
      <c r="B162" s="171" t="s">
        <v>107</v>
      </c>
      <c r="C162" s="172"/>
      <c r="D162" s="172"/>
      <c r="E162" s="172"/>
      <c r="F162" s="172"/>
      <c r="G162" s="172"/>
      <c r="H162" s="172"/>
      <c r="I162" s="173"/>
    </row>
    <row r="163" spans="1:9" s="55" customFormat="1" x14ac:dyDescent="0.25">
      <c r="A163" s="38" t="s">
        <v>65</v>
      </c>
      <c r="B163" s="171" t="s">
        <v>108</v>
      </c>
      <c r="C163" s="172"/>
      <c r="D163" s="172"/>
      <c r="E163" s="172"/>
      <c r="F163" s="172"/>
      <c r="G163" s="172"/>
      <c r="H163" s="172"/>
      <c r="I163" s="173"/>
    </row>
    <row r="164" spans="1:9" x14ac:dyDescent="0.25">
      <c r="A164" s="38" t="s">
        <v>66</v>
      </c>
      <c r="B164" s="171" t="s">
        <v>455</v>
      </c>
      <c r="C164" s="172"/>
      <c r="D164" s="172"/>
      <c r="E164" s="172"/>
      <c r="F164" s="172"/>
      <c r="G164" s="172"/>
      <c r="H164" s="172"/>
      <c r="I164" s="173"/>
    </row>
    <row r="165" spans="1:9" s="55" customFormat="1" x14ac:dyDescent="0.25">
      <c r="A165" s="24"/>
      <c r="B165" s="21"/>
    </row>
    <row r="166" spans="1:9" s="55" customFormat="1" x14ac:dyDescent="0.25">
      <c r="A166" s="24"/>
      <c r="B166" s="21"/>
    </row>
    <row r="167" spans="1:9" ht="15" customHeight="1" x14ac:dyDescent="0.25">
      <c r="C167" s="55"/>
      <c r="D167" s="55"/>
      <c r="E167" s="55"/>
      <c r="F167" s="55"/>
      <c r="G167" s="55"/>
      <c r="H167" s="55"/>
      <c r="I167" s="55"/>
    </row>
    <row r="168" spans="1:9" ht="34.5" customHeight="1" x14ac:dyDescent="0.25">
      <c r="A168" s="182" t="s">
        <v>595</v>
      </c>
      <c r="B168" s="182"/>
      <c r="C168" s="182"/>
      <c r="D168" s="182"/>
      <c r="E168" s="182"/>
      <c r="F168" s="182"/>
      <c r="G168" s="182"/>
      <c r="H168" s="182"/>
      <c r="I168" s="182"/>
    </row>
    <row r="169" spans="1:9" s="55" customFormat="1" x14ac:dyDescent="0.25">
      <c r="A169" s="183" t="s">
        <v>598</v>
      </c>
      <c r="B169" s="184"/>
      <c r="C169" s="184"/>
      <c r="D169" s="184"/>
      <c r="E169" s="184"/>
      <c r="F169" s="184"/>
      <c r="G169" s="184"/>
      <c r="H169" s="184"/>
      <c r="I169" s="185"/>
    </row>
    <row r="170" spans="1:9" x14ac:dyDescent="0.25">
      <c r="A170" s="183" t="s">
        <v>597</v>
      </c>
      <c r="B170" s="184"/>
      <c r="C170" s="184"/>
      <c r="D170" s="184"/>
      <c r="E170" s="184"/>
      <c r="F170" s="184"/>
      <c r="G170" s="184"/>
      <c r="H170" s="184"/>
      <c r="I170" s="185"/>
    </row>
    <row r="171" spans="1:9" ht="51.75" customHeight="1" x14ac:dyDescent="0.25">
      <c r="A171" s="175" t="s">
        <v>603</v>
      </c>
      <c r="B171" s="175"/>
      <c r="C171" s="175"/>
      <c r="D171" s="175"/>
      <c r="E171" s="175"/>
      <c r="F171" s="175"/>
      <c r="G171" s="175"/>
      <c r="H171" s="175"/>
      <c r="I171" s="175"/>
    </row>
    <row r="172" spans="1:9" ht="50.25" customHeight="1" x14ac:dyDescent="0.25">
      <c r="A172" s="179" t="s">
        <v>596</v>
      </c>
      <c r="B172" s="180"/>
      <c r="C172" s="180"/>
      <c r="D172" s="180"/>
      <c r="E172" s="180"/>
      <c r="F172" s="180"/>
      <c r="G172" s="180"/>
      <c r="H172" s="180"/>
      <c r="I172" s="181"/>
    </row>
    <row r="173" spans="1:9" ht="21" customHeight="1" x14ac:dyDescent="0.25">
      <c r="A173" s="179" t="s">
        <v>600</v>
      </c>
      <c r="B173" s="180"/>
      <c r="C173" s="180"/>
      <c r="D173" s="180"/>
      <c r="E173" s="180"/>
      <c r="F173" s="180"/>
      <c r="G173" s="180"/>
      <c r="H173" s="180"/>
      <c r="I173" s="181"/>
    </row>
    <row r="174" spans="1:9" ht="34.5" customHeight="1" x14ac:dyDescent="0.25">
      <c r="A174" s="179" t="s">
        <v>601</v>
      </c>
      <c r="B174" s="180"/>
      <c r="C174" s="180"/>
      <c r="D174" s="180"/>
      <c r="E174" s="180"/>
      <c r="F174" s="180"/>
      <c r="G174" s="180"/>
      <c r="H174" s="180"/>
      <c r="I174" s="181"/>
    </row>
    <row r="175" spans="1:9" x14ac:dyDescent="0.25">
      <c r="A175" s="175" t="s">
        <v>602</v>
      </c>
      <c r="B175" s="175"/>
      <c r="C175" s="175"/>
      <c r="D175" s="175"/>
      <c r="E175" s="175"/>
      <c r="F175" s="175"/>
      <c r="G175" s="175"/>
      <c r="H175" s="175"/>
      <c r="I175" s="175"/>
    </row>
    <row r="176" spans="1:9" x14ac:dyDescent="0.25">
      <c r="A176" s="175" t="s">
        <v>604</v>
      </c>
      <c r="B176" s="175"/>
      <c r="C176" s="175"/>
      <c r="D176" s="175"/>
      <c r="E176" s="175"/>
      <c r="F176" s="175"/>
      <c r="G176" s="175"/>
      <c r="H176" s="175"/>
      <c r="I176" s="175"/>
    </row>
    <row r="177" spans="1:9" x14ac:dyDescent="0.25">
      <c r="A177" s="175" t="s">
        <v>605</v>
      </c>
      <c r="B177" s="175"/>
      <c r="C177" s="175"/>
      <c r="D177" s="175"/>
      <c r="E177" s="175"/>
      <c r="F177" s="175"/>
      <c r="G177" s="175"/>
      <c r="H177" s="175"/>
      <c r="I177" s="175"/>
    </row>
    <row r="178" spans="1:9" x14ac:dyDescent="0.25">
      <c r="A178" s="176" t="s">
        <v>606</v>
      </c>
      <c r="B178" s="177"/>
      <c r="C178" s="177"/>
      <c r="D178" s="177"/>
      <c r="E178" s="177"/>
      <c r="F178" s="177"/>
      <c r="G178" s="177"/>
      <c r="H178" s="177"/>
      <c r="I178" s="178"/>
    </row>
    <row r="179" spans="1:9" x14ac:dyDescent="0.25">
      <c r="A179" s="179" t="s">
        <v>599</v>
      </c>
      <c r="B179" s="180"/>
      <c r="C179" s="180"/>
      <c r="D179" s="180"/>
      <c r="E179" s="180"/>
      <c r="F179" s="180"/>
      <c r="G179" s="180"/>
      <c r="H179" s="180"/>
      <c r="I179" s="181"/>
    </row>
    <row r="180" spans="1:9" x14ac:dyDescent="0.25">
      <c r="A180" s="175" t="s">
        <v>607</v>
      </c>
      <c r="B180" s="175"/>
      <c r="C180" s="175"/>
      <c r="D180" s="175"/>
      <c r="E180" s="175"/>
      <c r="F180" s="175"/>
      <c r="G180" s="175"/>
      <c r="H180" s="175"/>
      <c r="I180" s="175"/>
    </row>
    <row r="181" spans="1:9" x14ac:dyDescent="0.25">
      <c r="A181" s="48"/>
      <c r="B181" s="48"/>
      <c r="C181" s="48"/>
      <c r="D181" s="48"/>
      <c r="E181" s="48"/>
      <c r="F181" s="48"/>
      <c r="G181" s="48"/>
      <c r="H181" s="48"/>
    </row>
  </sheetData>
  <mergeCells count="90">
    <mergeCell ref="B98:I98"/>
    <mergeCell ref="B67:I67"/>
    <mergeCell ref="B68:I68"/>
    <mergeCell ref="B69:I69"/>
    <mergeCell ref="B70:I70"/>
    <mergeCell ref="B71:I71"/>
    <mergeCell ref="B72:I72"/>
    <mergeCell ref="B73:I73"/>
    <mergeCell ref="B74:I74"/>
    <mergeCell ref="B77:I77"/>
    <mergeCell ref="B88:I88"/>
    <mergeCell ref="B89:I89"/>
    <mergeCell ref="B90:I90"/>
    <mergeCell ref="B91:I91"/>
    <mergeCell ref="B92:I92"/>
    <mergeCell ref="B93:I93"/>
    <mergeCell ref="B85:I85"/>
    <mergeCell ref="B86:I86"/>
    <mergeCell ref="B87:I87"/>
    <mergeCell ref="B96:I96"/>
    <mergeCell ref="B97:I97"/>
    <mergeCell ref="B94:I94"/>
    <mergeCell ref="B95:I95"/>
    <mergeCell ref="B80:I80"/>
    <mergeCell ref="B81:I81"/>
    <mergeCell ref="B82:I82"/>
    <mergeCell ref="B83:I83"/>
    <mergeCell ref="B84:I84"/>
    <mergeCell ref="B66:I66"/>
    <mergeCell ref="B75:I75"/>
    <mergeCell ref="B76:I76"/>
    <mergeCell ref="B78:I78"/>
    <mergeCell ref="B79:I79"/>
    <mergeCell ref="B1:H1"/>
    <mergeCell ref="A180:I180"/>
    <mergeCell ref="B45:I45"/>
    <mergeCell ref="A2:I2"/>
    <mergeCell ref="A44:I44"/>
    <mergeCell ref="A146:I146"/>
    <mergeCell ref="B55:I55"/>
    <mergeCell ref="B46:I46"/>
    <mergeCell ref="B47:I47"/>
    <mergeCell ref="B48:I48"/>
    <mergeCell ref="B49:I49"/>
    <mergeCell ref="B50:I50"/>
    <mergeCell ref="B51:I51"/>
    <mergeCell ref="B52:I52"/>
    <mergeCell ref="B53:I53"/>
    <mergeCell ref="B54:I54"/>
    <mergeCell ref="B56:I56"/>
    <mergeCell ref="B57:I57"/>
    <mergeCell ref="B58:I58"/>
    <mergeCell ref="B59:I59"/>
    <mergeCell ref="B60:I60"/>
    <mergeCell ref="B61:I61"/>
    <mergeCell ref="B62:I62"/>
    <mergeCell ref="B63:I63"/>
    <mergeCell ref="B64:I64"/>
    <mergeCell ref="B65:I65"/>
    <mergeCell ref="B163:I163"/>
    <mergeCell ref="B164:I164"/>
    <mergeCell ref="B152:I152"/>
    <mergeCell ref="B155:I155"/>
    <mergeCell ref="B156:I156"/>
    <mergeCell ref="B160:I160"/>
    <mergeCell ref="B153:I153"/>
    <mergeCell ref="B161:I161"/>
    <mergeCell ref="B154:I154"/>
    <mergeCell ref="B100:H100"/>
    <mergeCell ref="A177:I177"/>
    <mergeCell ref="A178:I178"/>
    <mergeCell ref="A179:I179"/>
    <mergeCell ref="A176:I176"/>
    <mergeCell ref="A172:I172"/>
    <mergeCell ref="A168:I168"/>
    <mergeCell ref="A173:I173"/>
    <mergeCell ref="A174:I174"/>
    <mergeCell ref="A169:I169"/>
    <mergeCell ref="A170:I170"/>
    <mergeCell ref="A175:I175"/>
    <mergeCell ref="A171:I171"/>
    <mergeCell ref="B147:I147"/>
    <mergeCell ref="B162:I162"/>
    <mergeCell ref="B148:I148"/>
    <mergeCell ref="B149:I149"/>
    <mergeCell ref="B157:I157"/>
    <mergeCell ref="B158:I158"/>
    <mergeCell ref="B159:I159"/>
    <mergeCell ref="B150:I150"/>
    <mergeCell ref="B151:I151"/>
  </mergeCells>
  <printOptions horizontalCentered="1"/>
  <pageMargins left="0.25" right="0.25" top="0.5" bottom="0.5" header="0.3" footer="0.3"/>
  <pageSetup scale="89" fitToHeight="0" orientation="portrait" r:id="rId1"/>
  <headerFooter differentFirst="1" scaleWithDoc="0">
    <oddFooter>&amp;L&amp;9 2018 DMAS Data Book &amp;A&amp;R&amp;9Page &amp;P</oddFooter>
  </headerFooter>
  <rowBreaks count="4" manualBreakCount="4">
    <brk id="43" max="16383" man="1"/>
    <brk id="76" max="8" man="1"/>
    <brk id="99" max="16383" man="1"/>
    <brk id="145" max="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154"/>
  <sheetViews>
    <sheetView zoomScaleNormal="100" workbookViewId="0">
      <pane ySplit="1" topLeftCell="A80" activePane="bottomLeft" state="frozen"/>
      <selection activeCell="H12" sqref="H12"/>
      <selection pane="bottomLeft" activeCell="H12" sqref="H12"/>
    </sheetView>
  </sheetViews>
  <sheetFormatPr defaultRowHeight="15" x14ac:dyDescent="0.25"/>
  <cols>
    <col min="1" max="1" width="11.7109375" customWidth="1"/>
    <col min="2" max="2" width="38.7109375" customWidth="1"/>
    <col min="3" max="6" width="18.7109375" hidden="1" customWidth="1"/>
    <col min="7" max="7" width="18.7109375" customWidth="1"/>
    <col min="8" max="11" width="18.7109375" style="55" customWidth="1"/>
  </cols>
  <sheetData>
    <row r="1" spans="1:11" ht="33" customHeight="1" x14ac:dyDescent="0.25">
      <c r="A1" s="204" t="s">
        <v>123</v>
      </c>
      <c r="B1" s="205"/>
      <c r="C1" s="104" t="s">
        <v>87</v>
      </c>
      <c r="D1" s="104" t="s">
        <v>88</v>
      </c>
      <c r="E1" s="104" t="s">
        <v>89</v>
      </c>
      <c r="F1" s="104" t="s">
        <v>90</v>
      </c>
      <c r="G1" s="104" t="s">
        <v>91</v>
      </c>
      <c r="H1" s="104" t="s">
        <v>617</v>
      </c>
      <c r="I1" s="104" t="s">
        <v>664</v>
      </c>
      <c r="J1" s="104" t="s">
        <v>670</v>
      </c>
      <c r="K1" s="104" t="s">
        <v>687</v>
      </c>
    </row>
    <row r="2" spans="1:11" x14ac:dyDescent="0.25">
      <c r="A2" s="2" t="s">
        <v>86</v>
      </c>
      <c r="B2" s="2"/>
      <c r="C2" s="3">
        <v>5990790670.0821476</v>
      </c>
      <c r="D2" s="3">
        <v>6615527185.3219423</v>
      </c>
      <c r="E2" s="3">
        <v>6362712708.2775764</v>
      </c>
      <c r="F2" s="3">
        <v>7415571407.8550606</v>
      </c>
      <c r="G2" s="3">
        <v>7861558035.7229633</v>
      </c>
      <c r="H2" s="3">
        <v>8201128463.1704054</v>
      </c>
      <c r="I2" s="3">
        <v>8670438789.7477913</v>
      </c>
      <c r="J2" s="3">
        <v>9218133404.3089352</v>
      </c>
      <c r="K2" s="3">
        <v>9764709584.5343208</v>
      </c>
    </row>
    <row r="3" spans="1:11" x14ac:dyDescent="0.25">
      <c r="A3" s="8" t="s">
        <v>71</v>
      </c>
      <c r="B3" s="8" t="s">
        <v>0</v>
      </c>
      <c r="C3" s="9">
        <v>1385784952.064054</v>
      </c>
      <c r="D3" s="9">
        <v>1523410408.2178667</v>
      </c>
      <c r="E3" s="9">
        <v>1451470797.3938944</v>
      </c>
      <c r="F3" s="9">
        <v>1682928914.6126859</v>
      </c>
      <c r="G3" s="9">
        <v>1760965189.7723401</v>
      </c>
      <c r="H3" s="9">
        <v>1835011019.5957947</v>
      </c>
      <c r="I3" s="9">
        <v>1932490768.4697669</v>
      </c>
      <c r="J3" s="9">
        <v>2059532724.5724027</v>
      </c>
      <c r="K3" s="9">
        <v>2192962830.1914344</v>
      </c>
    </row>
    <row r="4" spans="1:11" x14ac:dyDescent="0.25">
      <c r="A4" s="23" t="s">
        <v>71</v>
      </c>
      <c r="B4" s="105" t="s">
        <v>67</v>
      </c>
      <c r="C4" s="143">
        <v>210978085.954063</v>
      </c>
      <c r="D4" s="143">
        <v>221975284.56898618</v>
      </c>
      <c r="E4" s="143">
        <v>219850529.73898703</v>
      </c>
      <c r="F4" s="143">
        <v>258733641.20093313</v>
      </c>
      <c r="G4" s="143">
        <v>265386041.31192109</v>
      </c>
      <c r="H4" s="143">
        <v>272364104.18579876</v>
      </c>
      <c r="I4" s="143">
        <v>283470057.97633678</v>
      </c>
      <c r="J4" s="143">
        <v>326222950.0642007</v>
      </c>
      <c r="K4" s="143">
        <v>386382567.27969134</v>
      </c>
    </row>
    <row r="5" spans="1:11" x14ac:dyDescent="0.25">
      <c r="A5" s="23" t="s">
        <v>71</v>
      </c>
      <c r="B5" s="105" t="s">
        <v>68</v>
      </c>
      <c r="C5" s="143">
        <v>617769110.44764113</v>
      </c>
      <c r="D5" s="143">
        <v>688817563.18210804</v>
      </c>
      <c r="E5" s="143">
        <v>694047988.32726383</v>
      </c>
      <c r="F5" s="143">
        <v>805986709.80505931</v>
      </c>
      <c r="G5" s="143">
        <v>831032009.46066511</v>
      </c>
      <c r="H5" s="143">
        <v>868633361.32875741</v>
      </c>
      <c r="I5" s="143">
        <v>929789679.1005621</v>
      </c>
      <c r="J5" s="143">
        <v>979460259.10884607</v>
      </c>
      <c r="K5" s="143">
        <v>1005827841.3540981</v>
      </c>
    </row>
    <row r="6" spans="1:11" x14ac:dyDescent="0.25">
      <c r="A6" s="23" t="s">
        <v>71</v>
      </c>
      <c r="B6" s="105" t="s">
        <v>690</v>
      </c>
      <c r="C6" s="143">
        <v>1368882.8399930249</v>
      </c>
      <c r="D6" s="143">
        <v>1815353.529990091</v>
      </c>
      <c r="E6" s="143">
        <v>1991005.2499904169</v>
      </c>
      <c r="F6" s="143">
        <v>2160362.059990176</v>
      </c>
      <c r="G6" s="143">
        <v>2760803.7125804508</v>
      </c>
      <c r="H6" s="143">
        <v>3701328.3581094919</v>
      </c>
      <c r="I6" s="143">
        <v>4315642.5578941032</v>
      </c>
      <c r="J6" s="143">
        <v>4673675.310420284</v>
      </c>
      <c r="K6" s="143">
        <v>3617185.2167827962</v>
      </c>
    </row>
    <row r="7" spans="1:11" x14ac:dyDescent="0.25">
      <c r="A7" s="23" t="s">
        <v>71</v>
      </c>
      <c r="B7" s="105" t="s">
        <v>693</v>
      </c>
      <c r="C7" s="143">
        <v>814501.849996384</v>
      </c>
      <c r="D7" s="143">
        <v>1129741.519994963</v>
      </c>
      <c r="E7" s="143">
        <v>1560728.429993768</v>
      </c>
      <c r="F7" s="143">
        <v>2737948.7199844141</v>
      </c>
      <c r="G7" s="143">
        <v>2925386.5399877862</v>
      </c>
      <c r="H7" s="143">
        <v>2652971.469988144</v>
      </c>
      <c r="I7" s="143">
        <v>3066445.4499840448</v>
      </c>
      <c r="J7" s="143">
        <v>3825880.8199802358</v>
      </c>
      <c r="K7" s="143">
        <v>5542983.4599688798</v>
      </c>
    </row>
    <row r="8" spans="1:11" x14ac:dyDescent="0.25">
      <c r="A8" s="23" t="s">
        <v>71</v>
      </c>
      <c r="B8" s="105" t="s">
        <v>70</v>
      </c>
      <c r="C8" s="143">
        <v>3686168.959985313</v>
      </c>
      <c r="D8" s="143">
        <v>3695449.4099853281</v>
      </c>
      <c r="E8" s="143">
        <v>3501755.659985227</v>
      </c>
      <c r="F8" s="143">
        <v>18386149.979985345</v>
      </c>
      <c r="G8" s="143">
        <v>18699185.439984336</v>
      </c>
      <c r="H8" s="143">
        <v>19208611.304985266</v>
      </c>
      <c r="I8" s="143">
        <v>20146925.762448814</v>
      </c>
      <c r="J8" s="143">
        <v>21865338.849982306</v>
      </c>
      <c r="K8" s="143">
        <v>22865731.247832719</v>
      </c>
    </row>
    <row r="9" spans="1:11" x14ac:dyDescent="0.25">
      <c r="A9" s="23" t="s">
        <v>71</v>
      </c>
      <c r="B9" s="105" t="s">
        <v>60</v>
      </c>
      <c r="C9" s="143">
        <v>330745793.02365124</v>
      </c>
      <c r="D9" s="143">
        <v>344647002.45874524</v>
      </c>
      <c r="E9" s="143">
        <v>296893023.67872572</v>
      </c>
      <c r="F9" s="143">
        <v>321255912.58010691</v>
      </c>
      <c r="G9" s="143">
        <v>345296185.06842262</v>
      </c>
      <c r="H9" s="143">
        <v>357685117.8850494</v>
      </c>
      <c r="I9" s="143">
        <v>354419412.70175964</v>
      </c>
      <c r="J9" s="143">
        <v>375125897.80460387</v>
      </c>
      <c r="K9" s="143">
        <v>378906179.55482525</v>
      </c>
    </row>
    <row r="10" spans="1:11" x14ac:dyDescent="0.25">
      <c r="A10" s="23" t="s">
        <v>71</v>
      </c>
      <c r="B10" s="105" t="s">
        <v>63</v>
      </c>
      <c r="C10" s="143">
        <v>32212088.039872687</v>
      </c>
      <c r="D10" s="143">
        <v>26951882.96989553</v>
      </c>
      <c r="E10" s="143">
        <v>24398644.159921166</v>
      </c>
      <c r="F10" s="143">
        <v>26263282.838547919</v>
      </c>
      <c r="G10" s="143">
        <v>28502096.944243327</v>
      </c>
      <c r="H10" s="143">
        <v>33066201.190144952</v>
      </c>
      <c r="I10" s="143">
        <v>34244973.382041328</v>
      </c>
      <c r="J10" s="143">
        <v>33685259.35826344</v>
      </c>
      <c r="K10" s="143">
        <v>28751976.879046556</v>
      </c>
    </row>
    <row r="11" spans="1:11" x14ac:dyDescent="0.25">
      <c r="A11" s="23" t="s">
        <v>71</v>
      </c>
      <c r="B11" s="105" t="s">
        <v>691</v>
      </c>
      <c r="C11" s="143">
        <v>2206752.479992623</v>
      </c>
      <c r="D11" s="143">
        <v>2450113.5799910468</v>
      </c>
      <c r="E11" s="143">
        <v>2629393.2399900858</v>
      </c>
      <c r="F11" s="143">
        <v>6560177.0878607091</v>
      </c>
      <c r="G11" s="143">
        <v>13930624.442713123</v>
      </c>
      <c r="H11" s="143">
        <v>13939394.664794505</v>
      </c>
      <c r="I11" s="143">
        <v>14842891.189229194</v>
      </c>
      <c r="J11" s="143">
        <v>14060161.210667592</v>
      </c>
      <c r="K11" s="143">
        <v>13825549.150887953</v>
      </c>
    </row>
    <row r="12" spans="1:11" x14ac:dyDescent="0.25">
      <c r="A12" s="23" t="s">
        <v>71</v>
      </c>
      <c r="B12" s="105" t="s">
        <v>61</v>
      </c>
      <c r="C12" s="143">
        <v>105701465.63962772</v>
      </c>
      <c r="D12" s="143">
        <v>146045955.8090446</v>
      </c>
      <c r="E12" s="143">
        <v>130099374.46938214</v>
      </c>
      <c r="F12" s="143">
        <v>155383559.78294706</v>
      </c>
      <c r="G12" s="143">
        <v>165304928.65791625</v>
      </c>
      <c r="H12" s="143">
        <v>174754348.62818006</v>
      </c>
      <c r="I12" s="143">
        <v>190746281.09967387</v>
      </c>
      <c r="J12" s="143">
        <v>192560666.98337841</v>
      </c>
      <c r="K12" s="143">
        <v>218364071.86400497</v>
      </c>
    </row>
    <row r="13" spans="1:11" x14ac:dyDescent="0.25">
      <c r="A13" s="23" t="s">
        <v>71</v>
      </c>
      <c r="B13" s="105" t="s">
        <v>62</v>
      </c>
      <c r="C13" s="143">
        <v>22947282.729909353</v>
      </c>
      <c r="D13" s="143">
        <v>25013022.229843687</v>
      </c>
      <c r="E13" s="143">
        <v>22313079.54988822</v>
      </c>
      <c r="F13" s="143">
        <v>23785068.944412351</v>
      </c>
      <c r="G13" s="143">
        <v>24986111.294134751</v>
      </c>
      <c r="H13" s="143">
        <v>26661585.487779025</v>
      </c>
      <c r="I13" s="143">
        <v>28927395.376764093</v>
      </c>
      <c r="J13" s="143">
        <v>28597631.594181746</v>
      </c>
      <c r="K13" s="143">
        <v>31292634.340785097</v>
      </c>
    </row>
    <row r="14" spans="1:11" x14ac:dyDescent="0.25">
      <c r="A14" s="23" t="s">
        <v>71</v>
      </c>
      <c r="B14" s="105" t="s">
        <v>694</v>
      </c>
      <c r="C14" s="143">
        <v>3318927.4199865968</v>
      </c>
      <c r="D14" s="143">
        <v>3858767.1099812239</v>
      </c>
      <c r="E14" s="143">
        <v>3977998.0699830889</v>
      </c>
      <c r="F14" s="143">
        <v>3541522.4099828061</v>
      </c>
      <c r="G14" s="143">
        <v>3037393.459984526</v>
      </c>
      <c r="H14" s="143">
        <v>2711150.6799853612</v>
      </c>
      <c r="I14" s="143">
        <v>3872309.2599801612</v>
      </c>
      <c r="J14" s="143">
        <v>2952530.6799869239</v>
      </c>
      <c r="K14" s="143">
        <v>3494731.9299834268</v>
      </c>
    </row>
    <row r="15" spans="1:11" x14ac:dyDescent="0.25">
      <c r="A15" s="23" t="s">
        <v>71</v>
      </c>
      <c r="B15" s="105" t="s">
        <v>695</v>
      </c>
      <c r="C15" s="143">
        <v>924976.72999533196</v>
      </c>
      <c r="D15" s="143">
        <v>766249.78999635403</v>
      </c>
      <c r="E15" s="143">
        <v>508424.43999731599</v>
      </c>
      <c r="F15" s="143">
        <v>413711.07999799098</v>
      </c>
      <c r="G15" s="143">
        <v>449641.18999775202</v>
      </c>
      <c r="H15" s="143">
        <v>530708.77749738796</v>
      </c>
      <c r="I15" s="143">
        <v>646954.61585982004</v>
      </c>
      <c r="J15" s="143">
        <v>378147.31749800901</v>
      </c>
      <c r="K15" s="143">
        <v>185638.25989905899</v>
      </c>
    </row>
    <row r="16" spans="1:11" x14ac:dyDescent="0.25">
      <c r="A16" s="23" t="s">
        <v>71</v>
      </c>
      <c r="B16" s="105" t="s">
        <v>692</v>
      </c>
      <c r="C16" s="143">
        <v>0</v>
      </c>
      <c r="D16" s="143">
        <v>0</v>
      </c>
      <c r="E16" s="143">
        <v>0</v>
      </c>
      <c r="F16" s="143">
        <v>0</v>
      </c>
      <c r="G16" s="143">
        <v>0</v>
      </c>
      <c r="H16" s="143">
        <v>1432508.2399914239</v>
      </c>
      <c r="I16" s="143">
        <v>3081627.8411104069</v>
      </c>
      <c r="J16" s="143">
        <v>3979751.0099767069</v>
      </c>
      <c r="K16" s="143">
        <v>4922991.4327770388</v>
      </c>
    </row>
    <row r="17" spans="1:11" x14ac:dyDescent="0.25">
      <c r="A17" s="23" t="s">
        <v>71</v>
      </c>
      <c r="B17" s="105" t="s">
        <v>69</v>
      </c>
      <c r="C17" s="143">
        <v>195475.749998977</v>
      </c>
      <c r="D17" s="143">
        <v>219109.819999069</v>
      </c>
      <c r="E17" s="143">
        <v>334972.209998256</v>
      </c>
      <c r="F17" s="143">
        <v>953205.88415446505</v>
      </c>
      <c r="G17" s="143">
        <v>1150211.457200109</v>
      </c>
      <c r="H17" s="143">
        <v>959352.98116308299</v>
      </c>
      <c r="I17" s="143">
        <v>1447889.1913085519</v>
      </c>
      <c r="J17" s="143">
        <v>1547374.1699941889</v>
      </c>
      <c r="K17" s="143">
        <v>1477552.7464627121</v>
      </c>
    </row>
    <row r="18" spans="1:11" x14ac:dyDescent="0.25">
      <c r="A18" s="23" t="s">
        <v>71</v>
      </c>
      <c r="B18" s="105" t="s">
        <v>673</v>
      </c>
      <c r="C18" s="143">
        <v>0</v>
      </c>
      <c r="D18" s="143">
        <v>0</v>
      </c>
      <c r="E18" s="143">
        <v>0</v>
      </c>
      <c r="F18" s="143">
        <v>0</v>
      </c>
      <c r="G18" s="143">
        <v>0</v>
      </c>
      <c r="H18" s="143">
        <v>352609.98499821802</v>
      </c>
      <c r="I18" s="143">
        <v>4656024.6717153341</v>
      </c>
      <c r="J18" s="143">
        <v>7835399.969961104</v>
      </c>
      <c r="K18" s="143">
        <v>11945286.72329676</v>
      </c>
    </row>
    <row r="19" spans="1:11" x14ac:dyDescent="0.25">
      <c r="A19" s="23" t="s">
        <v>71</v>
      </c>
      <c r="B19" s="105" t="s">
        <v>64</v>
      </c>
      <c r="C19" s="143">
        <v>25479997.999902956</v>
      </c>
      <c r="D19" s="143">
        <v>26999500.969892122</v>
      </c>
      <c r="E19" s="143">
        <v>23644546.839913301</v>
      </c>
      <c r="F19" s="143">
        <v>27943687.629858509</v>
      </c>
      <c r="G19" s="143">
        <v>27881350.729882237</v>
      </c>
      <c r="H19" s="143">
        <v>27527621.312401455</v>
      </c>
      <c r="I19" s="143">
        <v>24971214.181587547</v>
      </c>
      <c r="J19" s="143">
        <v>29696099.34488754</v>
      </c>
      <c r="K19" s="143">
        <v>37565682.206411146</v>
      </c>
    </row>
    <row r="20" spans="1:11" x14ac:dyDescent="0.25">
      <c r="A20" s="23" t="s">
        <v>71</v>
      </c>
      <c r="B20" s="105" t="s">
        <v>65</v>
      </c>
      <c r="C20" s="143">
        <v>2733760.9199793348</v>
      </c>
      <c r="D20" s="143">
        <v>3319775.529990192</v>
      </c>
      <c r="E20" s="143">
        <v>2850846.4399798401</v>
      </c>
      <c r="F20" s="143">
        <v>3444050.2299768748</v>
      </c>
      <c r="G20" s="143">
        <v>3022622.4999909052</v>
      </c>
      <c r="H20" s="143">
        <v>818582.32249330101</v>
      </c>
      <c r="I20" s="143">
        <v>2866422.533536782</v>
      </c>
      <c r="J20" s="143">
        <v>3011078.0149806468</v>
      </c>
      <c r="K20" s="143">
        <v>3063237.95342681</v>
      </c>
    </row>
    <row r="21" spans="1:11" x14ac:dyDescent="0.25">
      <c r="A21" s="23" t="s">
        <v>71</v>
      </c>
      <c r="B21" s="105" t="s">
        <v>66</v>
      </c>
      <c r="C21" s="143">
        <v>24701681.279912256</v>
      </c>
      <c r="D21" s="143">
        <v>25705635.739889234</v>
      </c>
      <c r="E21" s="143">
        <v>22868486.889897943</v>
      </c>
      <c r="F21" s="143">
        <v>25379924.379916832</v>
      </c>
      <c r="G21" s="143">
        <v>26600597.55988194</v>
      </c>
      <c r="H21" s="143">
        <v>28011460.79236611</v>
      </c>
      <c r="I21" s="143">
        <v>26978621.58060278</v>
      </c>
      <c r="J21" s="143">
        <v>30054622.959862538</v>
      </c>
      <c r="K21" s="143">
        <v>34930988.5934017</v>
      </c>
    </row>
    <row r="22" spans="1:11" x14ac:dyDescent="0.25">
      <c r="A22" s="8" t="s">
        <v>72</v>
      </c>
      <c r="B22" s="8"/>
      <c r="C22" s="9">
        <v>1300961168.9944882</v>
      </c>
      <c r="D22" s="9">
        <v>1447899674.1437008</v>
      </c>
      <c r="E22" s="9">
        <v>1395811978.8946536</v>
      </c>
      <c r="F22" s="9">
        <v>1610329746.0975358</v>
      </c>
      <c r="G22" s="9">
        <v>1724157355.2471275</v>
      </c>
      <c r="H22" s="9">
        <v>1788495150.0001023</v>
      </c>
      <c r="I22" s="9">
        <v>1888760870.7778337</v>
      </c>
      <c r="J22" s="9">
        <v>1994916667.0681205</v>
      </c>
      <c r="K22" s="9">
        <v>2125242044.7434492</v>
      </c>
    </row>
    <row r="23" spans="1:11" x14ac:dyDescent="0.25">
      <c r="A23" s="23" t="s">
        <v>72</v>
      </c>
      <c r="B23" s="105" t="s">
        <v>67</v>
      </c>
      <c r="C23" s="143">
        <v>201725372.22411153</v>
      </c>
      <c r="D23" s="143">
        <v>208403395.01904592</v>
      </c>
      <c r="E23" s="143">
        <v>211787423.83908018</v>
      </c>
      <c r="F23" s="143">
        <v>248160904.55848795</v>
      </c>
      <c r="G23" s="143">
        <v>254999643.80301973</v>
      </c>
      <c r="H23" s="143">
        <v>266568572.20610818</v>
      </c>
      <c r="I23" s="143">
        <v>271916411.17197752</v>
      </c>
      <c r="J23" s="143">
        <v>313384675.08269727</v>
      </c>
      <c r="K23" s="143">
        <v>359173664.50872052</v>
      </c>
    </row>
    <row r="24" spans="1:11" x14ac:dyDescent="0.25">
      <c r="A24" s="23" t="s">
        <v>72</v>
      </c>
      <c r="B24" s="105" t="s">
        <v>68</v>
      </c>
      <c r="C24" s="143">
        <v>587274902.12253129</v>
      </c>
      <c r="D24" s="143">
        <v>657401952.87467515</v>
      </c>
      <c r="E24" s="143">
        <v>661164140.59723699</v>
      </c>
      <c r="F24" s="143">
        <v>762459516.42625153</v>
      </c>
      <c r="G24" s="143">
        <v>823558617.4330157</v>
      </c>
      <c r="H24" s="143">
        <v>879593371.32261443</v>
      </c>
      <c r="I24" s="143">
        <v>935082028.54891622</v>
      </c>
      <c r="J24" s="143">
        <v>969776790.13884497</v>
      </c>
      <c r="K24" s="143">
        <v>1002141521.9311941</v>
      </c>
    </row>
    <row r="25" spans="1:11" x14ac:dyDescent="0.25">
      <c r="A25" s="23" t="s">
        <v>72</v>
      </c>
      <c r="B25" s="105" t="s">
        <v>690</v>
      </c>
      <c r="C25" s="143">
        <v>4734904.7199772149</v>
      </c>
      <c r="D25" s="143">
        <v>5220836.5399733437</v>
      </c>
      <c r="E25" s="143">
        <v>5833660.909970996</v>
      </c>
      <c r="F25" s="143">
        <v>6288018.0899697226</v>
      </c>
      <c r="G25" s="143">
        <v>8414914.8373937123</v>
      </c>
      <c r="H25" s="143">
        <v>10064199.713706398</v>
      </c>
      <c r="I25" s="143">
        <v>9742060.2275813557</v>
      </c>
      <c r="J25" s="143">
        <v>8070228.6959383786</v>
      </c>
      <c r="K25" s="143">
        <v>5876591.1953895437</v>
      </c>
    </row>
    <row r="26" spans="1:11" x14ac:dyDescent="0.25">
      <c r="A26" s="23" t="s">
        <v>72</v>
      </c>
      <c r="B26" s="105" t="s">
        <v>693</v>
      </c>
      <c r="C26" s="143">
        <v>304751.879998744</v>
      </c>
      <c r="D26" s="143">
        <v>1095053.569994723</v>
      </c>
      <c r="E26" s="143">
        <v>871885.00999623095</v>
      </c>
      <c r="F26" s="143">
        <v>1252405.2699950719</v>
      </c>
      <c r="G26" s="143">
        <v>1136363.4999953939</v>
      </c>
      <c r="H26" s="143">
        <v>1110719.169994599</v>
      </c>
      <c r="I26" s="143">
        <v>1300936.269995362</v>
      </c>
      <c r="J26" s="143">
        <v>1208103.4199959119</v>
      </c>
      <c r="K26" s="143">
        <v>1213737.6499943731</v>
      </c>
    </row>
    <row r="27" spans="1:11" x14ac:dyDescent="0.25">
      <c r="A27" s="23" t="s">
        <v>72</v>
      </c>
      <c r="B27" s="105" t="s">
        <v>70</v>
      </c>
      <c r="C27" s="143">
        <v>3256833.459987293</v>
      </c>
      <c r="D27" s="143">
        <v>3251450.1099864012</v>
      </c>
      <c r="E27" s="143">
        <v>3127418.0699859308</v>
      </c>
      <c r="F27" s="143">
        <v>16231840.949983735</v>
      </c>
      <c r="G27" s="143">
        <v>17196132.509983834</v>
      </c>
      <c r="H27" s="143">
        <v>18026657.944982905</v>
      </c>
      <c r="I27" s="143">
        <v>18621941.167710867</v>
      </c>
      <c r="J27" s="143">
        <v>19865145.719982598</v>
      </c>
      <c r="K27" s="143">
        <v>20273669.48958385</v>
      </c>
    </row>
    <row r="28" spans="1:11" x14ac:dyDescent="0.25">
      <c r="A28" s="23" t="s">
        <v>72</v>
      </c>
      <c r="B28" s="105" t="s">
        <v>60</v>
      </c>
      <c r="C28" s="143">
        <v>297640444.33402747</v>
      </c>
      <c r="D28" s="143">
        <v>322087950.81113672</v>
      </c>
      <c r="E28" s="143">
        <v>286131108.58893204</v>
      </c>
      <c r="F28" s="143">
        <v>313840141.12214303</v>
      </c>
      <c r="G28" s="143">
        <v>340357299.1071378</v>
      </c>
      <c r="H28" s="143">
        <v>337505290.42765808</v>
      </c>
      <c r="I28" s="143">
        <v>344236566.93630803</v>
      </c>
      <c r="J28" s="143">
        <v>363326168.53493351</v>
      </c>
      <c r="K28" s="143">
        <v>379681656.17582935</v>
      </c>
    </row>
    <row r="29" spans="1:11" x14ac:dyDescent="0.25">
      <c r="A29" s="23" t="s">
        <v>72</v>
      </c>
      <c r="B29" s="105" t="s">
        <v>63</v>
      </c>
      <c r="C29" s="143">
        <v>25134673.064905845</v>
      </c>
      <c r="D29" s="143">
        <v>24337840.62991444</v>
      </c>
      <c r="E29" s="143">
        <v>24020891.519920554</v>
      </c>
      <c r="F29" s="143">
        <v>22849112.411407497</v>
      </c>
      <c r="G29" s="143">
        <v>17159664.033228613</v>
      </c>
      <c r="H29" s="143">
        <v>17462695.87451924</v>
      </c>
      <c r="I29" s="143">
        <v>18907733.92852018</v>
      </c>
      <c r="J29" s="143">
        <v>19524657.49617311</v>
      </c>
      <c r="K29" s="143">
        <v>16396006.599585412</v>
      </c>
    </row>
    <row r="30" spans="1:11" x14ac:dyDescent="0.25">
      <c r="A30" s="23" t="s">
        <v>72</v>
      </c>
      <c r="B30" s="105" t="s">
        <v>691</v>
      </c>
      <c r="C30" s="143">
        <v>1887585.799992728</v>
      </c>
      <c r="D30" s="143">
        <v>2707887.81999024</v>
      </c>
      <c r="E30" s="143">
        <v>3040303.3899872042</v>
      </c>
      <c r="F30" s="143">
        <v>5546875.2549858326</v>
      </c>
      <c r="G30" s="143">
        <v>12966903.424429666</v>
      </c>
      <c r="H30" s="143">
        <v>13191457.370912898</v>
      </c>
      <c r="I30" s="143">
        <v>14934586.936099444</v>
      </c>
      <c r="J30" s="143">
        <v>14020805.739237683</v>
      </c>
      <c r="K30" s="143">
        <v>14589909.451220313</v>
      </c>
    </row>
    <row r="31" spans="1:11" x14ac:dyDescent="0.25">
      <c r="A31" s="23" t="s">
        <v>72</v>
      </c>
      <c r="B31" s="105" t="s">
        <v>61</v>
      </c>
      <c r="C31" s="143">
        <v>102937141.0096502</v>
      </c>
      <c r="D31" s="143">
        <v>142807109.89943817</v>
      </c>
      <c r="E31" s="143">
        <v>127483168.66955744</v>
      </c>
      <c r="F31" s="143">
        <v>153130205.34842831</v>
      </c>
      <c r="G31" s="143">
        <v>163778850.22927999</v>
      </c>
      <c r="H31" s="143">
        <v>164322847.84752512</v>
      </c>
      <c r="I31" s="143">
        <v>184655158.12210777</v>
      </c>
      <c r="J31" s="143">
        <v>188815809.01951486</v>
      </c>
      <c r="K31" s="143">
        <v>216565185.83037332</v>
      </c>
    </row>
    <row r="32" spans="1:11" x14ac:dyDescent="0.25">
      <c r="A32" s="23" t="s">
        <v>72</v>
      </c>
      <c r="B32" s="105" t="s">
        <v>62</v>
      </c>
      <c r="C32" s="143">
        <v>26471542.619899642</v>
      </c>
      <c r="D32" s="143">
        <v>27833782.969897795</v>
      </c>
      <c r="E32" s="143">
        <v>24738713.069903947</v>
      </c>
      <c r="F32" s="143">
        <v>26991056.949030731</v>
      </c>
      <c r="G32" s="143">
        <v>27667816.542701803</v>
      </c>
      <c r="H32" s="143">
        <v>30120331.989928301</v>
      </c>
      <c r="I32" s="143">
        <v>31712442.539087415</v>
      </c>
      <c r="J32" s="143">
        <v>29757660.257744782</v>
      </c>
      <c r="K32" s="143">
        <v>31178164.840482477</v>
      </c>
    </row>
    <row r="33" spans="1:11" x14ac:dyDescent="0.25">
      <c r="A33" s="23" t="s">
        <v>72</v>
      </c>
      <c r="B33" s="105" t="s">
        <v>694</v>
      </c>
      <c r="C33" s="143">
        <v>1031176.629995821</v>
      </c>
      <c r="D33" s="143">
        <v>1186788.669994486</v>
      </c>
      <c r="E33" s="143">
        <v>1102366.279995431</v>
      </c>
      <c r="F33" s="143">
        <v>874824.03999599896</v>
      </c>
      <c r="G33" s="143">
        <v>744213.25999556202</v>
      </c>
      <c r="H33" s="143">
        <v>824195.07999521703</v>
      </c>
      <c r="I33" s="143">
        <v>883953.97999554197</v>
      </c>
      <c r="J33" s="143">
        <v>864334.94999641704</v>
      </c>
      <c r="K33" s="143">
        <v>1135143.399994307</v>
      </c>
    </row>
    <row r="34" spans="1:11" x14ac:dyDescent="0.25">
      <c r="A34" s="23" t="s">
        <v>72</v>
      </c>
      <c r="B34" s="105" t="s">
        <v>695</v>
      </c>
      <c r="C34" s="143">
        <v>119174.459999429</v>
      </c>
      <c r="D34" s="143">
        <v>130031.589999339</v>
      </c>
      <c r="E34" s="143">
        <v>87091.139999520994</v>
      </c>
      <c r="F34" s="143">
        <v>220709.07999896599</v>
      </c>
      <c r="G34" s="143">
        <v>206708.579999048</v>
      </c>
      <c r="H34" s="143">
        <v>172871.52999911201</v>
      </c>
      <c r="I34" s="143">
        <v>86922.857274533002</v>
      </c>
      <c r="J34" s="143">
        <v>162640.102499231</v>
      </c>
      <c r="K34" s="143">
        <v>104021.788799478</v>
      </c>
    </row>
    <row r="35" spans="1:11" x14ac:dyDescent="0.25">
      <c r="A35" s="23" t="s">
        <v>72</v>
      </c>
      <c r="B35" s="105" t="s">
        <v>692</v>
      </c>
      <c r="C35" s="143">
        <v>0</v>
      </c>
      <c r="D35" s="143">
        <v>0</v>
      </c>
      <c r="E35" s="143">
        <v>0</v>
      </c>
      <c r="F35" s="143">
        <v>0</v>
      </c>
      <c r="G35" s="143">
        <v>0</v>
      </c>
      <c r="H35" s="143">
        <v>367.35999999900002</v>
      </c>
      <c r="I35" s="143">
        <v>332223.07937321102</v>
      </c>
      <c r="J35" s="143">
        <v>530840.36999811605</v>
      </c>
      <c r="K35" s="143">
        <v>289651.20999843901</v>
      </c>
    </row>
    <row r="36" spans="1:11" x14ac:dyDescent="0.25">
      <c r="A36" s="23" t="s">
        <v>72</v>
      </c>
      <c r="B36" s="105" t="s">
        <v>69</v>
      </c>
      <c r="C36" s="143">
        <v>242171.929998782</v>
      </c>
      <c r="D36" s="143">
        <v>371612.74999843299</v>
      </c>
      <c r="E36" s="143">
        <v>596035.74999681395</v>
      </c>
      <c r="F36" s="143">
        <v>1327886.4175675211</v>
      </c>
      <c r="G36" s="143">
        <v>1665835.1054315199</v>
      </c>
      <c r="H36" s="143">
        <v>1386295.319637805</v>
      </c>
      <c r="I36" s="143">
        <v>1916614.3884621931</v>
      </c>
      <c r="J36" s="143">
        <v>1933726.228742583</v>
      </c>
      <c r="K36" s="143">
        <v>1994539.3556249531</v>
      </c>
    </row>
    <row r="37" spans="1:11" x14ac:dyDescent="0.25">
      <c r="A37" s="23" t="s">
        <v>72</v>
      </c>
      <c r="B37" s="105" t="s">
        <v>673</v>
      </c>
      <c r="C37" s="143">
        <v>0</v>
      </c>
      <c r="D37" s="143">
        <v>0</v>
      </c>
      <c r="E37" s="143">
        <v>0</v>
      </c>
      <c r="F37" s="143">
        <v>0</v>
      </c>
      <c r="G37" s="143">
        <v>0</v>
      </c>
      <c r="H37" s="143">
        <v>818432.01249635196</v>
      </c>
      <c r="I37" s="143">
        <v>7693494.9404998003</v>
      </c>
      <c r="J37" s="143">
        <v>10873378.939944083</v>
      </c>
      <c r="K37" s="143">
        <v>13153316.839488989</v>
      </c>
    </row>
    <row r="38" spans="1:11" x14ac:dyDescent="0.25">
      <c r="A38" s="23" t="s">
        <v>72</v>
      </c>
      <c r="B38" s="105" t="s">
        <v>64</v>
      </c>
      <c r="C38" s="143">
        <v>23368469.75991077</v>
      </c>
      <c r="D38" s="143">
        <v>23286888.799905673</v>
      </c>
      <c r="E38" s="143">
        <v>21674011.389919847</v>
      </c>
      <c r="F38" s="143">
        <v>25145397.319873221</v>
      </c>
      <c r="G38" s="143">
        <v>27032875.656552143</v>
      </c>
      <c r="H38" s="143">
        <v>24260056.109913904</v>
      </c>
      <c r="I38" s="143">
        <v>21009703.686884698</v>
      </c>
      <c r="J38" s="143">
        <v>23169922.152410269</v>
      </c>
      <c r="K38" s="143">
        <v>28739917.198060129</v>
      </c>
    </row>
    <row r="39" spans="1:11" x14ac:dyDescent="0.25">
      <c r="A39" s="23" t="s">
        <v>72</v>
      </c>
      <c r="B39" s="105" t="s">
        <v>65</v>
      </c>
      <c r="C39" s="143">
        <v>3094836.669976132</v>
      </c>
      <c r="D39" s="143">
        <v>4018027.6599886799</v>
      </c>
      <c r="E39" s="143">
        <v>3178168.869977321</v>
      </c>
      <c r="F39" s="143">
        <v>3812344.2399743842</v>
      </c>
      <c r="G39" s="143">
        <v>3549326.7433226351</v>
      </c>
      <c r="H39" s="143">
        <v>921887.67749266198</v>
      </c>
      <c r="I39" s="143">
        <v>3070869.685040405</v>
      </c>
      <c r="J39" s="143">
        <v>3050700.2999800509</v>
      </c>
      <c r="K39" s="143">
        <v>2995850.7194018099</v>
      </c>
    </row>
    <row r="40" spans="1:11" x14ac:dyDescent="0.25">
      <c r="A40" s="23" t="s">
        <v>72</v>
      </c>
      <c r="B40" s="105" t="s">
        <v>66</v>
      </c>
      <c r="C40" s="143">
        <v>21737188.309917785</v>
      </c>
      <c r="D40" s="143">
        <v>23759064.42990949</v>
      </c>
      <c r="E40" s="143">
        <v>20975591.79992941</v>
      </c>
      <c r="F40" s="143">
        <v>22198508.619936988</v>
      </c>
      <c r="G40" s="143">
        <v>23722190.479877554</v>
      </c>
      <c r="H40" s="143">
        <v>22144901.044881787</v>
      </c>
      <c r="I40" s="143">
        <v>22657222.314313211</v>
      </c>
      <c r="J40" s="143">
        <v>26581079.919857386</v>
      </c>
      <c r="K40" s="143">
        <v>29739496.560512275</v>
      </c>
    </row>
    <row r="41" spans="1:11" x14ac:dyDescent="0.25">
      <c r="A41" s="8" t="s">
        <v>73</v>
      </c>
      <c r="B41" s="8" t="s">
        <v>0</v>
      </c>
      <c r="C41" s="9">
        <v>1089817642.4109824</v>
      </c>
      <c r="D41" s="9">
        <v>1229878668.0324349</v>
      </c>
      <c r="E41" s="9">
        <v>1195682982.9048145</v>
      </c>
      <c r="F41" s="9">
        <v>1416228220.7842174</v>
      </c>
      <c r="G41" s="9">
        <v>1506780291.0482011</v>
      </c>
      <c r="H41" s="9">
        <v>1612609520.0402062</v>
      </c>
      <c r="I41" s="9">
        <v>1710450079.8085318</v>
      </c>
      <c r="J41" s="9">
        <v>1858867207.6489744</v>
      </c>
      <c r="K41" s="9">
        <v>1963551164.39396</v>
      </c>
    </row>
    <row r="42" spans="1:11" x14ac:dyDescent="0.25">
      <c r="A42" s="23" t="s">
        <v>73</v>
      </c>
      <c r="B42" s="105" t="s">
        <v>67</v>
      </c>
      <c r="C42" s="143">
        <v>189854022.4890725</v>
      </c>
      <c r="D42" s="143">
        <v>201531829.43906629</v>
      </c>
      <c r="E42" s="143">
        <v>210786698.69900683</v>
      </c>
      <c r="F42" s="143">
        <v>292432095.69285697</v>
      </c>
      <c r="G42" s="143">
        <v>316392515.20582229</v>
      </c>
      <c r="H42" s="143">
        <v>348579628.88088214</v>
      </c>
      <c r="I42" s="143">
        <v>381423321.98499441</v>
      </c>
      <c r="J42" s="143">
        <v>450046674.67702705</v>
      </c>
      <c r="K42" s="143">
        <v>496101591.1540814</v>
      </c>
    </row>
    <row r="43" spans="1:11" x14ac:dyDescent="0.25">
      <c r="A43" s="23" t="s">
        <v>73</v>
      </c>
      <c r="B43" s="105" t="s">
        <v>68</v>
      </c>
      <c r="C43" s="143">
        <v>419215040.85315287</v>
      </c>
      <c r="D43" s="143">
        <v>461164393.17558283</v>
      </c>
      <c r="E43" s="143">
        <v>462390046.37785321</v>
      </c>
      <c r="F43" s="143">
        <v>516677457.37770081</v>
      </c>
      <c r="G43" s="143">
        <v>558743376.88414598</v>
      </c>
      <c r="H43" s="143">
        <v>635651027.67921507</v>
      </c>
      <c r="I43" s="143">
        <v>685301351.85763919</v>
      </c>
      <c r="J43" s="143">
        <v>738272423.51638246</v>
      </c>
      <c r="K43" s="143">
        <v>751301815.17743266</v>
      </c>
    </row>
    <row r="44" spans="1:11" x14ac:dyDescent="0.25">
      <c r="A44" s="23" t="s">
        <v>73</v>
      </c>
      <c r="B44" s="105" t="s">
        <v>690</v>
      </c>
      <c r="C44" s="143">
        <v>606998.53999690304</v>
      </c>
      <c r="D44" s="143">
        <v>1022744.699995371</v>
      </c>
      <c r="E44" s="143">
        <v>1382423.2699936121</v>
      </c>
      <c r="F44" s="143">
        <v>1956194.4399897859</v>
      </c>
      <c r="G44" s="143">
        <v>1481956.5399925651</v>
      </c>
      <c r="H44" s="143">
        <v>1258948.39037744</v>
      </c>
      <c r="I44" s="143">
        <v>1239429.656413909</v>
      </c>
      <c r="J44" s="143">
        <v>1547062.857492316</v>
      </c>
      <c r="K44" s="143">
        <v>1282956.7163938009</v>
      </c>
    </row>
    <row r="45" spans="1:11" x14ac:dyDescent="0.25">
      <c r="A45" s="23" t="s">
        <v>73</v>
      </c>
      <c r="B45" s="105" t="s">
        <v>693</v>
      </c>
      <c r="C45" s="143">
        <v>12634592.879940465</v>
      </c>
      <c r="D45" s="143">
        <v>14659779.009935733</v>
      </c>
      <c r="E45" s="143">
        <v>16241758.939927567</v>
      </c>
      <c r="F45" s="143">
        <v>17866580.819915935</v>
      </c>
      <c r="G45" s="143">
        <v>17064435.649927147</v>
      </c>
      <c r="H45" s="143">
        <v>19272035.349917602</v>
      </c>
      <c r="I45" s="143">
        <v>19240367.099920236</v>
      </c>
      <c r="J45" s="143">
        <v>23458120.699897632</v>
      </c>
      <c r="K45" s="143">
        <v>25790649.469891947</v>
      </c>
    </row>
    <row r="46" spans="1:11" x14ac:dyDescent="0.25">
      <c r="A46" s="23" t="s">
        <v>73</v>
      </c>
      <c r="B46" s="105" t="s">
        <v>70</v>
      </c>
      <c r="C46" s="143">
        <v>1616588.799993587</v>
      </c>
      <c r="D46" s="143">
        <v>1826032.3999928089</v>
      </c>
      <c r="E46" s="143">
        <v>1632079.879992832</v>
      </c>
      <c r="F46" s="143">
        <v>10301437.899990702</v>
      </c>
      <c r="G46" s="143">
        <v>10728699.774989396</v>
      </c>
      <c r="H46" s="143">
        <v>11107841.38498934</v>
      </c>
      <c r="I46" s="143">
        <v>12405034.858046424</v>
      </c>
      <c r="J46" s="143">
        <v>13737656.736655351</v>
      </c>
      <c r="K46" s="143">
        <v>13953344.614324041</v>
      </c>
    </row>
    <row r="47" spans="1:11" x14ac:dyDescent="0.25">
      <c r="A47" s="23" t="s">
        <v>73</v>
      </c>
      <c r="B47" s="105" t="s">
        <v>60</v>
      </c>
      <c r="C47" s="143">
        <v>287836602.07874936</v>
      </c>
      <c r="D47" s="143">
        <v>334416893.81879115</v>
      </c>
      <c r="E47" s="143">
        <v>304571746.76872528</v>
      </c>
      <c r="F47" s="143">
        <v>346480310.57519519</v>
      </c>
      <c r="G47" s="143">
        <v>359008875.70813423</v>
      </c>
      <c r="H47" s="143">
        <v>330063381.76702267</v>
      </c>
      <c r="I47" s="143">
        <v>320826074.04433203</v>
      </c>
      <c r="J47" s="143">
        <v>337193973.00194705</v>
      </c>
      <c r="K47" s="143">
        <v>345851979.66040021</v>
      </c>
    </row>
    <row r="48" spans="1:11" x14ac:dyDescent="0.25">
      <c r="A48" s="23" t="s">
        <v>73</v>
      </c>
      <c r="B48" s="105" t="s">
        <v>63</v>
      </c>
      <c r="C48" s="143">
        <v>17899074.539934151</v>
      </c>
      <c r="D48" s="143">
        <v>16369499.299938342</v>
      </c>
      <c r="E48" s="143">
        <v>16769761.139950857</v>
      </c>
      <c r="F48" s="143">
        <v>17825826.645642992</v>
      </c>
      <c r="G48" s="143">
        <v>12708658.689500099</v>
      </c>
      <c r="H48" s="143">
        <v>14284351.510327226</v>
      </c>
      <c r="I48" s="143">
        <v>15383840.41426171</v>
      </c>
      <c r="J48" s="143">
        <v>15480954.799973149</v>
      </c>
      <c r="K48" s="143">
        <v>13066191.432756547</v>
      </c>
    </row>
    <row r="49" spans="1:11" x14ac:dyDescent="0.25">
      <c r="A49" s="23" t="s">
        <v>73</v>
      </c>
      <c r="B49" s="105" t="s">
        <v>691</v>
      </c>
      <c r="C49" s="143">
        <v>893648.07999618398</v>
      </c>
      <c r="D49" s="143">
        <v>1038104.779996204</v>
      </c>
      <c r="E49" s="143">
        <v>1433075.4399950921</v>
      </c>
      <c r="F49" s="143">
        <v>3394805.1574341422</v>
      </c>
      <c r="G49" s="143">
        <v>9211348.9736651108</v>
      </c>
      <c r="H49" s="143">
        <v>10103968.275402188</v>
      </c>
      <c r="I49" s="143">
        <v>10575937.659483582</v>
      </c>
      <c r="J49" s="143">
        <v>11503701.962004134</v>
      </c>
      <c r="K49" s="143">
        <v>10552165.004205791</v>
      </c>
    </row>
    <row r="50" spans="1:11" x14ac:dyDescent="0.25">
      <c r="A50" s="23" t="s">
        <v>73</v>
      </c>
      <c r="B50" s="105" t="s">
        <v>61</v>
      </c>
      <c r="C50" s="143">
        <v>62088882.23970978</v>
      </c>
      <c r="D50" s="143">
        <v>88753342.419661224</v>
      </c>
      <c r="E50" s="143">
        <v>73736416.709716201</v>
      </c>
      <c r="F50" s="143">
        <v>83746662.227811664</v>
      </c>
      <c r="G50" s="143">
        <v>89396304.335293114</v>
      </c>
      <c r="H50" s="143">
        <v>108100815.14367631</v>
      </c>
      <c r="I50" s="143">
        <v>127249407.33545782</v>
      </c>
      <c r="J50" s="143">
        <v>124353944.04567116</v>
      </c>
      <c r="K50" s="143">
        <v>138683342.00361216</v>
      </c>
    </row>
    <row r="51" spans="1:11" x14ac:dyDescent="0.25">
      <c r="A51" s="23" t="s">
        <v>73</v>
      </c>
      <c r="B51" s="105" t="s">
        <v>62</v>
      </c>
      <c r="C51" s="143">
        <v>19335122.529913731</v>
      </c>
      <c r="D51" s="143">
        <v>20764055.079915669</v>
      </c>
      <c r="E51" s="143">
        <v>18279772.109924734</v>
      </c>
      <c r="F51" s="143">
        <v>24282822.934829012</v>
      </c>
      <c r="G51" s="143">
        <v>27745657.223988928</v>
      </c>
      <c r="H51" s="143">
        <v>30333117.555515252</v>
      </c>
      <c r="I51" s="143">
        <v>32920414.821330853</v>
      </c>
      <c r="J51" s="143">
        <v>31203134.470306858</v>
      </c>
      <c r="K51" s="143">
        <v>32138613.593104761</v>
      </c>
    </row>
    <row r="52" spans="1:11" x14ac:dyDescent="0.25">
      <c r="A52" s="23" t="s">
        <v>73</v>
      </c>
      <c r="B52" s="105" t="s">
        <v>694</v>
      </c>
      <c r="C52" s="143">
        <v>17605837.639903665</v>
      </c>
      <c r="D52" s="143">
        <v>18021249.489912756</v>
      </c>
      <c r="E52" s="143">
        <v>17759935.779905338</v>
      </c>
      <c r="F52" s="143">
        <v>15158764.139914021</v>
      </c>
      <c r="G52" s="143">
        <v>12166770.169931574</v>
      </c>
      <c r="H52" s="143">
        <v>14776088.269915964</v>
      </c>
      <c r="I52" s="143">
        <v>16475317.729927225</v>
      </c>
      <c r="J52" s="143">
        <v>14119128.949925566</v>
      </c>
      <c r="K52" s="143">
        <v>17086490.769913863</v>
      </c>
    </row>
    <row r="53" spans="1:11" x14ac:dyDescent="0.25">
      <c r="A53" s="23" t="s">
        <v>73</v>
      </c>
      <c r="B53" s="105" t="s">
        <v>695</v>
      </c>
      <c r="C53" s="143">
        <v>817270.07999645302</v>
      </c>
      <c r="D53" s="143">
        <v>634303.32999706594</v>
      </c>
      <c r="E53" s="143">
        <v>713273.63999639102</v>
      </c>
      <c r="F53" s="143">
        <v>991969.34999516106</v>
      </c>
      <c r="G53" s="143">
        <v>863234.93962728395</v>
      </c>
      <c r="H53" s="143">
        <v>936008.05749561801</v>
      </c>
      <c r="I53" s="143">
        <v>510705.28616761399</v>
      </c>
      <c r="J53" s="143">
        <v>663509.66749690694</v>
      </c>
      <c r="K53" s="143">
        <v>414836.49714807398</v>
      </c>
    </row>
    <row r="54" spans="1:11" x14ac:dyDescent="0.25">
      <c r="A54" s="23" t="s">
        <v>73</v>
      </c>
      <c r="B54" s="105" t="s">
        <v>692</v>
      </c>
      <c r="C54" s="143">
        <v>0</v>
      </c>
      <c r="D54" s="143">
        <v>0</v>
      </c>
      <c r="E54" s="143">
        <v>0</v>
      </c>
      <c r="F54" s="143">
        <v>0</v>
      </c>
      <c r="G54" s="143">
        <v>0</v>
      </c>
      <c r="H54" s="143">
        <v>0</v>
      </c>
      <c r="I54" s="143">
        <v>80451.429999611006</v>
      </c>
      <c r="J54" s="143">
        <v>96736.699999279997</v>
      </c>
      <c r="K54" s="143">
        <v>256627.36999881701</v>
      </c>
    </row>
    <row r="55" spans="1:11" x14ac:dyDescent="0.25">
      <c r="A55" s="23" t="s">
        <v>73</v>
      </c>
      <c r="B55" s="105" t="s">
        <v>69</v>
      </c>
      <c r="C55" s="143">
        <v>115054.69999940001</v>
      </c>
      <c r="D55" s="143">
        <v>126163.89999944701</v>
      </c>
      <c r="E55" s="143">
        <v>180350.45999891</v>
      </c>
      <c r="F55" s="143">
        <v>458927.66421666899</v>
      </c>
      <c r="G55" s="143">
        <v>565426.36137659999</v>
      </c>
      <c r="H55" s="143">
        <v>525339.62363470998</v>
      </c>
      <c r="I55" s="143">
        <v>809187.38368370896</v>
      </c>
      <c r="J55" s="143">
        <v>909537.89749690203</v>
      </c>
      <c r="K55" s="143">
        <v>933809.32509721105</v>
      </c>
    </row>
    <row r="56" spans="1:11" x14ac:dyDescent="0.25">
      <c r="A56" s="23" t="s">
        <v>73</v>
      </c>
      <c r="B56" s="105" t="s">
        <v>673</v>
      </c>
      <c r="C56" s="143">
        <v>0</v>
      </c>
      <c r="D56" s="143">
        <v>0</v>
      </c>
      <c r="E56" s="143">
        <v>0</v>
      </c>
      <c r="F56" s="143">
        <v>0</v>
      </c>
      <c r="G56" s="143">
        <v>0</v>
      </c>
      <c r="H56" s="143">
        <v>240219.56499881399</v>
      </c>
      <c r="I56" s="143">
        <v>2609364.0033108941</v>
      </c>
      <c r="J56" s="143">
        <v>3838709.779981595</v>
      </c>
      <c r="K56" s="143">
        <v>5098570.7131260904</v>
      </c>
    </row>
    <row r="57" spans="1:11" x14ac:dyDescent="0.25">
      <c r="A57" s="23" t="s">
        <v>73</v>
      </c>
      <c r="B57" s="105" t="s">
        <v>64</v>
      </c>
      <c r="C57" s="143">
        <v>32030977.049868654</v>
      </c>
      <c r="D57" s="143">
        <v>36036522.949852355</v>
      </c>
      <c r="E57" s="143">
        <v>38415265.37986479</v>
      </c>
      <c r="F57" s="143">
        <v>46815291.239768155</v>
      </c>
      <c r="G57" s="143">
        <v>50869024.453095548</v>
      </c>
      <c r="H57" s="143">
        <v>50624775.24232427</v>
      </c>
      <c r="I57" s="143">
        <v>43102684.318533227</v>
      </c>
      <c r="J57" s="143">
        <v>48676975.079810426</v>
      </c>
      <c r="K57" s="143">
        <v>60106260.439752147</v>
      </c>
    </row>
    <row r="58" spans="1:11" x14ac:dyDescent="0.25">
      <c r="A58" s="23" t="s">
        <v>73</v>
      </c>
      <c r="B58" s="105" t="s">
        <v>65</v>
      </c>
      <c r="C58" s="143">
        <v>2973561.1499772221</v>
      </c>
      <c r="D58" s="143">
        <v>4011642.3899884382</v>
      </c>
      <c r="E58" s="143">
        <v>4340411.2399695925</v>
      </c>
      <c r="F58" s="143">
        <v>6549075.299956426</v>
      </c>
      <c r="G58" s="143">
        <v>5559877.1666493937</v>
      </c>
      <c r="H58" s="143">
        <v>1542068.6174878869</v>
      </c>
      <c r="I58" s="143">
        <v>4843294.0290385503</v>
      </c>
      <c r="J58" s="143">
        <v>5214743.1924660131</v>
      </c>
      <c r="K58" s="143">
        <v>5804740.7015065793</v>
      </c>
    </row>
    <row r="59" spans="1:11" x14ac:dyDescent="0.25">
      <c r="A59" s="23" t="s">
        <v>73</v>
      </c>
      <c r="B59" s="105" t="s">
        <v>66</v>
      </c>
      <c r="C59" s="143">
        <v>24294368.759906441</v>
      </c>
      <c r="D59" s="143">
        <v>29502111.849904921</v>
      </c>
      <c r="E59" s="143">
        <v>27049967.069904469</v>
      </c>
      <c r="F59" s="143">
        <v>31289999.319873981</v>
      </c>
      <c r="G59" s="143">
        <v>34274128.969871663</v>
      </c>
      <c r="H59" s="143">
        <v>35209904.724856369</v>
      </c>
      <c r="I59" s="143">
        <v>35453895.898777962</v>
      </c>
      <c r="J59" s="143">
        <v>38550219.614806436</v>
      </c>
      <c r="K59" s="143">
        <v>45127179.746108539</v>
      </c>
    </row>
    <row r="60" spans="1:11" x14ac:dyDescent="0.25">
      <c r="A60" s="8" t="s">
        <v>74</v>
      </c>
      <c r="B60" s="8" t="s">
        <v>0</v>
      </c>
      <c r="C60" s="9">
        <v>135108564.19943041</v>
      </c>
      <c r="D60" s="9">
        <v>158624188.40928534</v>
      </c>
      <c r="E60" s="9">
        <v>150101857.92938322</v>
      </c>
      <c r="F60" s="9">
        <v>175742292.38068637</v>
      </c>
      <c r="G60" s="9">
        <v>185633991.51508787</v>
      </c>
      <c r="H60" s="9">
        <v>193306085.72177139</v>
      </c>
      <c r="I60" s="9">
        <v>202631421.73865101</v>
      </c>
      <c r="J60" s="9">
        <v>206493742.88975301</v>
      </c>
      <c r="K60" s="9">
        <v>227853739.86435127</v>
      </c>
    </row>
    <row r="61" spans="1:11" x14ac:dyDescent="0.25">
      <c r="A61" s="23" t="s">
        <v>74</v>
      </c>
      <c r="B61" s="105" t="s">
        <v>67</v>
      </c>
      <c r="C61" s="143">
        <v>28546453.519873682</v>
      </c>
      <c r="D61" s="143">
        <v>31731778.569844455</v>
      </c>
      <c r="E61" s="143">
        <v>31010405.509854216</v>
      </c>
      <c r="F61" s="143">
        <v>38247692.825517744</v>
      </c>
      <c r="G61" s="143">
        <v>40784176.15643242</v>
      </c>
      <c r="H61" s="143">
        <v>42076572.202817678</v>
      </c>
      <c r="I61" s="143">
        <v>40925742.467991538</v>
      </c>
      <c r="J61" s="143">
        <v>45908221.244389817</v>
      </c>
      <c r="K61" s="143">
        <v>53531013.959278792</v>
      </c>
    </row>
    <row r="62" spans="1:11" x14ac:dyDescent="0.25">
      <c r="A62" s="23" t="s">
        <v>74</v>
      </c>
      <c r="B62" s="105" t="s">
        <v>68</v>
      </c>
      <c r="C62" s="143">
        <v>53616842.659787133</v>
      </c>
      <c r="D62" s="143">
        <v>62309301.159741409</v>
      </c>
      <c r="E62" s="143">
        <v>61988283.769745655</v>
      </c>
      <c r="F62" s="143">
        <v>70876097.328826874</v>
      </c>
      <c r="G62" s="143">
        <v>75317563.873945862</v>
      </c>
      <c r="H62" s="143">
        <v>79519964.108761013</v>
      </c>
      <c r="I62" s="143">
        <v>88218779.408437461</v>
      </c>
      <c r="J62" s="143">
        <v>86911512.118123516</v>
      </c>
      <c r="K62" s="143">
        <v>94848931.732530922</v>
      </c>
    </row>
    <row r="63" spans="1:11" x14ac:dyDescent="0.25">
      <c r="A63" s="23" t="s">
        <v>74</v>
      </c>
      <c r="B63" s="105" t="s">
        <v>690</v>
      </c>
      <c r="C63" s="143">
        <v>430088.029997768</v>
      </c>
      <c r="D63" s="143">
        <v>367295.21999794903</v>
      </c>
      <c r="E63" s="143">
        <v>669757.33999691205</v>
      </c>
      <c r="F63" s="143">
        <v>788997.77999610803</v>
      </c>
      <c r="G63" s="143">
        <v>1011400.9799945171</v>
      </c>
      <c r="H63" s="143">
        <v>981967.46731354296</v>
      </c>
      <c r="I63" s="143">
        <v>852522.60902516905</v>
      </c>
      <c r="J63" s="143">
        <v>488365.85249756201</v>
      </c>
      <c r="K63" s="143">
        <v>676592.84819688299</v>
      </c>
    </row>
    <row r="64" spans="1:11" x14ac:dyDescent="0.25">
      <c r="A64" s="23" t="s">
        <v>74</v>
      </c>
      <c r="B64" s="105" t="s">
        <v>693</v>
      </c>
      <c r="C64" s="143">
        <v>325726.82999860699</v>
      </c>
      <c r="D64" s="143">
        <v>143474.22999961101</v>
      </c>
      <c r="E64" s="143">
        <v>124267.439999512</v>
      </c>
      <c r="F64" s="143">
        <v>163564.91999950499</v>
      </c>
      <c r="G64" s="143">
        <v>246737.91999890699</v>
      </c>
      <c r="H64" s="143">
        <v>241008.04999858799</v>
      </c>
      <c r="I64" s="143">
        <v>194857.85999930601</v>
      </c>
      <c r="J64" s="143">
        <v>449684.729997569</v>
      </c>
      <c r="K64" s="143">
        <v>271980.58999915601</v>
      </c>
    </row>
    <row r="65" spans="1:11" x14ac:dyDescent="0.25">
      <c r="A65" s="23" t="s">
        <v>74</v>
      </c>
      <c r="B65" s="105" t="s">
        <v>70</v>
      </c>
      <c r="C65" s="143">
        <v>665399.69999723404</v>
      </c>
      <c r="D65" s="143">
        <v>636685.71999712405</v>
      </c>
      <c r="E65" s="143">
        <v>583820.99999751698</v>
      </c>
      <c r="F65" s="143">
        <v>3185856.4599968968</v>
      </c>
      <c r="G65" s="143">
        <v>3335536.8199963211</v>
      </c>
      <c r="H65" s="143">
        <v>3312668.469996728</v>
      </c>
      <c r="I65" s="143">
        <v>3529063.7449970711</v>
      </c>
      <c r="J65" s="143">
        <v>3867918.3999971128</v>
      </c>
      <c r="K65" s="143">
        <v>3988160.2411471922</v>
      </c>
    </row>
    <row r="66" spans="1:11" x14ac:dyDescent="0.25">
      <c r="A66" s="23" t="s">
        <v>74</v>
      </c>
      <c r="B66" s="105" t="s">
        <v>60</v>
      </c>
      <c r="C66" s="143">
        <v>29721037.659879103</v>
      </c>
      <c r="D66" s="143">
        <v>34934859.739835285</v>
      </c>
      <c r="E66" s="143">
        <v>30406793.869886722</v>
      </c>
      <c r="F66" s="143">
        <v>34706624.291949838</v>
      </c>
      <c r="G66" s="143">
        <v>37009222.169830874</v>
      </c>
      <c r="H66" s="143">
        <v>38891080.257332295</v>
      </c>
      <c r="I66" s="143">
        <v>39180528.600664005</v>
      </c>
      <c r="J66" s="143">
        <v>38139922.886498228</v>
      </c>
      <c r="K66" s="143">
        <v>39367782.411404185</v>
      </c>
    </row>
    <row r="67" spans="1:11" x14ac:dyDescent="0.25">
      <c r="A67" s="23" t="s">
        <v>74</v>
      </c>
      <c r="B67" s="105" t="s">
        <v>63</v>
      </c>
      <c r="C67" s="143">
        <v>3300269.5299871392</v>
      </c>
      <c r="D67" s="143">
        <v>3863991.239984341</v>
      </c>
      <c r="E67" s="143">
        <v>3515194.4799920688</v>
      </c>
      <c r="F67" s="143">
        <v>2739648.77999323</v>
      </c>
      <c r="G67" s="143">
        <v>945001.52999806404</v>
      </c>
      <c r="H67" s="143">
        <v>1131494.986277607</v>
      </c>
      <c r="I67" s="143">
        <v>1407315.548858138</v>
      </c>
      <c r="J67" s="143">
        <v>1356251.768710617</v>
      </c>
      <c r="K67" s="143">
        <v>958883.11948658305</v>
      </c>
    </row>
    <row r="68" spans="1:11" x14ac:dyDescent="0.25">
      <c r="A68" s="23" t="s">
        <v>74</v>
      </c>
      <c r="B68" s="105" t="s">
        <v>691</v>
      </c>
      <c r="C68" s="143">
        <v>17100.269999927001</v>
      </c>
      <c r="D68" s="143">
        <v>61511.859999797001</v>
      </c>
      <c r="E68" s="143">
        <v>75482.099999640996</v>
      </c>
      <c r="F68" s="143">
        <v>519539.26999843598</v>
      </c>
      <c r="G68" s="143">
        <v>1268390.959997084</v>
      </c>
      <c r="H68" s="143">
        <v>1190754.989995939</v>
      </c>
      <c r="I68" s="143">
        <v>1115890.9238296321</v>
      </c>
      <c r="J68" s="143">
        <v>1101822.395130872</v>
      </c>
      <c r="K68" s="143">
        <v>1104246.780041388</v>
      </c>
    </row>
    <row r="69" spans="1:11" x14ac:dyDescent="0.25">
      <c r="A69" s="23" t="s">
        <v>74</v>
      </c>
      <c r="B69" s="105" t="s">
        <v>61</v>
      </c>
      <c r="C69" s="143">
        <v>10065768.309949191</v>
      </c>
      <c r="D69" s="143">
        <v>14635745.329927605</v>
      </c>
      <c r="E69" s="143">
        <v>13272809.579949142</v>
      </c>
      <c r="F69" s="143">
        <v>14869925.744738551</v>
      </c>
      <c r="G69" s="143">
        <v>15966522.183772851</v>
      </c>
      <c r="H69" s="143">
        <v>16281938.984031599</v>
      </c>
      <c r="I69" s="143">
        <v>17139097.742225032</v>
      </c>
      <c r="J69" s="143">
        <v>17143237.93686974</v>
      </c>
      <c r="K69" s="143">
        <v>19938492.343648583</v>
      </c>
    </row>
    <row r="70" spans="1:11" x14ac:dyDescent="0.25">
      <c r="A70" s="23" t="s">
        <v>74</v>
      </c>
      <c r="B70" s="105" t="s">
        <v>62</v>
      </c>
      <c r="C70" s="143">
        <v>2554387.2199867428</v>
      </c>
      <c r="D70" s="143">
        <v>3249148.9199842229</v>
      </c>
      <c r="E70" s="143">
        <v>2485999.3299898598</v>
      </c>
      <c r="F70" s="143">
        <v>2675438.5762421531</v>
      </c>
      <c r="G70" s="143">
        <v>2868651.069515157</v>
      </c>
      <c r="H70" s="143">
        <v>3144582.115232259</v>
      </c>
      <c r="I70" s="143">
        <v>3065913.5555127789</v>
      </c>
      <c r="J70" s="143">
        <v>2869245.1825993308</v>
      </c>
      <c r="K70" s="143">
        <v>3134644.9841820579</v>
      </c>
    </row>
    <row r="71" spans="1:11" x14ac:dyDescent="0.25">
      <c r="A71" s="23" t="s">
        <v>74</v>
      </c>
      <c r="B71" s="105" t="s">
        <v>694</v>
      </c>
      <c r="C71" s="143">
        <v>360225.329998545</v>
      </c>
      <c r="D71" s="143">
        <v>478542.12999811303</v>
      </c>
      <c r="E71" s="143">
        <v>323599.48999812198</v>
      </c>
      <c r="F71" s="143">
        <v>321442.00999843102</v>
      </c>
      <c r="G71" s="143">
        <v>317221.93999837298</v>
      </c>
      <c r="H71" s="143">
        <v>286068.19999869599</v>
      </c>
      <c r="I71" s="143">
        <v>237663.11999901899</v>
      </c>
      <c r="J71" s="143">
        <v>192585.86999911399</v>
      </c>
      <c r="K71" s="143">
        <v>224999.379998747</v>
      </c>
    </row>
    <row r="72" spans="1:11" x14ac:dyDescent="0.25">
      <c r="A72" s="23" t="s">
        <v>74</v>
      </c>
      <c r="B72" s="105" t="s">
        <v>695</v>
      </c>
      <c r="C72" s="143">
        <v>0</v>
      </c>
      <c r="D72" s="143">
        <v>0</v>
      </c>
      <c r="E72" s="143">
        <v>0</v>
      </c>
      <c r="F72" s="143">
        <v>5135.3599999859998</v>
      </c>
      <c r="G72" s="143">
        <v>806.17</v>
      </c>
      <c r="H72" s="143">
        <v>0</v>
      </c>
      <c r="I72" s="143">
        <v>2.0924999999999998</v>
      </c>
      <c r="J72" s="143">
        <v>0</v>
      </c>
      <c r="K72" s="143">
        <v>0</v>
      </c>
    </row>
    <row r="73" spans="1:11" x14ac:dyDescent="0.25">
      <c r="A73" s="23" t="s">
        <v>74</v>
      </c>
      <c r="B73" s="105" t="s">
        <v>692</v>
      </c>
      <c r="C73" s="143">
        <v>0</v>
      </c>
      <c r="D73" s="143">
        <v>0</v>
      </c>
      <c r="E73" s="143">
        <v>0</v>
      </c>
      <c r="F73" s="143">
        <v>0</v>
      </c>
      <c r="G73" s="143">
        <v>0</v>
      </c>
      <c r="H73" s="143">
        <v>17590.869999897001</v>
      </c>
      <c r="I73" s="143">
        <v>14018.759999948001</v>
      </c>
      <c r="J73" s="143">
        <v>1190.4099999929999</v>
      </c>
      <c r="K73" s="143">
        <v>0</v>
      </c>
    </row>
    <row r="74" spans="1:11" x14ac:dyDescent="0.25">
      <c r="A74" s="23" t="s">
        <v>74</v>
      </c>
      <c r="B74" s="105" t="s">
        <v>69</v>
      </c>
      <c r="C74" s="143">
        <v>65681.619999679999</v>
      </c>
      <c r="D74" s="143">
        <v>61831.399999718</v>
      </c>
      <c r="E74" s="143">
        <v>88519.289999550994</v>
      </c>
      <c r="F74" s="143">
        <v>171023.07345410099</v>
      </c>
      <c r="G74" s="143">
        <v>208773.28161891099</v>
      </c>
      <c r="H74" s="143">
        <v>156396.21499944699</v>
      </c>
      <c r="I74" s="143">
        <v>219097.64315412001</v>
      </c>
      <c r="J74" s="143">
        <v>257871.39999912199</v>
      </c>
      <c r="K74" s="143">
        <v>254734.01104920299</v>
      </c>
    </row>
    <row r="75" spans="1:11" x14ac:dyDescent="0.25">
      <c r="A75" s="23" t="s">
        <v>74</v>
      </c>
      <c r="B75" s="105" t="s">
        <v>673</v>
      </c>
      <c r="C75" s="143">
        <v>0</v>
      </c>
      <c r="D75" s="143">
        <v>0</v>
      </c>
      <c r="E75" s="143">
        <v>0</v>
      </c>
      <c r="F75" s="143">
        <v>0</v>
      </c>
      <c r="G75" s="143">
        <v>0</v>
      </c>
      <c r="H75" s="143">
        <v>47749.014999837003</v>
      </c>
      <c r="I75" s="143">
        <v>426073.46775792999</v>
      </c>
      <c r="J75" s="143">
        <v>824584.53999631701</v>
      </c>
      <c r="K75" s="143">
        <v>1142131.8580953919</v>
      </c>
    </row>
    <row r="76" spans="1:11" x14ac:dyDescent="0.25">
      <c r="A76" s="23" t="s">
        <v>74</v>
      </c>
      <c r="B76" s="105" t="s">
        <v>64</v>
      </c>
      <c r="C76" s="143">
        <v>2558088.9399895342</v>
      </c>
      <c r="D76" s="143">
        <v>2492623.6599894669</v>
      </c>
      <c r="E76" s="143">
        <v>2620606.9799901079</v>
      </c>
      <c r="F76" s="143">
        <v>3265109.409982692</v>
      </c>
      <c r="G76" s="143">
        <v>2904825.4999881149</v>
      </c>
      <c r="H76" s="143">
        <v>2846275.3249905459</v>
      </c>
      <c r="I76" s="143">
        <v>2643362.5277467421</v>
      </c>
      <c r="J76" s="143">
        <v>3113972.5299882828</v>
      </c>
      <c r="K76" s="143">
        <v>3934242.9425875219</v>
      </c>
    </row>
    <row r="77" spans="1:11" x14ac:dyDescent="0.25">
      <c r="A77" s="23" t="s">
        <v>74</v>
      </c>
      <c r="B77" s="105" t="s">
        <v>65</v>
      </c>
      <c r="C77" s="143">
        <v>314723.45999760402</v>
      </c>
      <c r="D77" s="143">
        <v>362968.259998895</v>
      </c>
      <c r="E77" s="143">
        <v>329958.24999766302</v>
      </c>
      <c r="F77" s="143">
        <v>347452.81999766198</v>
      </c>
      <c r="G77" s="143">
        <v>252948.65999923399</v>
      </c>
      <c r="H77" s="143">
        <v>54757.899999542999</v>
      </c>
      <c r="I77" s="143">
        <v>249391.683298232</v>
      </c>
      <c r="J77" s="143">
        <v>300409.93499802198</v>
      </c>
      <c r="K77" s="143">
        <v>269807.65299792797</v>
      </c>
    </row>
    <row r="78" spans="1:11" x14ac:dyDescent="0.25">
      <c r="A78" s="23" t="s">
        <v>74</v>
      </c>
      <c r="B78" s="105" t="s">
        <v>66</v>
      </c>
      <c r="C78" s="143">
        <v>2566771.119988142</v>
      </c>
      <c r="D78" s="143">
        <v>3294430.9699859768</v>
      </c>
      <c r="E78" s="143">
        <v>2606359.4999890011</v>
      </c>
      <c r="F78" s="143">
        <v>2858743.7299866378</v>
      </c>
      <c r="G78" s="143">
        <v>3196212.2999867168</v>
      </c>
      <c r="H78" s="143">
        <v>3125216.564989191</v>
      </c>
      <c r="I78" s="143">
        <v>3212099.982673245</v>
      </c>
      <c r="J78" s="143">
        <v>3566945.6899813921</v>
      </c>
      <c r="K78" s="143">
        <v>4207095.0097314781</v>
      </c>
    </row>
    <row r="79" spans="1:11" x14ac:dyDescent="0.25">
      <c r="A79" s="8" t="s">
        <v>75</v>
      </c>
      <c r="B79" s="8" t="s">
        <v>0</v>
      </c>
      <c r="C79" s="9">
        <v>485591234.53295743</v>
      </c>
      <c r="D79" s="9">
        <v>539970293.34762788</v>
      </c>
      <c r="E79" s="9">
        <v>518058444.46791166</v>
      </c>
      <c r="F79" s="9">
        <v>622275892.92645049</v>
      </c>
      <c r="G79" s="9">
        <v>673142960.89826202</v>
      </c>
      <c r="H79" s="9">
        <v>704072840.28012824</v>
      </c>
      <c r="I79" s="9">
        <v>742918668.63965976</v>
      </c>
      <c r="J79" s="9">
        <v>788776443.20878196</v>
      </c>
      <c r="K79" s="9">
        <v>840877567.90540135</v>
      </c>
    </row>
    <row r="80" spans="1:11" x14ac:dyDescent="0.25">
      <c r="A80" s="23" t="s">
        <v>75</v>
      </c>
      <c r="B80" s="105" t="s">
        <v>67</v>
      </c>
      <c r="C80" s="143">
        <v>125484042.80950734</v>
      </c>
      <c r="D80" s="143">
        <v>131378184.12946895</v>
      </c>
      <c r="E80" s="143">
        <v>133313283.94946006</v>
      </c>
      <c r="F80" s="143">
        <v>158548770.47800452</v>
      </c>
      <c r="G80" s="143">
        <v>171364990.6244719</v>
      </c>
      <c r="H80" s="143">
        <v>179177974.12849587</v>
      </c>
      <c r="I80" s="143">
        <v>185443191.53302225</v>
      </c>
      <c r="J80" s="143">
        <v>199945197.39591721</v>
      </c>
      <c r="K80" s="143">
        <v>223373262.77669576</v>
      </c>
    </row>
    <row r="81" spans="1:11" x14ac:dyDescent="0.25">
      <c r="A81" s="23" t="s">
        <v>75</v>
      </c>
      <c r="B81" s="105" t="s">
        <v>68</v>
      </c>
      <c r="C81" s="143">
        <v>195357145.86416939</v>
      </c>
      <c r="D81" s="143">
        <v>224514993.66910866</v>
      </c>
      <c r="E81" s="143">
        <v>224577583.38901657</v>
      </c>
      <c r="F81" s="143">
        <v>271904465.53411973</v>
      </c>
      <c r="G81" s="143">
        <v>297135670.10135448</v>
      </c>
      <c r="H81" s="143">
        <v>314322219.77646685</v>
      </c>
      <c r="I81" s="143">
        <v>337128025.97211641</v>
      </c>
      <c r="J81" s="143">
        <v>356902288.65237296</v>
      </c>
      <c r="K81" s="143">
        <v>368525427.11147088</v>
      </c>
    </row>
    <row r="82" spans="1:11" x14ac:dyDescent="0.25">
      <c r="A82" s="23" t="s">
        <v>75</v>
      </c>
      <c r="B82" s="105" t="s">
        <v>690</v>
      </c>
      <c r="C82" s="143">
        <v>1451987.6699927091</v>
      </c>
      <c r="D82" s="143">
        <v>1798786.0699911891</v>
      </c>
      <c r="E82" s="143">
        <v>1713449.829992075</v>
      </c>
      <c r="F82" s="143">
        <v>2000718.359989905</v>
      </c>
      <c r="G82" s="143">
        <v>2309961.9299879619</v>
      </c>
      <c r="H82" s="143">
        <v>2346407.2056178558</v>
      </c>
      <c r="I82" s="143">
        <v>2103352.5351319169</v>
      </c>
      <c r="J82" s="143">
        <v>2638034.9598360779</v>
      </c>
      <c r="K82" s="143">
        <v>2056352.5168389441</v>
      </c>
    </row>
    <row r="83" spans="1:11" x14ac:dyDescent="0.25">
      <c r="A83" s="23" t="s">
        <v>75</v>
      </c>
      <c r="B83" s="105" t="s">
        <v>693</v>
      </c>
      <c r="C83" s="143">
        <v>171080.34999926301</v>
      </c>
      <c r="D83" s="143">
        <v>268434.11999905301</v>
      </c>
      <c r="E83" s="143">
        <v>172954.41999963799</v>
      </c>
      <c r="F83" s="143">
        <v>235305.32999889899</v>
      </c>
      <c r="G83" s="143">
        <v>223381.89999916399</v>
      </c>
      <c r="H83" s="143">
        <v>331930.91999891098</v>
      </c>
      <c r="I83" s="143">
        <v>102957.179999785</v>
      </c>
      <c r="J83" s="143">
        <v>377037.99999878299</v>
      </c>
      <c r="K83" s="143">
        <v>620976.72999753396</v>
      </c>
    </row>
    <row r="84" spans="1:11" x14ac:dyDescent="0.25">
      <c r="A84" s="23" t="s">
        <v>75</v>
      </c>
      <c r="B84" s="105" t="s">
        <v>70</v>
      </c>
      <c r="C84" s="143">
        <v>2216075.889991716</v>
      </c>
      <c r="D84" s="143">
        <v>2167479.459991931</v>
      </c>
      <c r="E84" s="143">
        <v>1800842.9099920529</v>
      </c>
      <c r="F84" s="143">
        <v>12797835.019991793</v>
      </c>
      <c r="G84" s="143">
        <v>13227509.122846801</v>
      </c>
      <c r="H84" s="143">
        <v>13381384.914990813</v>
      </c>
      <c r="I84" s="143">
        <v>14097039.163344337</v>
      </c>
      <c r="J84" s="143">
        <v>15317915.359988969</v>
      </c>
      <c r="K84" s="143">
        <v>15566984.01138982</v>
      </c>
    </row>
    <row r="85" spans="1:11" x14ac:dyDescent="0.25">
      <c r="A85" s="23" t="s">
        <v>75</v>
      </c>
      <c r="B85" s="105" t="s">
        <v>60</v>
      </c>
      <c r="C85" s="143">
        <v>89145372.159652397</v>
      </c>
      <c r="D85" s="143">
        <v>95973177.249590605</v>
      </c>
      <c r="E85" s="143">
        <v>82820220.70965974</v>
      </c>
      <c r="F85" s="143">
        <v>89692388.159484252</v>
      </c>
      <c r="G85" s="143">
        <v>97593799.052756116</v>
      </c>
      <c r="H85" s="143">
        <v>104220283.79292633</v>
      </c>
      <c r="I85" s="143">
        <v>106639477.71150899</v>
      </c>
      <c r="J85" s="143">
        <v>109885134.53761999</v>
      </c>
      <c r="K85" s="143">
        <v>115739650.53740205</v>
      </c>
    </row>
    <row r="86" spans="1:11" x14ac:dyDescent="0.25">
      <c r="A86" s="23" t="s">
        <v>75</v>
      </c>
      <c r="B86" s="105" t="s">
        <v>63</v>
      </c>
      <c r="C86" s="143">
        <v>6986710.3299732022</v>
      </c>
      <c r="D86" s="143">
        <v>5875689.109976789</v>
      </c>
      <c r="E86" s="143">
        <v>5960517.8399765939</v>
      </c>
      <c r="F86" s="143">
        <v>7032285.8928338271</v>
      </c>
      <c r="G86" s="143">
        <v>5783667.4730749903</v>
      </c>
      <c r="H86" s="143">
        <v>6229382.0874849902</v>
      </c>
      <c r="I86" s="143">
        <v>6253926.3294899231</v>
      </c>
      <c r="J86" s="143">
        <v>7209096.3449856127</v>
      </c>
      <c r="K86" s="143">
        <v>7455833.2900815522</v>
      </c>
    </row>
    <row r="87" spans="1:11" x14ac:dyDescent="0.25">
      <c r="A87" s="23" t="s">
        <v>75</v>
      </c>
      <c r="B87" s="105" t="s">
        <v>691</v>
      </c>
      <c r="C87" s="143">
        <v>160042.50999928001</v>
      </c>
      <c r="D87" s="143">
        <v>156730.47999935399</v>
      </c>
      <c r="E87" s="143">
        <v>182801.279999602</v>
      </c>
      <c r="F87" s="143">
        <v>752609.894159797</v>
      </c>
      <c r="G87" s="143">
        <v>2862196.2752982001</v>
      </c>
      <c r="H87" s="143">
        <v>4215271.4200043352</v>
      </c>
      <c r="I87" s="143">
        <v>3619274.029720352</v>
      </c>
      <c r="J87" s="143">
        <v>3432818.1307579731</v>
      </c>
      <c r="K87" s="143">
        <v>3090232.2478502742</v>
      </c>
    </row>
    <row r="88" spans="1:11" x14ac:dyDescent="0.25">
      <c r="A88" s="23" t="s">
        <v>75</v>
      </c>
      <c r="B88" s="105" t="s">
        <v>61</v>
      </c>
      <c r="C88" s="143">
        <v>41123795.499763332</v>
      </c>
      <c r="D88" s="143">
        <v>52031186.60968259</v>
      </c>
      <c r="E88" s="143">
        <v>43930612.84983094</v>
      </c>
      <c r="F88" s="143">
        <v>53744039.865276672</v>
      </c>
      <c r="G88" s="143">
        <v>56814135.935930349</v>
      </c>
      <c r="H88" s="143">
        <v>53702806.917744204</v>
      </c>
      <c r="I88" s="143">
        <v>59579823.837420821</v>
      </c>
      <c r="J88" s="143">
        <v>61827512.629110947</v>
      </c>
      <c r="K88" s="143">
        <v>69473812.623318449</v>
      </c>
    </row>
    <row r="89" spans="1:11" x14ac:dyDescent="0.25">
      <c r="A89" s="23" t="s">
        <v>75</v>
      </c>
      <c r="B89" s="105" t="s">
        <v>62</v>
      </c>
      <c r="C89" s="143">
        <v>7841378.5399567438</v>
      </c>
      <c r="D89" s="143">
        <v>8861387.7499479447</v>
      </c>
      <c r="E89" s="143">
        <v>8119446.2899668496</v>
      </c>
      <c r="F89" s="143">
        <v>7920842.130624</v>
      </c>
      <c r="G89" s="143">
        <v>8053238.6219505677</v>
      </c>
      <c r="H89" s="143">
        <v>8980129.6275260951</v>
      </c>
      <c r="I89" s="143">
        <v>8656802.1443397067</v>
      </c>
      <c r="J89" s="143">
        <v>8553243.9694973677</v>
      </c>
      <c r="K89" s="143">
        <v>9152287.4950585626</v>
      </c>
    </row>
    <row r="90" spans="1:11" x14ac:dyDescent="0.25">
      <c r="A90" s="23" t="s">
        <v>75</v>
      </c>
      <c r="B90" s="105" t="s">
        <v>694</v>
      </c>
      <c r="C90" s="143">
        <v>424820.76999811199</v>
      </c>
      <c r="D90" s="143">
        <v>401372.88999822497</v>
      </c>
      <c r="E90" s="143">
        <v>426369.87999851099</v>
      </c>
      <c r="F90" s="143">
        <v>389420.71999794402</v>
      </c>
      <c r="G90" s="143">
        <v>295839.85999876302</v>
      </c>
      <c r="H90" s="143">
        <v>383903.45999800198</v>
      </c>
      <c r="I90" s="143">
        <v>386503.66999825899</v>
      </c>
      <c r="J90" s="143">
        <v>360821.79999778402</v>
      </c>
      <c r="K90" s="143">
        <v>264318.59999873902</v>
      </c>
    </row>
    <row r="91" spans="1:11" x14ac:dyDescent="0.25">
      <c r="A91" s="23" t="s">
        <v>75</v>
      </c>
      <c r="B91" s="105" t="s">
        <v>695</v>
      </c>
      <c r="C91" s="143">
        <v>0</v>
      </c>
      <c r="D91" s="143">
        <v>0</v>
      </c>
      <c r="E91" s="143">
        <v>0</v>
      </c>
      <c r="F91" s="143">
        <v>-11.87</v>
      </c>
      <c r="G91" s="143">
        <v>12.2</v>
      </c>
      <c r="H91" s="143">
        <v>0</v>
      </c>
      <c r="I91" s="143">
        <v>0</v>
      </c>
      <c r="J91" s="143">
        <v>0</v>
      </c>
      <c r="K91" s="143">
        <v>0</v>
      </c>
    </row>
    <row r="92" spans="1:11" x14ac:dyDescent="0.25">
      <c r="A92" s="23" t="s">
        <v>75</v>
      </c>
      <c r="B92" s="105" t="s">
        <v>692</v>
      </c>
      <c r="C92" s="143">
        <v>0</v>
      </c>
      <c r="D92" s="143">
        <v>0</v>
      </c>
      <c r="E92" s="143">
        <v>0</v>
      </c>
      <c r="F92" s="143">
        <v>0</v>
      </c>
      <c r="G92" s="143">
        <v>0</v>
      </c>
      <c r="H92" s="143">
        <v>811634.26499585004</v>
      </c>
      <c r="I92" s="143">
        <v>1346719.372243545</v>
      </c>
      <c r="J92" s="143">
        <v>1165076.2299934011</v>
      </c>
      <c r="K92" s="143">
        <v>603055.84999668901</v>
      </c>
    </row>
    <row r="93" spans="1:11" x14ac:dyDescent="0.25">
      <c r="A93" s="23" t="s">
        <v>75</v>
      </c>
      <c r="B93" s="105" t="s">
        <v>69</v>
      </c>
      <c r="C93" s="143">
        <v>158389.14999921201</v>
      </c>
      <c r="D93" s="143">
        <v>242463.759998997</v>
      </c>
      <c r="E93" s="143">
        <v>326937.09999839601</v>
      </c>
      <c r="F93" s="143">
        <v>863419.45176447695</v>
      </c>
      <c r="G93" s="143">
        <v>970215.440926012</v>
      </c>
      <c r="H93" s="143">
        <v>628088.001664393</v>
      </c>
      <c r="I93" s="143">
        <v>712224.247252253</v>
      </c>
      <c r="J93" s="143">
        <v>705936.65606884798</v>
      </c>
      <c r="K93" s="143">
        <v>756262.23604271503</v>
      </c>
    </row>
    <row r="94" spans="1:11" x14ac:dyDescent="0.25">
      <c r="A94" s="23" t="s">
        <v>75</v>
      </c>
      <c r="B94" s="105" t="s">
        <v>673</v>
      </c>
      <c r="C94" s="143">
        <v>0</v>
      </c>
      <c r="D94" s="143">
        <v>0</v>
      </c>
      <c r="E94" s="143">
        <v>0</v>
      </c>
      <c r="F94" s="143">
        <v>0</v>
      </c>
      <c r="G94" s="143">
        <v>0</v>
      </c>
      <c r="H94" s="143">
        <v>206316.309998952</v>
      </c>
      <c r="I94" s="143">
        <v>2260561.1520225168</v>
      </c>
      <c r="J94" s="143">
        <v>3066852.6799838622</v>
      </c>
      <c r="K94" s="143">
        <v>3714271.3062819899</v>
      </c>
    </row>
    <row r="95" spans="1:11" x14ac:dyDescent="0.25">
      <c r="A95" s="23" t="s">
        <v>75</v>
      </c>
      <c r="B95" s="105" t="s">
        <v>64</v>
      </c>
      <c r="C95" s="143">
        <v>6435836.4299741266</v>
      </c>
      <c r="D95" s="143">
        <v>6991057.0999712814</v>
      </c>
      <c r="E95" s="143">
        <v>6346454.3999749469</v>
      </c>
      <c r="F95" s="143">
        <v>7106574.5499626687</v>
      </c>
      <c r="G95" s="143">
        <v>7336848.8299687244</v>
      </c>
      <c r="H95" s="143">
        <v>6647674.2549763303</v>
      </c>
      <c r="I95" s="143">
        <v>5795270.6827677749</v>
      </c>
      <c r="J95" s="143">
        <v>7238163.4474708457</v>
      </c>
      <c r="K95" s="143">
        <v>9288013.6816209052</v>
      </c>
    </row>
    <row r="96" spans="1:11" x14ac:dyDescent="0.25">
      <c r="A96" s="23" t="s">
        <v>75</v>
      </c>
      <c r="B96" s="105" t="s">
        <v>65</v>
      </c>
      <c r="C96" s="143">
        <v>679840.71999479097</v>
      </c>
      <c r="D96" s="143">
        <v>746235.00999784505</v>
      </c>
      <c r="E96" s="143">
        <v>732954.53999495797</v>
      </c>
      <c r="F96" s="143">
        <v>824416.40999441105</v>
      </c>
      <c r="G96" s="143">
        <v>883373.90999745601</v>
      </c>
      <c r="H96" s="143">
        <v>201080.70999841901</v>
      </c>
      <c r="I96" s="143">
        <v>636934.33366038604</v>
      </c>
      <c r="J96" s="143">
        <v>637722.57249573199</v>
      </c>
      <c r="K96" s="143">
        <v>654259.08031995303</v>
      </c>
    </row>
    <row r="97" spans="1:11" x14ac:dyDescent="0.25">
      <c r="A97" s="23" t="s">
        <v>75</v>
      </c>
      <c r="B97" s="105" t="s">
        <v>66</v>
      </c>
      <c r="C97" s="143">
        <v>7954715.839964536</v>
      </c>
      <c r="D97" s="143">
        <v>8563115.9399619047</v>
      </c>
      <c r="E97" s="143">
        <v>7634015.0799691761</v>
      </c>
      <c r="F97" s="143">
        <v>8462812.9999557547</v>
      </c>
      <c r="G97" s="143">
        <v>8288119.6199556468</v>
      </c>
      <c r="H97" s="143">
        <v>8286352.4874607651</v>
      </c>
      <c r="I97" s="143">
        <v>8156584.7451564278</v>
      </c>
      <c r="J97" s="143">
        <v>9513589.8424560372</v>
      </c>
      <c r="K97" s="143">
        <v>10542567.810354741</v>
      </c>
    </row>
    <row r="98" spans="1:11" x14ac:dyDescent="0.25">
      <c r="A98" s="8" t="s">
        <v>76</v>
      </c>
      <c r="B98" s="8"/>
      <c r="C98" s="9">
        <v>735514104.59723186</v>
      </c>
      <c r="D98" s="9">
        <v>795114599.58688045</v>
      </c>
      <c r="E98" s="9">
        <v>755575115.16716957</v>
      </c>
      <c r="F98" s="9">
        <v>866250461.70403218</v>
      </c>
      <c r="G98" s="9">
        <v>910325077.49543345</v>
      </c>
      <c r="H98" s="9">
        <v>927075402.23184836</v>
      </c>
      <c r="I98" s="9">
        <v>979084384.47102833</v>
      </c>
      <c r="J98" s="9">
        <v>1021320624.710753</v>
      </c>
      <c r="K98" s="9">
        <v>1052895083.4996518</v>
      </c>
    </row>
    <row r="99" spans="1:11" x14ac:dyDescent="0.25">
      <c r="A99" s="23" t="s">
        <v>76</v>
      </c>
      <c r="B99" s="105" t="s">
        <v>67</v>
      </c>
      <c r="C99" s="143">
        <v>137386132.62943155</v>
      </c>
      <c r="D99" s="143">
        <v>141106040.45941299</v>
      </c>
      <c r="E99" s="143">
        <v>139465419.22941878</v>
      </c>
      <c r="F99" s="143">
        <v>162105200.91831008</v>
      </c>
      <c r="G99" s="143">
        <v>169071033.49685434</v>
      </c>
      <c r="H99" s="143">
        <v>177007311.30459699</v>
      </c>
      <c r="I99" s="143">
        <v>184758855.52964821</v>
      </c>
      <c r="J99" s="143">
        <v>207708856.31001946</v>
      </c>
      <c r="K99" s="143">
        <v>209657249.97358838</v>
      </c>
    </row>
    <row r="100" spans="1:11" x14ac:dyDescent="0.25">
      <c r="A100" s="23" t="s">
        <v>76</v>
      </c>
      <c r="B100" s="105" t="s">
        <v>68</v>
      </c>
      <c r="C100" s="143">
        <v>349414332.92882156</v>
      </c>
      <c r="D100" s="143">
        <v>374690295.55869973</v>
      </c>
      <c r="E100" s="143">
        <v>368946723.33866781</v>
      </c>
      <c r="F100" s="143">
        <v>421693382.21088022</v>
      </c>
      <c r="G100" s="143">
        <v>442968185.08383149</v>
      </c>
      <c r="H100" s="143">
        <v>454382545.35293359</v>
      </c>
      <c r="I100" s="143">
        <v>480776794.95241237</v>
      </c>
      <c r="J100" s="143">
        <v>480094067.2121495</v>
      </c>
      <c r="K100" s="143">
        <v>488303474.69799399</v>
      </c>
    </row>
    <row r="101" spans="1:11" x14ac:dyDescent="0.25">
      <c r="A101" s="23" t="s">
        <v>76</v>
      </c>
      <c r="B101" s="105" t="s">
        <v>690</v>
      </c>
      <c r="C101" s="143">
        <v>1937663.8099905781</v>
      </c>
      <c r="D101" s="143">
        <v>1728229.2299917671</v>
      </c>
      <c r="E101" s="143">
        <v>1631026.2699921259</v>
      </c>
      <c r="F101" s="143">
        <v>2523328.9299881458</v>
      </c>
      <c r="G101" s="143">
        <v>2780592.4398028189</v>
      </c>
      <c r="H101" s="143">
        <v>2793143.860614547</v>
      </c>
      <c r="I101" s="143">
        <v>1767595.213923757</v>
      </c>
      <c r="J101" s="143">
        <v>2480905.8246060922</v>
      </c>
      <c r="K101" s="143">
        <v>2233372.3882559869</v>
      </c>
    </row>
    <row r="102" spans="1:11" x14ac:dyDescent="0.25">
      <c r="A102" s="23" t="s">
        <v>76</v>
      </c>
      <c r="B102" s="105" t="s">
        <v>693</v>
      </c>
      <c r="C102" s="143">
        <v>482683.949998233</v>
      </c>
      <c r="D102" s="143">
        <v>578587.44999804394</v>
      </c>
      <c r="E102" s="143">
        <v>496849.36999869603</v>
      </c>
      <c r="F102" s="143">
        <v>706648.25999667903</v>
      </c>
      <c r="G102" s="143">
        <v>569158.08999762801</v>
      </c>
      <c r="H102" s="143">
        <v>980539.799995646</v>
      </c>
      <c r="I102" s="143">
        <v>564479.16999804205</v>
      </c>
      <c r="J102" s="143">
        <v>977811.20999551599</v>
      </c>
      <c r="K102" s="143">
        <v>1152911.9599943131</v>
      </c>
    </row>
    <row r="103" spans="1:11" x14ac:dyDescent="0.25">
      <c r="A103" s="23" t="s">
        <v>76</v>
      </c>
      <c r="B103" s="105" t="s">
        <v>70</v>
      </c>
      <c r="C103" s="143">
        <v>2560295.0199903632</v>
      </c>
      <c r="D103" s="143">
        <v>2438105.689990757</v>
      </c>
      <c r="E103" s="143">
        <v>2292288.5099905808</v>
      </c>
      <c r="F103" s="143">
        <v>13659412.809989698</v>
      </c>
      <c r="G103" s="143">
        <v>14300299.899988938</v>
      </c>
      <c r="H103" s="143">
        <v>14675837.062489813</v>
      </c>
      <c r="I103" s="143">
        <v>15435721.873221394</v>
      </c>
      <c r="J103" s="143">
        <v>16782749.139987674</v>
      </c>
      <c r="K103" s="143">
        <v>16997040.776588757</v>
      </c>
    </row>
    <row r="104" spans="1:11" x14ac:dyDescent="0.25">
      <c r="A104" s="23" t="s">
        <v>76</v>
      </c>
      <c r="B104" s="105" t="s">
        <v>60</v>
      </c>
      <c r="C104" s="143">
        <v>131624840.93962371</v>
      </c>
      <c r="D104" s="143">
        <v>143255415.78938141</v>
      </c>
      <c r="E104" s="143">
        <v>125103013.56954905</v>
      </c>
      <c r="F104" s="143">
        <v>135227903.08033261</v>
      </c>
      <c r="G104" s="143">
        <v>148061841.61992818</v>
      </c>
      <c r="H104" s="143">
        <v>146734018.20541605</v>
      </c>
      <c r="I104" s="143">
        <v>151411967.84248573</v>
      </c>
      <c r="J104" s="143">
        <v>160428081.88504487</v>
      </c>
      <c r="K104" s="143">
        <v>162474258.57871062</v>
      </c>
    </row>
    <row r="105" spans="1:11" x14ac:dyDescent="0.25">
      <c r="A105" s="23" t="s">
        <v>76</v>
      </c>
      <c r="B105" s="105" t="s">
        <v>63</v>
      </c>
      <c r="C105" s="143">
        <v>19876053.999926608</v>
      </c>
      <c r="D105" s="143">
        <v>19254346.369926926</v>
      </c>
      <c r="E105" s="143">
        <v>18465948.839935664</v>
      </c>
      <c r="F105" s="143">
        <v>17037055.325900722</v>
      </c>
      <c r="G105" s="143">
        <v>13161647.164922543</v>
      </c>
      <c r="H105" s="143">
        <v>13631804.627810497</v>
      </c>
      <c r="I105" s="143">
        <v>12987250.589374622</v>
      </c>
      <c r="J105" s="143">
        <v>13276593.849971764</v>
      </c>
      <c r="K105" s="143">
        <v>11718971.283748496</v>
      </c>
    </row>
    <row r="106" spans="1:11" x14ac:dyDescent="0.25">
      <c r="A106" s="23" t="s">
        <v>76</v>
      </c>
      <c r="B106" s="105" t="s">
        <v>691</v>
      </c>
      <c r="C106" s="143">
        <v>851844.72999612498</v>
      </c>
      <c r="D106" s="143">
        <v>1022152.4299954741</v>
      </c>
      <c r="E106" s="143">
        <v>1328275.2099938709</v>
      </c>
      <c r="F106" s="143">
        <v>5097801.6707826443</v>
      </c>
      <c r="G106" s="143">
        <v>9319076.0353590026</v>
      </c>
      <c r="H106" s="143">
        <v>10089802.414788207</v>
      </c>
      <c r="I106" s="143">
        <v>10764454.434288695</v>
      </c>
      <c r="J106" s="143">
        <v>11446502.711044781</v>
      </c>
      <c r="K106" s="143">
        <v>11614759.322976641</v>
      </c>
    </row>
    <row r="107" spans="1:11" x14ac:dyDescent="0.25">
      <c r="A107" s="23" t="s">
        <v>76</v>
      </c>
      <c r="B107" s="105" t="s">
        <v>61</v>
      </c>
      <c r="C107" s="143">
        <v>54393671.209685817</v>
      </c>
      <c r="D107" s="143">
        <v>69182995.339723274</v>
      </c>
      <c r="E107" s="143">
        <v>57835715.749779485</v>
      </c>
      <c r="F107" s="143">
        <v>67971708.533014759</v>
      </c>
      <c r="G107" s="143">
        <v>69670438.296874955</v>
      </c>
      <c r="H107" s="143">
        <v>68132759.83644864</v>
      </c>
      <c r="I107" s="143">
        <v>76698674.047766805</v>
      </c>
      <c r="J107" s="143">
        <v>78808121.437278733</v>
      </c>
      <c r="K107" s="143">
        <v>89807394.378138661</v>
      </c>
    </row>
    <row r="108" spans="1:11" x14ac:dyDescent="0.25">
      <c r="A108" s="23" t="s">
        <v>76</v>
      </c>
      <c r="B108" s="105" t="s">
        <v>62</v>
      </c>
      <c r="C108" s="143">
        <v>13099382.679931607</v>
      </c>
      <c r="D108" s="143">
        <v>14427058.819933906</v>
      </c>
      <c r="E108" s="143">
        <v>14611191.799940469</v>
      </c>
      <c r="F108" s="143">
        <v>12494505.424213</v>
      </c>
      <c r="G108" s="143">
        <v>12512474.063521871</v>
      </c>
      <c r="H108" s="143">
        <v>13128917.861995179</v>
      </c>
      <c r="I108" s="143">
        <v>14449272.035556326</v>
      </c>
      <c r="J108" s="143">
        <v>13640893.777156154</v>
      </c>
      <c r="K108" s="143">
        <v>13825114.670790548</v>
      </c>
    </row>
    <row r="109" spans="1:11" x14ac:dyDescent="0.25">
      <c r="A109" s="23" t="s">
        <v>76</v>
      </c>
      <c r="B109" s="105" t="s">
        <v>694</v>
      </c>
      <c r="C109" s="143">
        <v>792929.45999634406</v>
      </c>
      <c r="D109" s="143">
        <v>773541.519996605</v>
      </c>
      <c r="E109" s="143">
        <v>798090.24999703397</v>
      </c>
      <c r="F109" s="143">
        <v>766858.09999557701</v>
      </c>
      <c r="G109" s="143">
        <v>763178.47999600205</v>
      </c>
      <c r="H109" s="143">
        <v>778613.40999629605</v>
      </c>
      <c r="I109" s="143">
        <v>1026651.499996016</v>
      </c>
      <c r="J109" s="143">
        <v>567636.51999604597</v>
      </c>
      <c r="K109" s="143">
        <v>793894.90999562095</v>
      </c>
    </row>
    <row r="110" spans="1:11" x14ac:dyDescent="0.25">
      <c r="A110" s="23" t="s">
        <v>76</v>
      </c>
      <c r="B110" s="105" t="s">
        <v>695</v>
      </c>
      <c r="C110" s="143">
        <v>74554.889999665</v>
      </c>
      <c r="D110" s="143">
        <v>160631.39999915901</v>
      </c>
      <c r="E110" s="143">
        <v>87415.739999618003</v>
      </c>
      <c r="F110" s="143">
        <v>65574.029999699997</v>
      </c>
      <c r="G110" s="143">
        <v>189007.67999919501</v>
      </c>
      <c r="H110" s="143">
        <v>106884.954999535</v>
      </c>
      <c r="I110" s="143">
        <v>109149.08169694799</v>
      </c>
      <c r="J110" s="143">
        <v>109853.62499947</v>
      </c>
      <c r="K110" s="143">
        <v>44610.243099788997</v>
      </c>
    </row>
    <row r="111" spans="1:11" x14ac:dyDescent="0.25">
      <c r="A111" s="23" t="s">
        <v>76</v>
      </c>
      <c r="B111" s="105" t="s">
        <v>692</v>
      </c>
      <c r="C111" s="143">
        <v>0</v>
      </c>
      <c r="D111" s="143">
        <v>0</v>
      </c>
      <c r="E111" s="143">
        <v>0</v>
      </c>
      <c r="F111" s="143">
        <v>0</v>
      </c>
      <c r="G111" s="143">
        <v>0</v>
      </c>
      <c r="H111" s="143">
        <v>25538.089999816999</v>
      </c>
      <c r="I111" s="143">
        <v>162858.56999972201</v>
      </c>
      <c r="J111" s="143">
        <v>125044.187499308</v>
      </c>
      <c r="K111" s="143">
        <v>122947.87999919101</v>
      </c>
    </row>
    <row r="112" spans="1:11" x14ac:dyDescent="0.25">
      <c r="A112" s="23" t="s">
        <v>76</v>
      </c>
      <c r="B112" s="105" t="s">
        <v>69</v>
      </c>
      <c r="C112" s="143">
        <v>138386.29999928799</v>
      </c>
      <c r="D112" s="143">
        <v>206201.05999901801</v>
      </c>
      <c r="E112" s="143">
        <v>303824.42999836802</v>
      </c>
      <c r="F112" s="143">
        <v>913332.89096189395</v>
      </c>
      <c r="G112" s="143">
        <v>930059.43334031606</v>
      </c>
      <c r="H112" s="143">
        <v>556064.07977085002</v>
      </c>
      <c r="I112" s="143">
        <v>672671.51487839199</v>
      </c>
      <c r="J112" s="143">
        <v>767980.30099728296</v>
      </c>
      <c r="K112" s="143">
        <v>781962.91181414598</v>
      </c>
    </row>
    <row r="113" spans="1:11" x14ac:dyDescent="0.25">
      <c r="A113" s="23" t="s">
        <v>76</v>
      </c>
      <c r="B113" s="105" t="s">
        <v>673</v>
      </c>
      <c r="C113" s="143">
        <v>0</v>
      </c>
      <c r="D113" s="143">
        <v>0</v>
      </c>
      <c r="E113" s="143">
        <v>0</v>
      </c>
      <c r="F113" s="143">
        <v>0</v>
      </c>
      <c r="G113" s="143">
        <v>0</v>
      </c>
      <c r="H113" s="143">
        <v>227549.55499889801</v>
      </c>
      <c r="I113" s="143">
        <v>4358098.5670576636</v>
      </c>
      <c r="J113" s="143">
        <v>8447869.7099567782</v>
      </c>
      <c r="K113" s="143">
        <v>11852340.487998161</v>
      </c>
    </row>
    <row r="114" spans="1:11" x14ac:dyDescent="0.25">
      <c r="A114" s="23" t="s">
        <v>76</v>
      </c>
      <c r="B114" s="105" t="s">
        <v>64</v>
      </c>
      <c r="C114" s="143">
        <v>10388403.759959349</v>
      </c>
      <c r="D114" s="143">
        <v>11502207.149952758</v>
      </c>
      <c r="E114" s="143">
        <v>10170766.739963245</v>
      </c>
      <c r="F114" s="143">
        <v>11871207.719942125</v>
      </c>
      <c r="G114" s="143">
        <v>11918177.965664605</v>
      </c>
      <c r="H114" s="143">
        <v>11241456.684961872</v>
      </c>
      <c r="I114" s="143">
        <v>9891048.0690095313</v>
      </c>
      <c r="J114" s="143">
        <v>11163759.66746019</v>
      </c>
      <c r="K114" s="143">
        <v>14461878.337080903</v>
      </c>
    </row>
    <row r="115" spans="1:11" x14ac:dyDescent="0.25">
      <c r="A115" s="23" t="s">
        <v>76</v>
      </c>
      <c r="B115" s="105" t="s">
        <v>65</v>
      </c>
      <c r="C115" s="143">
        <v>1042247.99999192</v>
      </c>
      <c r="D115" s="143">
        <v>1455691.159995948</v>
      </c>
      <c r="E115" s="143">
        <v>1314169.7899907869</v>
      </c>
      <c r="F115" s="143">
        <v>1529934.479989693</v>
      </c>
      <c r="G115" s="143">
        <v>1444760.644281368</v>
      </c>
      <c r="H115" s="143">
        <v>353642.65999729</v>
      </c>
      <c r="I115" s="143">
        <v>1109158.0781595369</v>
      </c>
      <c r="J115" s="143">
        <v>1125179.359992329</v>
      </c>
      <c r="K115" s="143">
        <v>1000731.689842532</v>
      </c>
    </row>
    <row r="116" spans="1:11" x14ac:dyDescent="0.25">
      <c r="A116" s="23" t="s">
        <v>76</v>
      </c>
      <c r="B116" s="105" t="s">
        <v>66</v>
      </c>
      <c r="C116" s="143">
        <v>11450680.289961195</v>
      </c>
      <c r="D116" s="143">
        <v>13333100.159933805</v>
      </c>
      <c r="E116" s="143">
        <v>12724396.329959324</v>
      </c>
      <c r="F116" s="143">
        <v>12586607.319941435</v>
      </c>
      <c r="G116" s="143">
        <v>12665147.099927604</v>
      </c>
      <c r="H116" s="143">
        <v>12228972.469933674</v>
      </c>
      <c r="I116" s="143">
        <v>12139683.400582649</v>
      </c>
      <c r="J116" s="143">
        <v>13368717.982450144</v>
      </c>
      <c r="K116" s="143">
        <v>16052169.008870015</v>
      </c>
    </row>
    <row r="117" spans="1:11" x14ac:dyDescent="0.25">
      <c r="A117" s="8" t="s">
        <v>77</v>
      </c>
      <c r="B117" s="8" t="s">
        <v>0</v>
      </c>
      <c r="C117" s="9">
        <v>345916410.12351704</v>
      </c>
      <c r="D117" s="9">
        <v>387359200.13833988</v>
      </c>
      <c r="E117" s="9">
        <v>369763589.22842854</v>
      </c>
      <c r="F117" s="9">
        <v>430541734.15289509</v>
      </c>
      <c r="G117" s="9">
        <v>457612416.81330538</v>
      </c>
      <c r="H117" s="9">
        <v>477391810.81769359</v>
      </c>
      <c r="I117" s="9">
        <v>514206368.37524199</v>
      </c>
      <c r="J117" s="9">
        <v>551170489.0894742</v>
      </c>
      <c r="K117" s="9">
        <v>584556467.99109483</v>
      </c>
    </row>
    <row r="118" spans="1:11" x14ac:dyDescent="0.25">
      <c r="A118" s="23" t="s">
        <v>77</v>
      </c>
      <c r="B118" s="105" t="s">
        <v>67</v>
      </c>
      <c r="C118" s="143">
        <v>66674131.829707235</v>
      </c>
      <c r="D118" s="143">
        <v>70434512.149681434</v>
      </c>
      <c r="E118" s="143">
        <v>67676525.319667727</v>
      </c>
      <c r="F118" s="143">
        <v>80338085.916895539</v>
      </c>
      <c r="G118" s="143">
        <v>84085286.858359337</v>
      </c>
      <c r="H118" s="143">
        <v>89256360.000491023</v>
      </c>
      <c r="I118" s="143">
        <v>96154608.617976665</v>
      </c>
      <c r="J118" s="143">
        <v>108116851.82037008</v>
      </c>
      <c r="K118" s="143">
        <v>118678866.2634647</v>
      </c>
    </row>
    <row r="119" spans="1:11" x14ac:dyDescent="0.25">
      <c r="A119" s="23" t="s">
        <v>77</v>
      </c>
      <c r="B119" s="105" t="s">
        <v>68</v>
      </c>
      <c r="C119" s="143">
        <v>144133768.38438946</v>
      </c>
      <c r="D119" s="143">
        <v>161892210.02935034</v>
      </c>
      <c r="E119" s="143">
        <v>162244624.77928224</v>
      </c>
      <c r="F119" s="143">
        <v>184578128.01170072</v>
      </c>
      <c r="G119" s="143">
        <v>200524462.50802383</v>
      </c>
      <c r="H119" s="143">
        <v>207703220.94737682</v>
      </c>
      <c r="I119" s="143">
        <v>228565341.15835294</v>
      </c>
      <c r="J119" s="143">
        <v>237286038.22886094</v>
      </c>
      <c r="K119" s="143">
        <v>250483113.18112695</v>
      </c>
    </row>
    <row r="120" spans="1:11" x14ac:dyDescent="0.25">
      <c r="A120" s="23" t="s">
        <v>77</v>
      </c>
      <c r="B120" s="105" t="s">
        <v>690</v>
      </c>
      <c r="C120" s="143">
        <v>1037526.759995163</v>
      </c>
      <c r="D120" s="143">
        <v>1120423.9699943559</v>
      </c>
      <c r="E120" s="143">
        <v>1201723.4299943729</v>
      </c>
      <c r="F120" s="143">
        <v>1240853.0799941891</v>
      </c>
      <c r="G120" s="143">
        <v>1256901.47999382</v>
      </c>
      <c r="H120" s="143">
        <v>1271747.734993207</v>
      </c>
      <c r="I120" s="143">
        <v>1479575.247717479</v>
      </c>
      <c r="J120" s="143">
        <v>1328389.397493368</v>
      </c>
      <c r="K120" s="143">
        <v>1471347.088791175</v>
      </c>
    </row>
    <row r="121" spans="1:11" x14ac:dyDescent="0.25">
      <c r="A121" s="23" t="s">
        <v>77</v>
      </c>
      <c r="B121" s="105" t="s">
        <v>693</v>
      </c>
      <c r="C121" s="143">
        <v>474428.26999830198</v>
      </c>
      <c r="D121" s="143">
        <v>519671.09999830503</v>
      </c>
      <c r="E121" s="143">
        <v>623677.59999786003</v>
      </c>
      <c r="F121" s="143">
        <v>904996.79999597406</v>
      </c>
      <c r="G121" s="143">
        <v>950196.659995978</v>
      </c>
      <c r="H121" s="143">
        <v>1795905.399991248</v>
      </c>
      <c r="I121" s="143">
        <v>1256798.4599947061</v>
      </c>
      <c r="J121" s="143">
        <v>1281313.899992896</v>
      </c>
      <c r="K121" s="143">
        <v>1548664.379992872</v>
      </c>
    </row>
    <row r="122" spans="1:11" x14ac:dyDescent="0.25">
      <c r="A122" s="23" t="s">
        <v>77</v>
      </c>
      <c r="B122" s="105" t="s">
        <v>70</v>
      </c>
      <c r="C122" s="143">
        <v>1569369.299993793</v>
      </c>
      <c r="D122" s="143">
        <v>1546308.9799937829</v>
      </c>
      <c r="E122" s="143">
        <v>1442813.279993688</v>
      </c>
      <c r="F122" s="143">
        <v>8070564.5899924887</v>
      </c>
      <c r="G122" s="143">
        <v>8652938.7799908761</v>
      </c>
      <c r="H122" s="143">
        <v>8748087.4299920369</v>
      </c>
      <c r="I122" s="143">
        <v>9115167.4918920361</v>
      </c>
      <c r="J122" s="143">
        <v>9817504.1299926694</v>
      </c>
      <c r="K122" s="143">
        <v>10080836.759593423</v>
      </c>
    </row>
    <row r="123" spans="1:11" x14ac:dyDescent="0.25">
      <c r="A123" s="23" t="s">
        <v>77</v>
      </c>
      <c r="B123" s="105" t="s">
        <v>60</v>
      </c>
      <c r="C123" s="143">
        <v>74179327.219719008</v>
      </c>
      <c r="D123" s="143">
        <v>81461164.979639903</v>
      </c>
      <c r="E123" s="143">
        <v>74708581.219697177</v>
      </c>
      <c r="F123" s="143">
        <v>84793874.567935973</v>
      </c>
      <c r="G123" s="143">
        <v>87292983.93885754</v>
      </c>
      <c r="H123" s="143">
        <v>90312071.044571012</v>
      </c>
      <c r="I123" s="143">
        <v>91861111.339835361</v>
      </c>
      <c r="J123" s="143">
        <v>100618332.08741793</v>
      </c>
      <c r="K123" s="143">
        <v>99726055.025019497</v>
      </c>
    </row>
    <row r="124" spans="1:11" x14ac:dyDescent="0.25">
      <c r="A124" s="23" t="s">
        <v>77</v>
      </c>
      <c r="B124" s="105" t="s">
        <v>63</v>
      </c>
      <c r="C124" s="143">
        <v>6968238.0799721954</v>
      </c>
      <c r="D124" s="143">
        <v>5808114.9799774671</v>
      </c>
      <c r="E124" s="143">
        <v>5497597.0999807809</v>
      </c>
      <c r="F124" s="143">
        <v>5795485.5561601091</v>
      </c>
      <c r="G124" s="143">
        <v>6475309.1499837423</v>
      </c>
      <c r="H124" s="143">
        <v>8615030.0762519911</v>
      </c>
      <c r="I124" s="143">
        <v>7965331.4444730962</v>
      </c>
      <c r="J124" s="143">
        <v>8941737.3224824741</v>
      </c>
      <c r="K124" s="143">
        <v>7491077.9047739767</v>
      </c>
    </row>
    <row r="125" spans="1:11" x14ac:dyDescent="0.25">
      <c r="A125" s="23" t="s">
        <v>77</v>
      </c>
      <c r="B125" s="105" t="s">
        <v>691</v>
      </c>
      <c r="C125" s="143">
        <v>980180.59999579703</v>
      </c>
      <c r="D125" s="143">
        <v>873776.44999704999</v>
      </c>
      <c r="E125" s="143">
        <v>549040.75999752805</v>
      </c>
      <c r="F125" s="143">
        <v>1276708.9827299691</v>
      </c>
      <c r="G125" s="143">
        <v>3679090.2831048109</v>
      </c>
      <c r="H125" s="143">
        <v>5684180.6774998819</v>
      </c>
      <c r="I125" s="143">
        <v>6121442.4336273298</v>
      </c>
      <c r="J125" s="143">
        <v>6478244.869791463</v>
      </c>
      <c r="K125" s="143">
        <v>6350869.3370891381</v>
      </c>
    </row>
    <row r="126" spans="1:11" x14ac:dyDescent="0.25">
      <c r="A126" s="23" t="s">
        <v>77</v>
      </c>
      <c r="B126" s="105" t="s">
        <v>61</v>
      </c>
      <c r="C126" s="143">
        <v>25288771.719846845</v>
      </c>
      <c r="D126" s="143">
        <v>35375084.449786164</v>
      </c>
      <c r="E126" s="143">
        <v>29393520.619882587</v>
      </c>
      <c r="F126" s="143">
        <v>33831531.325405352</v>
      </c>
      <c r="G126" s="143">
        <v>35049179.066955402</v>
      </c>
      <c r="H126" s="143">
        <v>35306110.486673288</v>
      </c>
      <c r="I126" s="143">
        <v>39811867.455032304</v>
      </c>
      <c r="J126" s="143">
        <v>41081983.23169928</v>
      </c>
      <c r="K126" s="143">
        <v>46376817.827130847</v>
      </c>
    </row>
    <row r="127" spans="1:11" x14ac:dyDescent="0.25">
      <c r="A127" s="23" t="s">
        <v>77</v>
      </c>
      <c r="B127" s="105" t="s">
        <v>62</v>
      </c>
      <c r="C127" s="143">
        <v>7737871.3599575646</v>
      </c>
      <c r="D127" s="143">
        <v>8884999.4399490058</v>
      </c>
      <c r="E127" s="143">
        <v>7549070.019967108</v>
      </c>
      <c r="F127" s="143">
        <v>7835582.3300009649</v>
      </c>
      <c r="G127" s="143">
        <v>8273116.9622442601</v>
      </c>
      <c r="H127" s="143">
        <v>8268416.6140774013</v>
      </c>
      <c r="I127" s="143">
        <v>9103424.4666498769</v>
      </c>
      <c r="J127" s="143">
        <v>8730785.2914164718</v>
      </c>
      <c r="K127" s="143">
        <v>9756142.0495532341</v>
      </c>
    </row>
    <row r="128" spans="1:11" x14ac:dyDescent="0.25">
      <c r="A128" s="23" t="s">
        <v>77</v>
      </c>
      <c r="B128" s="105" t="s">
        <v>694</v>
      </c>
      <c r="C128" s="143">
        <v>1306381.819993678</v>
      </c>
      <c r="D128" s="143">
        <v>1204451.689994053</v>
      </c>
      <c r="E128" s="143">
        <v>1229861.0999944389</v>
      </c>
      <c r="F128" s="143">
        <v>1056704.669995035</v>
      </c>
      <c r="G128" s="143">
        <v>771457.31999564695</v>
      </c>
      <c r="H128" s="143">
        <v>873503.28999518103</v>
      </c>
      <c r="I128" s="143">
        <v>1142979.579994706</v>
      </c>
      <c r="J128" s="143">
        <v>1054197.059994075</v>
      </c>
      <c r="K128" s="143">
        <v>1055883.3599951749</v>
      </c>
    </row>
    <row r="129" spans="1:11" x14ac:dyDescent="0.25">
      <c r="A129" s="23" t="s">
        <v>77</v>
      </c>
      <c r="B129" s="105" t="s">
        <v>695</v>
      </c>
      <c r="C129" s="143">
        <v>194454.169999156</v>
      </c>
      <c r="D129" s="143">
        <v>119169.38999938</v>
      </c>
      <c r="E129" s="143">
        <v>89241.579999530004</v>
      </c>
      <c r="F129" s="143">
        <v>223505.87999870899</v>
      </c>
      <c r="G129" s="143">
        <v>130040.09999928701</v>
      </c>
      <c r="H129" s="143">
        <v>133380.259999348</v>
      </c>
      <c r="I129" s="143">
        <v>66313.827722129005</v>
      </c>
      <c r="J129" s="143">
        <v>219384.02499911</v>
      </c>
      <c r="K129" s="143">
        <v>134162.640199366</v>
      </c>
    </row>
    <row r="130" spans="1:11" x14ac:dyDescent="0.25">
      <c r="A130" s="23" t="s">
        <v>77</v>
      </c>
      <c r="B130" s="105" t="s">
        <v>692</v>
      </c>
      <c r="C130" s="143">
        <v>0</v>
      </c>
      <c r="D130" s="143">
        <v>0</v>
      </c>
      <c r="E130" s="143">
        <v>0</v>
      </c>
      <c r="F130" s="143">
        <v>0</v>
      </c>
      <c r="G130" s="143">
        <v>0</v>
      </c>
      <c r="H130" s="143">
        <v>0</v>
      </c>
      <c r="I130" s="143">
        <v>9915.9899999600002</v>
      </c>
      <c r="J130" s="143">
        <v>155260.38999920301</v>
      </c>
      <c r="K130" s="143">
        <v>101043.909999672</v>
      </c>
    </row>
    <row r="131" spans="1:11" x14ac:dyDescent="0.25">
      <c r="A131" s="23" t="s">
        <v>77</v>
      </c>
      <c r="B131" s="105" t="s">
        <v>69</v>
      </c>
      <c r="C131" s="143">
        <v>136769.87999926601</v>
      </c>
      <c r="D131" s="143">
        <v>117504.319999527</v>
      </c>
      <c r="E131" s="143">
        <v>208245.15999891399</v>
      </c>
      <c r="F131" s="143">
        <v>460511.93214702501</v>
      </c>
      <c r="G131" s="143">
        <v>572592.05575676495</v>
      </c>
      <c r="H131" s="143">
        <v>351206.753332077</v>
      </c>
      <c r="I131" s="143">
        <v>476680.73688043398</v>
      </c>
      <c r="J131" s="143">
        <v>501876.53999798303</v>
      </c>
      <c r="K131" s="143">
        <v>519958.15254819201</v>
      </c>
    </row>
    <row r="132" spans="1:11" x14ac:dyDescent="0.25">
      <c r="A132" s="23" t="s">
        <v>77</v>
      </c>
      <c r="B132" s="105" t="s">
        <v>673</v>
      </c>
      <c r="C132" s="143">
        <v>0</v>
      </c>
      <c r="D132" s="143">
        <v>0</v>
      </c>
      <c r="E132" s="143">
        <v>0</v>
      </c>
      <c r="F132" s="143">
        <v>0</v>
      </c>
      <c r="G132" s="143">
        <v>0</v>
      </c>
      <c r="H132" s="143">
        <v>119580.69999945399</v>
      </c>
      <c r="I132" s="143">
        <v>1299851.4960780679</v>
      </c>
      <c r="J132" s="143">
        <v>2547561.4699867149</v>
      </c>
      <c r="K132" s="143">
        <v>3651921.315783082</v>
      </c>
    </row>
    <row r="133" spans="1:11" x14ac:dyDescent="0.25">
      <c r="A133" s="23" t="s">
        <v>77</v>
      </c>
      <c r="B133" s="105" t="s">
        <v>64</v>
      </c>
      <c r="C133" s="143">
        <v>7285093.2499700636</v>
      </c>
      <c r="D133" s="143">
        <v>8188114.3699660664</v>
      </c>
      <c r="E133" s="143">
        <v>8826662.4799638279</v>
      </c>
      <c r="F133" s="143">
        <v>9859953.2599509992</v>
      </c>
      <c r="G133" s="143">
        <v>9943857.6499566436</v>
      </c>
      <c r="H133" s="143">
        <v>9678029.2499663625</v>
      </c>
      <c r="I133" s="143">
        <v>8984712.4564124104</v>
      </c>
      <c r="J133" s="143">
        <v>10790907.467458224</v>
      </c>
      <c r="K133" s="143">
        <v>13345339.178006716</v>
      </c>
    </row>
    <row r="134" spans="1:11" x14ac:dyDescent="0.25">
      <c r="A134" s="23" t="s">
        <v>77</v>
      </c>
      <c r="B134" s="105" t="s">
        <v>65</v>
      </c>
      <c r="C134" s="143">
        <v>905205.49999345001</v>
      </c>
      <c r="D134" s="143">
        <v>1131899.59999672</v>
      </c>
      <c r="E134" s="143">
        <v>1009565.229992989</v>
      </c>
      <c r="F134" s="143">
        <v>1410491.19999046</v>
      </c>
      <c r="G134" s="143">
        <v>1103025.4899965471</v>
      </c>
      <c r="H134" s="143">
        <v>271414.13999782398</v>
      </c>
      <c r="I134" s="143">
        <v>925603.41087120795</v>
      </c>
      <c r="J134" s="143">
        <v>1019478.867493098</v>
      </c>
      <c r="K134" s="143">
        <v>1030184.047842382</v>
      </c>
    </row>
    <row r="135" spans="1:11" x14ac:dyDescent="0.25">
      <c r="A135" s="23" t="s">
        <v>77</v>
      </c>
      <c r="B135" s="105" t="s">
        <v>66</v>
      </c>
      <c r="C135" s="143">
        <v>7044891.9799704738</v>
      </c>
      <c r="D135" s="143">
        <v>8681794.2399602719</v>
      </c>
      <c r="E135" s="143">
        <v>7512839.5499685099</v>
      </c>
      <c r="F135" s="143">
        <v>8864756.0499598496</v>
      </c>
      <c r="G135" s="143">
        <v>8851978.5099618472</v>
      </c>
      <c r="H135" s="143">
        <v>9003566.0124571603</v>
      </c>
      <c r="I135" s="143">
        <v>9865642.7617496345</v>
      </c>
      <c r="J135" s="143">
        <v>11200642.989937674</v>
      </c>
      <c r="K135" s="143">
        <v>12754185.570149884</v>
      </c>
    </row>
    <row r="136" spans="1:11" x14ac:dyDescent="0.25">
      <c r="A136" s="8" t="s">
        <v>78</v>
      </c>
      <c r="B136" s="8"/>
      <c r="C136" s="9">
        <v>512096593.14788783</v>
      </c>
      <c r="D136" s="9">
        <v>533270153.43783814</v>
      </c>
      <c r="E136" s="9">
        <v>526247942.29769629</v>
      </c>
      <c r="F136" s="9">
        <v>611274145.19971871</v>
      </c>
      <c r="G136" s="9">
        <v>642940752.96652198</v>
      </c>
      <c r="H136" s="9">
        <v>663166750.08526278</v>
      </c>
      <c r="I136" s="9">
        <v>699896227.47322297</v>
      </c>
      <c r="J136" s="9">
        <v>737055505.14794946</v>
      </c>
      <c r="K136" s="9">
        <v>776770685.94598305</v>
      </c>
    </row>
    <row r="137" spans="1:11" x14ac:dyDescent="0.25">
      <c r="A137" s="23" t="s">
        <v>78</v>
      </c>
      <c r="B137" s="105" t="s">
        <v>67</v>
      </c>
      <c r="C137" s="143">
        <v>81809599.209646255</v>
      </c>
      <c r="D137" s="143">
        <v>83884676.299643815</v>
      </c>
      <c r="E137" s="143">
        <v>82465282.709617779</v>
      </c>
      <c r="F137" s="143">
        <v>100753543.8674081</v>
      </c>
      <c r="G137" s="143">
        <v>108402321.29753762</v>
      </c>
      <c r="H137" s="143">
        <v>115446495.43334186</v>
      </c>
      <c r="I137" s="143">
        <v>120886627.95004129</v>
      </c>
      <c r="J137" s="143">
        <v>135740879.42380929</v>
      </c>
      <c r="K137" s="143">
        <v>150088966.64332113</v>
      </c>
    </row>
    <row r="138" spans="1:11" x14ac:dyDescent="0.25">
      <c r="A138" s="23" t="s">
        <v>78</v>
      </c>
      <c r="B138" s="105" t="s">
        <v>68</v>
      </c>
      <c r="C138" s="143">
        <v>251858417.17400697</v>
      </c>
      <c r="D138" s="143">
        <v>259899414.98898178</v>
      </c>
      <c r="E138" s="143">
        <v>260265953.88884735</v>
      </c>
      <c r="F138" s="143">
        <v>300502206.37271875</v>
      </c>
      <c r="G138" s="143">
        <v>312312220.12887079</v>
      </c>
      <c r="H138" s="143">
        <v>322230537.71523798</v>
      </c>
      <c r="I138" s="143">
        <v>331993473.71228874</v>
      </c>
      <c r="J138" s="143">
        <v>336370428.90754938</v>
      </c>
      <c r="K138" s="143">
        <v>350236292.78609502</v>
      </c>
    </row>
    <row r="139" spans="1:11" x14ac:dyDescent="0.25">
      <c r="A139" s="23" t="s">
        <v>78</v>
      </c>
      <c r="B139" s="105" t="s">
        <v>690</v>
      </c>
      <c r="C139" s="143">
        <v>1935980.0999906431</v>
      </c>
      <c r="D139" s="143">
        <v>2005463.1099900149</v>
      </c>
      <c r="E139" s="143">
        <v>1881917.899990801</v>
      </c>
      <c r="F139" s="143">
        <v>1773724.3999920359</v>
      </c>
      <c r="G139" s="143">
        <v>2649333.7099456708</v>
      </c>
      <c r="H139" s="143">
        <v>2515865.5966702919</v>
      </c>
      <c r="I139" s="143">
        <v>1843619.0876907629</v>
      </c>
      <c r="J139" s="143">
        <v>2472101.1387086338</v>
      </c>
      <c r="K139" s="143">
        <v>1901444.4769400661</v>
      </c>
    </row>
    <row r="140" spans="1:11" x14ac:dyDescent="0.25">
      <c r="A140" s="23" t="s">
        <v>78</v>
      </c>
      <c r="B140" s="105" t="s">
        <v>693</v>
      </c>
      <c r="C140" s="143">
        <v>125206.05999947101</v>
      </c>
      <c r="D140" s="143">
        <v>267217.68999937002</v>
      </c>
      <c r="E140" s="143">
        <v>110424.90999952699</v>
      </c>
      <c r="F140" s="143">
        <v>206196.85999890399</v>
      </c>
      <c r="G140" s="143">
        <v>209994.34999903999</v>
      </c>
      <c r="H140" s="143">
        <v>138045.83999969999</v>
      </c>
      <c r="I140" s="143">
        <v>240885.719999461</v>
      </c>
      <c r="J140" s="143">
        <v>342633.61999875802</v>
      </c>
      <c r="K140" s="143">
        <v>228213.04999913101</v>
      </c>
    </row>
    <row r="141" spans="1:11" x14ac:dyDescent="0.25">
      <c r="A141" s="23" t="s">
        <v>78</v>
      </c>
      <c r="B141" s="105" t="s">
        <v>70</v>
      </c>
      <c r="C141" s="143">
        <v>2611605.9699902409</v>
      </c>
      <c r="D141" s="143">
        <v>2524778.7499903678</v>
      </c>
      <c r="E141" s="143">
        <v>2178115.2999910028</v>
      </c>
      <c r="F141" s="143">
        <v>14810134.779990166</v>
      </c>
      <c r="G141" s="143">
        <v>15308199.329990171</v>
      </c>
      <c r="H141" s="143">
        <v>15591789.694990775</v>
      </c>
      <c r="I141" s="143">
        <v>16359818.551411681</v>
      </c>
      <c r="J141" s="143">
        <v>17719151.189989079</v>
      </c>
      <c r="K141" s="143">
        <v>17934733.91419049</v>
      </c>
    </row>
    <row r="142" spans="1:11" x14ac:dyDescent="0.25">
      <c r="A142" s="23" t="s">
        <v>78</v>
      </c>
      <c r="B142" s="105" t="s">
        <v>60</v>
      </c>
      <c r="C142" s="143">
        <v>89896942.639588371</v>
      </c>
      <c r="D142" s="143">
        <v>96439456.899582565</v>
      </c>
      <c r="E142" s="143">
        <v>92000424.969611719</v>
      </c>
      <c r="F142" s="143">
        <v>100050407.71679072</v>
      </c>
      <c r="G142" s="143">
        <v>105944141.48700084</v>
      </c>
      <c r="H142" s="143">
        <v>108800183.80551405</v>
      </c>
      <c r="I142" s="143">
        <v>116265066.00789738</v>
      </c>
      <c r="J142" s="143">
        <v>125400589.26623976</v>
      </c>
      <c r="K142" s="143">
        <v>125310897.12624006</v>
      </c>
    </row>
    <row r="143" spans="1:11" x14ac:dyDescent="0.25">
      <c r="A143" s="23" t="s">
        <v>78</v>
      </c>
      <c r="B143" s="105" t="s">
        <v>63</v>
      </c>
      <c r="C143" s="143">
        <v>9845454.8249612711</v>
      </c>
      <c r="D143" s="143">
        <v>11310804.939955972</v>
      </c>
      <c r="E143" s="143">
        <v>11703647.389956368</v>
      </c>
      <c r="F143" s="143">
        <v>10743223.188020233</v>
      </c>
      <c r="G143" s="143">
        <v>8353803.8298877832</v>
      </c>
      <c r="H143" s="143">
        <v>8984566.0141566843</v>
      </c>
      <c r="I143" s="143">
        <v>9722766.9178706985</v>
      </c>
      <c r="J143" s="143">
        <v>10752058.717478247</v>
      </c>
      <c r="K143" s="143">
        <v>8975353.5157037042</v>
      </c>
    </row>
    <row r="144" spans="1:11" x14ac:dyDescent="0.25">
      <c r="A144" s="23" t="s">
        <v>78</v>
      </c>
      <c r="B144" s="105" t="s">
        <v>691</v>
      </c>
      <c r="C144" s="143">
        <v>382330.91999841802</v>
      </c>
      <c r="D144" s="143">
        <v>498874.749997926</v>
      </c>
      <c r="E144" s="143">
        <v>527113.21999775805</v>
      </c>
      <c r="F144" s="143">
        <v>2587144.600164826</v>
      </c>
      <c r="G144" s="143">
        <v>6352896.624266238</v>
      </c>
      <c r="H144" s="143">
        <v>6555651.6787990564</v>
      </c>
      <c r="I144" s="143">
        <v>7166112.208145014</v>
      </c>
      <c r="J144" s="143">
        <v>7227953.2732237289</v>
      </c>
      <c r="K144" s="143">
        <v>7425614.56568815</v>
      </c>
    </row>
    <row r="145" spans="1:11" x14ac:dyDescent="0.25">
      <c r="A145" s="23" t="s">
        <v>78</v>
      </c>
      <c r="B145" s="105" t="s">
        <v>61</v>
      </c>
      <c r="C145" s="143">
        <v>38746066.209808931</v>
      </c>
      <c r="D145" s="143">
        <v>41385174.429797664</v>
      </c>
      <c r="E145" s="143">
        <v>40788805.719805516</v>
      </c>
      <c r="F145" s="143">
        <v>48954053.737720445</v>
      </c>
      <c r="G145" s="143">
        <v>53339001.090221807</v>
      </c>
      <c r="H145" s="143">
        <v>54482785.212971672</v>
      </c>
      <c r="I145" s="143">
        <v>63574063.170924261</v>
      </c>
      <c r="J145" s="143">
        <v>62880794.350384377</v>
      </c>
      <c r="K145" s="143">
        <v>68796091.312355682</v>
      </c>
    </row>
    <row r="146" spans="1:11" x14ac:dyDescent="0.25">
      <c r="A146" s="23" t="s">
        <v>78</v>
      </c>
      <c r="B146" s="105" t="s">
        <v>62</v>
      </c>
      <c r="C146" s="143">
        <v>14389349.389936494</v>
      </c>
      <c r="D146" s="143">
        <v>13978676.919933638</v>
      </c>
      <c r="E146" s="143">
        <v>14099814.439937375</v>
      </c>
      <c r="F146" s="143">
        <v>9446789.5966046546</v>
      </c>
      <c r="G146" s="143">
        <v>8669158.0221810881</v>
      </c>
      <c r="H146" s="143">
        <v>9000497.1915296204</v>
      </c>
      <c r="I146" s="143">
        <v>9676358.3919584695</v>
      </c>
      <c r="J146" s="143">
        <v>9054455.6893645935</v>
      </c>
      <c r="K146" s="143">
        <v>9135172.8417087868</v>
      </c>
    </row>
    <row r="147" spans="1:11" x14ac:dyDescent="0.25">
      <c r="A147" s="23" t="s">
        <v>78</v>
      </c>
      <c r="B147" s="105" t="s">
        <v>694</v>
      </c>
      <c r="C147" s="143">
        <v>139168.939999241</v>
      </c>
      <c r="D147" s="143">
        <v>179217.45999914699</v>
      </c>
      <c r="E147" s="143">
        <v>122168.279999426</v>
      </c>
      <c r="F147" s="143">
        <v>148693.049999279</v>
      </c>
      <c r="G147" s="143">
        <v>103196.30999944299</v>
      </c>
      <c r="H147" s="143">
        <v>116675.00999943999</v>
      </c>
      <c r="I147" s="143">
        <v>133168.429999413</v>
      </c>
      <c r="J147" s="143">
        <v>109249.579999379</v>
      </c>
      <c r="K147" s="143">
        <v>87364.619999600996</v>
      </c>
    </row>
    <row r="148" spans="1:11" x14ac:dyDescent="0.25">
      <c r="A148" s="23" t="s">
        <v>78</v>
      </c>
      <c r="B148" s="105" t="s">
        <v>695</v>
      </c>
      <c r="C148" s="143">
        <v>0</v>
      </c>
      <c r="D148" s="143">
        <v>0</v>
      </c>
      <c r="E148" s="143">
        <v>0</v>
      </c>
      <c r="F148" s="143">
        <v>3185.57999999</v>
      </c>
      <c r="G148" s="143">
        <v>2.44</v>
      </c>
      <c r="H148" s="143">
        <v>0</v>
      </c>
      <c r="I148" s="143">
        <v>0</v>
      </c>
      <c r="J148" s="143">
        <v>0</v>
      </c>
      <c r="K148" s="143">
        <v>0</v>
      </c>
    </row>
    <row r="149" spans="1:11" x14ac:dyDescent="0.25">
      <c r="A149" s="23" t="s">
        <v>78</v>
      </c>
      <c r="B149" s="105" t="s">
        <v>692</v>
      </c>
      <c r="C149" s="143">
        <v>0</v>
      </c>
      <c r="D149" s="143">
        <v>0</v>
      </c>
      <c r="E149" s="143">
        <v>0</v>
      </c>
      <c r="F149" s="143">
        <v>0</v>
      </c>
      <c r="G149" s="143">
        <v>0</v>
      </c>
      <c r="H149" s="143">
        <v>57188.269999851</v>
      </c>
      <c r="I149" s="143">
        <v>53012.437249665003</v>
      </c>
      <c r="J149" s="143">
        <v>121708.049999347</v>
      </c>
      <c r="K149" s="143">
        <v>299109.43999795901</v>
      </c>
    </row>
    <row r="150" spans="1:11" x14ac:dyDescent="0.25">
      <c r="A150" s="23" t="s">
        <v>78</v>
      </c>
      <c r="B150" s="105" t="s">
        <v>69</v>
      </c>
      <c r="C150" s="143">
        <v>115235.31999932299</v>
      </c>
      <c r="D150" s="143">
        <v>109318.179999432</v>
      </c>
      <c r="E150" s="143">
        <v>224701.199998689</v>
      </c>
      <c r="F150" s="143">
        <v>645826.69062940904</v>
      </c>
      <c r="G150" s="143">
        <v>635401.20671751304</v>
      </c>
      <c r="H150" s="143">
        <v>327437.96016553702</v>
      </c>
      <c r="I150" s="143">
        <v>477051.86750532599</v>
      </c>
      <c r="J150" s="143">
        <v>518111.06342674402</v>
      </c>
      <c r="K150" s="143">
        <v>520767.05843163002</v>
      </c>
    </row>
    <row r="151" spans="1:11" x14ac:dyDescent="0.25">
      <c r="A151" s="23" t="s">
        <v>78</v>
      </c>
      <c r="B151" s="105" t="s">
        <v>673</v>
      </c>
      <c r="C151" s="143">
        <v>0</v>
      </c>
      <c r="D151" s="143">
        <v>0</v>
      </c>
      <c r="E151" s="143">
        <v>0</v>
      </c>
      <c r="F151" s="143">
        <v>0</v>
      </c>
      <c r="G151" s="143">
        <v>0</v>
      </c>
      <c r="H151" s="143">
        <v>471465.43749787402</v>
      </c>
      <c r="I151" s="143">
        <v>5705471.1580901658</v>
      </c>
      <c r="J151" s="143">
        <v>10251860.799948167</v>
      </c>
      <c r="K151" s="143">
        <v>14164526.440631596</v>
      </c>
    </row>
    <row r="152" spans="1:11" x14ac:dyDescent="0.25">
      <c r="A152" s="23" t="s">
        <v>78</v>
      </c>
      <c r="B152" s="105" t="s">
        <v>64</v>
      </c>
      <c r="C152" s="143">
        <v>10517724.029952316</v>
      </c>
      <c r="D152" s="143">
        <v>10527367.409950761</v>
      </c>
      <c r="E152" s="143">
        <v>10098961.719954927</v>
      </c>
      <c r="F152" s="143">
        <v>9943264.4999510013</v>
      </c>
      <c r="G152" s="143">
        <v>9494832.2699614111</v>
      </c>
      <c r="H152" s="143">
        <v>9052024.3674701974</v>
      </c>
      <c r="I152" s="143">
        <v>6593392.574446382</v>
      </c>
      <c r="J152" s="143">
        <v>7507628.8999717757</v>
      </c>
      <c r="K152" s="143">
        <v>9381152.1932200454</v>
      </c>
    </row>
    <row r="153" spans="1:11" x14ac:dyDescent="0.25">
      <c r="A153" s="23" t="s">
        <v>78</v>
      </c>
      <c r="B153" s="105" t="s">
        <v>65</v>
      </c>
      <c r="C153" s="143">
        <v>838556.97999604803</v>
      </c>
      <c r="D153" s="143">
        <v>929356.30999578803</v>
      </c>
      <c r="E153" s="143">
        <v>819869.04999603704</v>
      </c>
      <c r="F153" s="143">
        <v>1177157.9099922611</v>
      </c>
      <c r="G153" s="143">
        <v>827733.44999749504</v>
      </c>
      <c r="H153" s="143">
        <v>248023.67249809299</v>
      </c>
      <c r="I153" s="143">
        <v>679194.49102007796</v>
      </c>
      <c r="J153" s="143">
        <v>657640.91999575403</v>
      </c>
      <c r="K153" s="143">
        <v>767900.59666911699</v>
      </c>
    </row>
    <row r="154" spans="1:11" x14ac:dyDescent="0.25">
      <c r="A154" s="23" t="s">
        <v>78</v>
      </c>
      <c r="B154" s="105" t="s">
        <v>66</v>
      </c>
      <c r="C154" s="143">
        <v>8884955.3799600955</v>
      </c>
      <c r="D154" s="143">
        <v>9330355.2999585178</v>
      </c>
      <c r="E154" s="143">
        <v>8960741.5999617949</v>
      </c>
      <c r="F154" s="143">
        <v>9528592.3499541674</v>
      </c>
      <c r="G154" s="143">
        <v>10338517.419948453</v>
      </c>
      <c r="H154" s="143">
        <v>9147517.1849563941</v>
      </c>
      <c r="I154" s="143">
        <v>8526144.7962491643</v>
      </c>
      <c r="J154" s="143">
        <v>9928260.2574582212</v>
      </c>
      <c r="K154" s="143">
        <v>11517085.364905693</v>
      </c>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2018 DMAS Data Book &amp;A&amp;R&amp;9Page &amp;P</oddFooter>
  </headerFooter>
  <rowBreaks count="2" manualBreakCount="2">
    <brk id="59" max="16383" man="1"/>
    <brk id="11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66"/>
  <sheetViews>
    <sheetView zoomScaleNormal="100" workbookViewId="0">
      <pane ySplit="1" topLeftCell="A2" activePane="bottomLeft" state="frozen"/>
      <selection activeCell="H12" sqref="H12"/>
      <selection pane="bottomLeft" activeCell="H12" sqref="H12"/>
    </sheetView>
  </sheetViews>
  <sheetFormatPr defaultRowHeight="15" x14ac:dyDescent="0.25"/>
  <cols>
    <col min="1" max="1" width="11.7109375" customWidth="1"/>
    <col min="2" max="2" width="38.7109375" customWidth="1"/>
    <col min="3" max="6" width="18.7109375" hidden="1" customWidth="1"/>
    <col min="7" max="7" width="18.7109375" customWidth="1"/>
    <col min="8" max="11" width="18.7109375" style="55" customWidth="1"/>
  </cols>
  <sheetData>
    <row r="1" spans="1:11" ht="33" customHeight="1" x14ac:dyDescent="0.25">
      <c r="A1" s="204" t="s">
        <v>124</v>
      </c>
      <c r="B1" s="205"/>
      <c r="C1" s="104" t="s">
        <v>87</v>
      </c>
      <c r="D1" s="104" t="s">
        <v>88</v>
      </c>
      <c r="E1" s="104" t="s">
        <v>89</v>
      </c>
      <c r="F1" s="104" t="s">
        <v>90</v>
      </c>
      <c r="G1" s="104" t="s">
        <v>91</v>
      </c>
      <c r="H1" s="104" t="s">
        <v>617</v>
      </c>
      <c r="I1" s="104" t="s">
        <v>664</v>
      </c>
      <c r="J1" s="104" t="s">
        <v>670</v>
      </c>
      <c r="K1" s="104" t="s">
        <v>687</v>
      </c>
    </row>
    <row r="2" spans="1:11" x14ac:dyDescent="0.25">
      <c r="A2" s="2" t="s">
        <v>86</v>
      </c>
      <c r="B2" s="2"/>
      <c r="C2" s="3">
        <v>5990790670.081769</v>
      </c>
      <c r="D2" s="3">
        <v>6615527185.3218651</v>
      </c>
      <c r="E2" s="3">
        <v>6362712708.2785177</v>
      </c>
      <c r="F2" s="3">
        <v>7415571407.8555861</v>
      </c>
      <c r="G2" s="3">
        <v>7861558035.7228899</v>
      </c>
      <c r="H2" s="3">
        <v>8201128463.1704054</v>
      </c>
      <c r="I2" s="3">
        <v>8670438789.748724</v>
      </c>
      <c r="J2" s="3">
        <v>9218133404.3094463</v>
      </c>
      <c r="K2" s="3">
        <v>9764709584.5343208</v>
      </c>
    </row>
    <row r="3" spans="1:11" x14ac:dyDescent="0.25">
      <c r="A3" s="8" t="s">
        <v>71</v>
      </c>
      <c r="B3" s="8"/>
      <c r="C3" s="9">
        <v>1385784952.0641084</v>
      </c>
      <c r="D3" s="9">
        <v>1523410408.2178619</v>
      </c>
      <c r="E3" s="9">
        <v>1451470797.39396</v>
      </c>
      <c r="F3" s="9">
        <v>1682928914.6122212</v>
      </c>
      <c r="G3" s="9">
        <v>1760965189.7719545</v>
      </c>
      <c r="H3" s="9">
        <v>1835011019.5955076</v>
      </c>
      <c r="I3" s="9">
        <v>1932490768.4698231</v>
      </c>
      <c r="J3" s="9">
        <v>2059532724.572541</v>
      </c>
      <c r="K3" s="9">
        <v>2192962830.1914344</v>
      </c>
    </row>
    <row r="4" spans="1:11" x14ac:dyDescent="0.25">
      <c r="A4" s="23" t="s">
        <v>71</v>
      </c>
      <c r="B4" s="105" t="s">
        <v>79</v>
      </c>
      <c r="C4" s="143">
        <v>70832510.979607597</v>
      </c>
      <c r="D4" s="143">
        <v>71831765.679700151</v>
      </c>
      <c r="E4" s="143">
        <v>57381086.929796115</v>
      </c>
      <c r="F4" s="143">
        <v>64946475.66017624</v>
      </c>
      <c r="G4" s="143">
        <v>73027643.939525738</v>
      </c>
      <c r="H4" s="143">
        <v>75430477.614567518</v>
      </c>
      <c r="I4" s="143">
        <v>75607625.07831043</v>
      </c>
      <c r="J4" s="143">
        <v>78887428.057998136</v>
      </c>
      <c r="K4" s="143">
        <v>80126900.657203123</v>
      </c>
    </row>
    <row r="5" spans="1:11" x14ac:dyDescent="0.25">
      <c r="A5" s="23" t="s">
        <v>71</v>
      </c>
      <c r="B5" s="105" t="s">
        <v>80</v>
      </c>
      <c r="C5" s="143">
        <v>94373912.689534694</v>
      </c>
      <c r="D5" s="143">
        <v>106666350.40958802</v>
      </c>
      <c r="E5" s="143">
        <v>94536745.729477182</v>
      </c>
      <c r="F5" s="143">
        <v>104006195.88583592</v>
      </c>
      <c r="G5" s="143">
        <v>106745154.07541537</v>
      </c>
      <c r="H5" s="143">
        <v>111125597.6941593</v>
      </c>
      <c r="I5" s="143">
        <v>111398329.06871398</v>
      </c>
      <c r="J5" s="143">
        <v>121164064.92526419</v>
      </c>
      <c r="K5" s="143">
        <v>125502698.22746107</v>
      </c>
    </row>
    <row r="6" spans="1:11" x14ac:dyDescent="0.25">
      <c r="A6" s="23" t="s">
        <v>71</v>
      </c>
      <c r="B6" s="105" t="s">
        <v>81</v>
      </c>
      <c r="C6" s="143">
        <v>339215120.33887118</v>
      </c>
      <c r="D6" s="143">
        <v>340815614.58879811</v>
      </c>
      <c r="E6" s="143">
        <v>305153930.99889863</v>
      </c>
      <c r="F6" s="143">
        <v>327769093.12742376</v>
      </c>
      <c r="G6" s="143">
        <v>354582497.02169943</v>
      </c>
      <c r="H6" s="143">
        <v>384106485.27588862</v>
      </c>
      <c r="I6" s="143">
        <v>389419639.2772525</v>
      </c>
      <c r="J6" s="143">
        <v>416255750.10862237</v>
      </c>
      <c r="K6" s="143">
        <v>438300027.64636463</v>
      </c>
    </row>
    <row r="7" spans="1:11" x14ac:dyDescent="0.25">
      <c r="A7" s="23" t="s">
        <v>71</v>
      </c>
      <c r="B7" s="105" t="s">
        <v>82</v>
      </c>
      <c r="C7" s="143">
        <v>25082625.18490601</v>
      </c>
      <c r="D7" s="143">
        <v>27272640.739893246</v>
      </c>
      <c r="E7" s="143">
        <v>24960526.809915099</v>
      </c>
      <c r="F7" s="143">
        <v>25350197.29728213</v>
      </c>
      <c r="G7" s="143">
        <v>25344886.276622243</v>
      </c>
      <c r="H7" s="143">
        <v>23877256.795725543</v>
      </c>
      <c r="I7" s="143">
        <v>23872888.301589057</v>
      </c>
      <c r="J7" s="143">
        <v>25831766.176309507</v>
      </c>
      <c r="K7" s="143">
        <v>30580376.920341965</v>
      </c>
    </row>
    <row r="8" spans="1:11" x14ac:dyDescent="0.25">
      <c r="A8" s="23" t="s">
        <v>71</v>
      </c>
      <c r="B8" s="105" t="s">
        <v>83</v>
      </c>
      <c r="C8" s="143">
        <v>309099363.77885461</v>
      </c>
      <c r="D8" s="143">
        <v>364232078.00814176</v>
      </c>
      <c r="E8" s="143">
        <v>349814627.98852831</v>
      </c>
      <c r="F8" s="143">
        <v>412137354.78916335</v>
      </c>
      <c r="G8" s="143">
        <v>429874436.21548098</v>
      </c>
      <c r="H8" s="143">
        <v>440917211.01398873</v>
      </c>
      <c r="I8" s="143">
        <v>481645646.46780241</v>
      </c>
      <c r="J8" s="143">
        <v>505952507.30087143</v>
      </c>
      <c r="K8" s="143">
        <v>556475219.52793229</v>
      </c>
    </row>
    <row r="9" spans="1:11" x14ac:dyDescent="0.25">
      <c r="A9" s="23" t="s">
        <v>71</v>
      </c>
      <c r="B9" s="105" t="s">
        <v>84</v>
      </c>
      <c r="C9" s="143">
        <v>317986009.50873399</v>
      </c>
      <c r="D9" s="143">
        <v>366008893.88333392</v>
      </c>
      <c r="E9" s="143">
        <v>371639540.2784189</v>
      </c>
      <c r="F9" s="143">
        <v>440371296.84900302</v>
      </c>
      <c r="G9" s="143">
        <v>449105780.21465999</v>
      </c>
      <c r="H9" s="143">
        <v>462247615.62733746</v>
      </c>
      <c r="I9" s="143">
        <v>491470929.13426721</v>
      </c>
      <c r="J9" s="143">
        <v>526657126.55353433</v>
      </c>
      <c r="K9" s="143">
        <v>551684574.64593399</v>
      </c>
    </row>
    <row r="10" spans="1:11" x14ac:dyDescent="0.25">
      <c r="A10" s="23" t="s">
        <v>71</v>
      </c>
      <c r="B10" s="105" t="s">
        <v>85</v>
      </c>
      <c r="C10" s="143">
        <v>229195409.58398005</v>
      </c>
      <c r="D10" s="143">
        <v>246583064.90887129</v>
      </c>
      <c r="E10" s="143">
        <v>247984338.65886444</v>
      </c>
      <c r="F10" s="143">
        <v>308348301.00512052</v>
      </c>
      <c r="G10" s="143">
        <v>322284792.02653927</v>
      </c>
      <c r="H10" s="143">
        <v>337306375.57309723</v>
      </c>
      <c r="I10" s="143">
        <v>359075711.14414126</v>
      </c>
      <c r="J10" s="143">
        <v>384784081.44901353</v>
      </c>
      <c r="K10" s="143">
        <v>410293032.5681169</v>
      </c>
    </row>
    <row r="11" spans="1:11" x14ac:dyDescent="0.25">
      <c r="A11" s="8" t="s">
        <v>72</v>
      </c>
      <c r="B11" s="8"/>
      <c r="C11" s="9">
        <v>1300961168.9944513</v>
      </c>
      <c r="D11" s="9">
        <v>1447899674.1436763</v>
      </c>
      <c r="E11" s="9">
        <v>1395811978.8945811</v>
      </c>
      <c r="F11" s="9">
        <v>1610329746.0977795</v>
      </c>
      <c r="G11" s="9">
        <v>1724157355.2473023</v>
      </c>
      <c r="H11" s="9">
        <v>1788495150.0000858</v>
      </c>
      <c r="I11" s="9">
        <v>1888760870.7777777</v>
      </c>
      <c r="J11" s="9">
        <v>1994916667.0671613</v>
      </c>
      <c r="K11" s="9">
        <v>2125242044.7434492</v>
      </c>
    </row>
    <row r="12" spans="1:11" x14ac:dyDescent="0.25">
      <c r="A12" s="23" t="s">
        <v>72</v>
      </c>
      <c r="B12" s="105" t="s">
        <v>79</v>
      </c>
      <c r="C12" s="143">
        <v>73902253.819650277</v>
      </c>
      <c r="D12" s="143">
        <v>75543270.239516854</v>
      </c>
      <c r="E12" s="143">
        <v>67939808.979590476</v>
      </c>
      <c r="F12" s="143">
        <v>72936423.819651425</v>
      </c>
      <c r="G12" s="143">
        <v>79647101.394357905</v>
      </c>
      <c r="H12" s="143">
        <v>77156499.538132727</v>
      </c>
      <c r="I12" s="143">
        <v>83670552.210310236</v>
      </c>
      <c r="J12" s="143">
        <v>76056289.70067963</v>
      </c>
      <c r="K12" s="143">
        <v>79633704.138482377</v>
      </c>
    </row>
    <row r="13" spans="1:11" x14ac:dyDescent="0.25">
      <c r="A13" s="23" t="s">
        <v>72</v>
      </c>
      <c r="B13" s="105" t="s">
        <v>80</v>
      </c>
      <c r="C13" s="143">
        <v>86647942.189675435</v>
      </c>
      <c r="D13" s="143">
        <v>100136738.35457888</v>
      </c>
      <c r="E13" s="143">
        <v>91304553.189657047</v>
      </c>
      <c r="F13" s="143">
        <v>97829771.593812555</v>
      </c>
      <c r="G13" s="143">
        <v>100582129.52045763</v>
      </c>
      <c r="H13" s="143">
        <v>101316092.99257465</v>
      </c>
      <c r="I13" s="143">
        <v>97971002.969913587</v>
      </c>
      <c r="J13" s="143">
        <v>106717113.56900054</v>
      </c>
      <c r="K13" s="143">
        <v>118672425.61354385</v>
      </c>
    </row>
    <row r="14" spans="1:11" x14ac:dyDescent="0.25">
      <c r="A14" s="23" t="s">
        <v>72</v>
      </c>
      <c r="B14" s="105" t="s">
        <v>81</v>
      </c>
      <c r="C14" s="143">
        <v>290077690.21901113</v>
      </c>
      <c r="D14" s="143">
        <v>306937331.98383337</v>
      </c>
      <c r="E14" s="143">
        <v>278226723.22907525</v>
      </c>
      <c r="F14" s="143">
        <v>307193655.49374795</v>
      </c>
      <c r="G14" s="143">
        <v>331514787.62255436</v>
      </c>
      <c r="H14" s="143">
        <v>344730149.29016745</v>
      </c>
      <c r="I14" s="143">
        <v>357077546.36776263</v>
      </c>
      <c r="J14" s="143">
        <v>387324890.74592799</v>
      </c>
      <c r="K14" s="143">
        <v>419622177.37542838</v>
      </c>
    </row>
    <row r="15" spans="1:11" x14ac:dyDescent="0.25">
      <c r="A15" s="23" t="s">
        <v>72</v>
      </c>
      <c r="B15" s="105" t="s">
        <v>82</v>
      </c>
      <c r="C15" s="143">
        <v>25531929.289902598</v>
      </c>
      <c r="D15" s="143">
        <v>27567948.639901556</v>
      </c>
      <c r="E15" s="143">
        <v>26154647.109904025</v>
      </c>
      <c r="F15" s="143">
        <v>24666760.951667111</v>
      </c>
      <c r="G15" s="143">
        <v>23864939.995264724</v>
      </c>
      <c r="H15" s="143">
        <v>24590983.151417423</v>
      </c>
      <c r="I15" s="143">
        <v>23942326.926067781</v>
      </c>
      <c r="J15" s="143">
        <v>26323415.403896365</v>
      </c>
      <c r="K15" s="143">
        <v>29256602.1930659</v>
      </c>
    </row>
    <row r="16" spans="1:11" x14ac:dyDescent="0.25">
      <c r="A16" s="23" t="s">
        <v>72</v>
      </c>
      <c r="B16" s="105" t="s">
        <v>83</v>
      </c>
      <c r="C16" s="143">
        <v>316461553.52891529</v>
      </c>
      <c r="D16" s="143">
        <v>371308270.15856743</v>
      </c>
      <c r="E16" s="143">
        <v>353763563.4187457</v>
      </c>
      <c r="F16" s="143">
        <v>413726809.73668975</v>
      </c>
      <c r="G16" s="143">
        <v>438266616.67346931</v>
      </c>
      <c r="H16" s="143">
        <v>444488164.11983269</v>
      </c>
      <c r="I16" s="143">
        <v>485468805.81514335</v>
      </c>
      <c r="J16" s="143">
        <v>509369816.94554776</v>
      </c>
      <c r="K16" s="143">
        <v>553199857.67050982</v>
      </c>
    </row>
    <row r="17" spans="1:11" x14ac:dyDescent="0.25">
      <c r="A17" s="23" t="s">
        <v>72</v>
      </c>
      <c r="B17" s="105" t="s">
        <v>84</v>
      </c>
      <c r="C17" s="143">
        <v>290312991.63360715</v>
      </c>
      <c r="D17" s="143">
        <v>335851127.9583084</v>
      </c>
      <c r="E17" s="143">
        <v>338862206.50846517</v>
      </c>
      <c r="F17" s="143">
        <v>401264859.06924021</v>
      </c>
      <c r="G17" s="143">
        <v>442528435.66550303</v>
      </c>
      <c r="H17" s="143">
        <v>469245327.98362738</v>
      </c>
      <c r="I17" s="143">
        <v>499957716.75491261</v>
      </c>
      <c r="J17" s="143">
        <v>525528011.88815969</v>
      </c>
      <c r="K17" s="143">
        <v>546784806.79403579</v>
      </c>
    </row>
    <row r="18" spans="1:11" x14ac:dyDescent="0.25">
      <c r="A18" s="23" t="s">
        <v>72</v>
      </c>
      <c r="B18" s="105" t="s">
        <v>85</v>
      </c>
      <c r="C18" s="143">
        <v>218026808.31403735</v>
      </c>
      <c r="D18" s="143">
        <v>230554986.80893996</v>
      </c>
      <c r="E18" s="143">
        <v>239560476.45895877</v>
      </c>
      <c r="F18" s="143">
        <v>292711465.43343502</v>
      </c>
      <c r="G18" s="143">
        <v>307753344.37400919</v>
      </c>
      <c r="H18" s="143">
        <v>326967932.92682219</v>
      </c>
      <c r="I18" s="143">
        <v>340672919.73597515</v>
      </c>
      <c r="J18" s="143">
        <v>363597128.81512707</v>
      </c>
      <c r="K18" s="143">
        <v>378072470.95963866</v>
      </c>
    </row>
    <row r="19" spans="1:11" x14ac:dyDescent="0.25">
      <c r="A19" s="8" t="s">
        <v>73</v>
      </c>
      <c r="B19" s="144"/>
      <c r="C19" s="145">
        <v>1089817642.4111145</v>
      </c>
      <c r="D19" s="145">
        <v>1229878668.0324368</v>
      </c>
      <c r="E19" s="145">
        <v>1195682982.9045789</v>
      </c>
      <c r="F19" s="145">
        <v>1416228220.7838356</v>
      </c>
      <c r="G19" s="145">
        <v>1506780291.0483651</v>
      </c>
      <c r="H19" s="145">
        <v>1612609520.0404315</v>
      </c>
      <c r="I19" s="145">
        <v>1710450079.8083797</v>
      </c>
      <c r="J19" s="145">
        <v>1858867207.649044</v>
      </c>
      <c r="K19" s="145">
        <v>1963551164.39396</v>
      </c>
    </row>
    <row r="20" spans="1:11" x14ac:dyDescent="0.25">
      <c r="A20" s="23" t="s">
        <v>73</v>
      </c>
      <c r="B20" s="105" t="s">
        <v>79</v>
      </c>
      <c r="C20" s="143">
        <v>76122887.539643452</v>
      </c>
      <c r="D20" s="143">
        <v>85688506.339575052</v>
      </c>
      <c r="E20" s="143">
        <v>74027442.11963734</v>
      </c>
      <c r="F20" s="143">
        <v>88365149.253528818</v>
      </c>
      <c r="G20" s="143">
        <v>87124159.593353897</v>
      </c>
      <c r="H20" s="143">
        <v>85682809.082597941</v>
      </c>
      <c r="I20" s="143">
        <v>93698536.421520725</v>
      </c>
      <c r="J20" s="143">
        <v>94026314.081355721</v>
      </c>
      <c r="K20" s="143">
        <v>100947566.9505576</v>
      </c>
    </row>
    <row r="21" spans="1:11" x14ac:dyDescent="0.25">
      <c r="A21" s="23" t="s">
        <v>73</v>
      </c>
      <c r="B21" s="105" t="s">
        <v>80</v>
      </c>
      <c r="C21" s="143">
        <v>109136844.47946043</v>
      </c>
      <c r="D21" s="143">
        <v>130222971.2595292</v>
      </c>
      <c r="E21" s="143">
        <v>115108516.47955702</v>
      </c>
      <c r="F21" s="143">
        <v>126453775.21479005</v>
      </c>
      <c r="G21" s="143">
        <v>137338177.91735744</v>
      </c>
      <c r="H21" s="143">
        <v>136694430.43737987</v>
      </c>
      <c r="I21" s="143">
        <v>129690674.58952342</v>
      </c>
      <c r="J21" s="143">
        <v>143647098.90740541</v>
      </c>
      <c r="K21" s="143">
        <v>151017878.32087302</v>
      </c>
    </row>
    <row r="22" spans="1:11" x14ac:dyDescent="0.25">
      <c r="A22" s="23" t="s">
        <v>73</v>
      </c>
      <c r="B22" s="105" t="s">
        <v>81</v>
      </c>
      <c r="C22" s="143">
        <v>227416520.5691196</v>
      </c>
      <c r="D22" s="143">
        <v>257539210.60905391</v>
      </c>
      <c r="E22" s="143">
        <v>249864615.87920344</v>
      </c>
      <c r="F22" s="143">
        <v>281742160.74113405</v>
      </c>
      <c r="G22" s="143">
        <v>304434196.78485543</v>
      </c>
      <c r="H22" s="143">
        <v>338513305.18118238</v>
      </c>
      <c r="I22" s="143">
        <v>354448312.85561591</v>
      </c>
      <c r="J22" s="143">
        <v>391428629.18914992</v>
      </c>
      <c r="K22" s="143">
        <v>417770260.96173221</v>
      </c>
    </row>
    <row r="23" spans="1:11" x14ac:dyDescent="0.25">
      <c r="A23" s="23" t="s">
        <v>73</v>
      </c>
      <c r="B23" s="105" t="s">
        <v>82</v>
      </c>
      <c r="C23" s="143">
        <v>18585068.669913366</v>
      </c>
      <c r="D23" s="143">
        <v>21702080.289904237</v>
      </c>
      <c r="E23" s="143">
        <v>20176183.239916835</v>
      </c>
      <c r="F23" s="143">
        <v>19729039.686078496</v>
      </c>
      <c r="G23" s="143">
        <v>19368616.862314343</v>
      </c>
      <c r="H23" s="143">
        <v>21382789.973676529</v>
      </c>
      <c r="I23" s="143">
        <v>23783799.842885297</v>
      </c>
      <c r="J23" s="143">
        <v>25346928.441972088</v>
      </c>
      <c r="K23" s="143">
        <v>27633299.746939927</v>
      </c>
    </row>
    <row r="24" spans="1:11" x14ac:dyDescent="0.25">
      <c r="A24" s="23" t="s">
        <v>73</v>
      </c>
      <c r="B24" s="105" t="s">
        <v>83</v>
      </c>
      <c r="C24" s="143">
        <v>247820300.62399551</v>
      </c>
      <c r="D24" s="143">
        <v>283083371.87643403</v>
      </c>
      <c r="E24" s="143">
        <v>273816580.39882094</v>
      </c>
      <c r="F24" s="143">
        <v>305331587.61605513</v>
      </c>
      <c r="G24" s="143">
        <v>317780734.92419761</v>
      </c>
      <c r="H24" s="143">
        <v>339625881.1658057</v>
      </c>
      <c r="I24" s="143">
        <v>376800310.77863681</v>
      </c>
      <c r="J24" s="143">
        <v>392651251.25076669</v>
      </c>
      <c r="K24" s="143">
        <v>425486764.42655575</v>
      </c>
    </row>
    <row r="25" spans="1:11" x14ac:dyDescent="0.25">
      <c r="A25" s="23" t="s">
        <v>73</v>
      </c>
      <c r="B25" s="105" t="s">
        <v>84</v>
      </c>
      <c r="C25" s="143">
        <v>201349120.46897629</v>
      </c>
      <c r="D25" s="143">
        <v>227120739.40900224</v>
      </c>
      <c r="E25" s="143">
        <v>226187034.6288726</v>
      </c>
      <c r="F25" s="143">
        <v>259306791.16693768</v>
      </c>
      <c r="G25" s="143">
        <v>275812003.54120409</v>
      </c>
      <c r="H25" s="143">
        <v>285926101.15461427</v>
      </c>
      <c r="I25" s="143">
        <v>289933364.95393437</v>
      </c>
      <c r="J25" s="143">
        <v>310731920.37360227</v>
      </c>
      <c r="K25" s="143">
        <v>318262912.90111738</v>
      </c>
    </row>
    <row r="26" spans="1:11" x14ac:dyDescent="0.25">
      <c r="A26" s="23" t="s">
        <v>73</v>
      </c>
      <c r="B26" s="105" t="s">
        <v>85</v>
      </c>
      <c r="C26" s="143">
        <v>209386900.05897048</v>
      </c>
      <c r="D26" s="143">
        <v>224521788.24896121</v>
      </c>
      <c r="E26" s="143">
        <v>236502610.15888301</v>
      </c>
      <c r="F26" s="143">
        <v>335299717.10639894</v>
      </c>
      <c r="G26" s="143">
        <v>364922401.42286175</v>
      </c>
      <c r="H26" s="143">
        <v>404784203.04277432</v>
      </c>
      <c r="I26" s="143">
        <v>442095080.36914688</v>
      </c>
      <c r="J26" s="143">
        <v>501035065.40510201</v>
      </c>
      <c r="K26" s="143">
        <v>522432481.08101892</v>
      </c>
    </row>
    <row r="27" spans="1:11" x14ac:dyDescent="0.25">
      <c r="A27" s="8" t="s">
        <v>74</v>
      </c>
      <c r="B27" s="8" t="s">
        <v>0</v>
      </c>
      <c r="C27" s="9">
        <v>135108564.19943047</v>
      </c>
      <c r="D27" s="9">
        <v>158624188.40928543</v>
      </c>
      <c r="E27" s="9">
        <v>150101857.92938438</v>
      </c>
      <c r="F27" s="9">
        <v>175742292.38069141</v>
      </c>
      <c r="G27" s="9">
        <v>185633991.5150986</v>
      </c>
      <c r="H27" s="9">
        <v>193306085.72176775</v>
      </c>
      <c r="I27" s="9">
        <v>202631421.73865756</v>
      </c>
      <c r="J27" s="9">
        <v>206493742.88975319</v>
      </c>
      <c r="K27" s="9">
        <v>227853739.86435127</v>
      </c>
    </row>
    <row r="28" spans="1:11" x14ac:dyDescent="0.25">
      <c r="A28" s="23" t="s">
        <v>74</v>
      </c>
      <c r="B28" s="105" t="s">
        <v>79</v>
      </c>
      <c r="C28" s="143">
        <v>6951591.0899744276</v>
      </c>
      <c r="D28" s="143">
        <v>8160751.5599420099</v>
      </c>
      <c r="E28" s="143">
        <v>6340931.2399742492</v>
      </c>
      <c r="F28" s="143">
        <v>7500059.9299688498</v>
      </c>
      <c r="G28" s="143">
        <v>7648238.7699579233</v>
      </c>
      <c r="H28" s="143">
        <v>7888025.4299536515</v>
      </c>
      <c r="I28" s="143">
        <v>9214889.1847965047</v>
      </c>
      <c r="J28" s="143">
        <v>7230704.7374760993</v>
      </c>
      <c r="K28" s="143">
        <v>7966240.2938737869</v>
      </c>
    </row>
    <row r="29" spans="1:11" x14ac:dyDescent="0.25">
      <c r="A29" s="23" t="s">
        <v>74</v>
      </c>
      <c r="B29" s="105" t="s">
        <v>80</v>
      </c>
      <c r="C29" s="143">
        <v>9126891.6799647603</v>
      </c>
      <c r="D29" s="143">
        <v>10355500.439959524</v>
      </c>
      <c r="E29" s="143">
        <v>11276531.799955711</v>
      </c>
      <c r="F29" s="143">
        <v>11326545.929946097</v>
      </c>
      <c r="G29" s="143">
        <v>11624186.50993542</v>
      </c>
      <c r="H29" s="143">
        <v>11078400.258264806</v>
      </c>
      <c r="I29" s="143">
        <v>11247441.787509378</v>
      </c>
      <c r="J29" s="143">
        <v>11926222.613653269</v>
      </c>
      <c r="K29" s="143">
        <v>12312192.26703701</v>
      </c>
    </row>
    <row r="30" spans="1:11" x14ac:dyDescent="0.25">
      <c r="A30" s="23" t="s">
        <v>74</v>
      </c>
      <c r="B30" s="105" t="s">
        <v>81</v>
      </c>
      <c r="C30" s="143">
        <v>30658118.679871392</v>
      </c>
      <c r="D30" s="143">
        <v>34901932.589858495</v>
      </c>
      <c r="E30" s="143">
        <v>30956800.349892087</v>
      </c>
      <c r="F30" s="143">
        <v>33928931.501961969</v>
      </c>
      <c r="G30" s="143">
        <v>36361408.539708249</v>
      </c>
      <c r="H30" s="143">
        <v>38724495.304092705</v>
      </c>
      <c r="I30" s="143">
        <v>38310680.456419528</v>
      </c>
      <c r="J30" s="143">
        <v>40347649.178988077</v>
      </c>
      <c r="K30" s="143">
        <v>42917134.435189381</v>
      </c>
    </row>
    <row r="31" spans="1:11" x14ac:dyDescent="0.25">
      <c r="A31" s="23" t="s">
        <v>74</v>
      </c>
      <c r="B31" s="105" t="s">
        <v>82</v>
      </c>
      <c r="C31" s="143">
        <v>2156044.9199913377</v>
      </c>
      <c r="D31" s="143">
        <v>3110843.719987724</v>
      </c>
      <c r="E31" s="143">
        <v>2619903.6099901879</v>
      </c>
      <c r="F31" s="143">
        <v>2261880.7547184601</v>
      </c>
      <c r="G31" s="143">
        <v>1684155.3584893146</v>
      </c>
      <c r="H31" s="143">
        <v>1775390.612560512</v>
      </c>
      <c r="I31" s="143">
        <v>1751957.2090861625</v>
      </c>
      <c r="J31" s="143">
        <v>2125267.2634745641</v>
      </c>
      <c r="K31" s="143">
        <v>2606662.5804947889</v>
      </c>
    </row>
    <row r="32" spans="1:11" x14ac:dyDescent="0.25">
      <c r="A32" s="23" t="s">
        <v>74</v>
      </c>
      <c r="B32" s="105" t="s">
        <v>83</v>
      </c>
      <c r="C32" s="143">
        <v>26046395.999886367</v>
      </c>
      <c r="D32" s="143">
        <v>31156337.679872554</v>
      </c>
      <c r="E32" s="143">
        <v>29534643.239888456</v>
      </c>
      <c r="F32" s="143">
        <v>33304681.973654743</v>
      </c>
      <c r="G32" s="143">
        <v>35445449.282813884</v>
      </c>
      <c r="H32" s="143">
        <v>36232510.2321814</v>
      </c>
      <c r="I32" s="143">
        <v>39141726.777215406</v>
      </c>
      <c r="J32" s="143">
        <v>39517915.046867296</v>
      </c>
      <c r="K32" s="143">
        <v>46975470.029565945</v>
      </c>
    </row>
    <row r="33" spans="1:11" x14ac:dyDescent="0.25">
      <c r="A33" s="23" t="s">
        <v>74</v>
      </c>
      <c r="B33" s="105" t="s">
        <v>84</v>
      </c>
      <c r="C33" s="143">
        <v>29799918.659876585</v>
      </c>
      <c r="D33" s="143">
        <v>36571027.919831939</v>
      </c>
      <c r="E33" s="143">
        <v>35431328.759843744</v>
      </c>
      <c r="F33" s="143">
        <v>42885639.574715182</v>
      </c>
      <c r="G33" s="143">
        <v>44827413.12515381</v>
      </c>
      <c r="H33" s="143">
        <v>47015868.538734309</v>
      </c>
      <c r="I33" s="143">
        <v>52294414.242137216</v>
      </c>
      <c r="J33" s="143">
        <v>52176364.555034406</v>
      </c>
      <c r="K33" s="143">
        <v>58077811.890852615</v>
      </c>
    </row>
    <row r="34" spans="1:11" x14ac:dyDescent="0.25">
      <c r="A34" s="23" t="s">
        <v>74</v>
      </c>
      <c r="B34" s="105" t="s">
        <v>85</v>
      </c>
      <c r="C34" s="143">
        <v>30369603.169866759</v>
      </c>
      <c r="D34" s="143">
        <v>34367794.499832816</v>
      </c>
      <c r="E34" s="143">
        <v>33941718.929841928</v>
      </c>
      <c r="F34" s="143">
        <v>44534552.715712152</v>
      </c>
      <c r="G34" s="143">
        <v>48043139.929012485</v>
      </c>
      <c r="H34" s="143">
        <v>50591395.345950514</v>
      </c>
      <c r="I34" s="143">
        <v>50670312.081505075</v>
      </c>
      <c r="J34" s="143">
        <v>53169619.494283289</v>
      </c>
      <c r="K34" s="143">
        <v>56998228.367366374</v>
      </c>
    </row>
    <row r="35" spans="1:11" x14ac:dyDescent="0.25">
      <c r="A35" s="8" t="s">
        <v>75</v>
      </c>
      <c r="B35" s="8" t="s">
        <v>0</v>
      </c>
      <c r="C35" s="9">
        <v>485591234.53295714</v>
      </c>
      <c r="D35" s="9">
        <v>539970293.34763491</v>
      </c>
      <c r="E35" s="9">
        <v>518058444.4679091</v>
      </c>
      <c r="F35" s="9">
        <v>622275892.92651498</v>
      </c>
      <c r="G35" s="9">
        <v>673142960.89834726</v>
      </c>
      <c r="H35" s="9">
        <v>704072840.28009355</v>
      </c>
      <c r="I35" s="9">
        <v>742918668.63967276</v>
      </c>
      <c r="J35" s="9">
        <v>788776443.20877504</v>
      </c>
      <c r="K35" s="9">
        <v>840877567.90540135</v>
      </c>
    </row>
    <row r="36" spans="1:11" x14ac:dyDescent="0.25">
      <c r="A36" s="23" t="s">
        <v>75</v>
      </c>
      <c r="B36" s="105" t="s">
        <v>79</v>
      </c>
      <c r="C36" s="143">
        <v>19257485.919912465</v>
      </c>
      <c r="D36" s="143">
        <v>21238763.479900163</v>
      </c>
      <c r="E36" s="143">
        <v>18036042.179927781</v>
      </c>
      <c r="F36" s="143">
        <v>18908095.939899836</v>
      </c>
      <c r="G36" s="143">
        <v>21031908.346555054</v>
      </c>
      <c r="H36" s="143">
        <v>20981509.000959679</v>
      </c>
      <c r="I36" s="143">
        <v>22330777.896439657</v>
      </c>
      <c r="J36" s="143">
        <v>20844940.613246258</v>
      </c>
      <c r="K36" s="143">
        <v>20985203.321554504</v>
      </c>
    </row>
    <row r="37" spans="1:11" x14ac:dyDescent="0.25">
      <c r="A37" s="23" t="s">
        <v>75</v>
      </c>
      <c r="B37" s="105" t="s">
        <v>80</v>
      </c>
      <c r="C37" s="143">
        <v>25580749.979916953</v>
      </c>
      <c r="D37" s="143">
        <v>29139674.129875954</v>
      </c>
      <c r="E37" s="143">
        <v>26443053.319888633</v>
      </c>
      <c r="F37" s="143">
        <v>28879432.508156598</v>
      </c>
      <c r="G37" s="143">
        <v>30461871.345459606</v>
      </c>
      <c r="H37" s="143">
        <v>32014330.733757399</v>
      </c>
      <c r="I37" s="143">
        <v>30842748.769475147</v>
      </c>
      <c r="J37" s="143">
        <v>31216834.610919472</v>
      </c>
      <c r="K37" s="143">
        <v>31755112.512643367</v>
      </c>
    </row>
    <row r="38" spans="1:11" x14ac:dyDescent="0.25">
      <c r="A38" s="23" t="s">
        <v>75</v>
      </c>
      <c r="B38" s="105" t="s">
        <v>81</v>
      </c>
      <c r="C38" s="143">
        <v>92911979.304627523</v>
      </c>
      <c r="D38" s="143">
        <v>96357522.759607717</v>
      </c>
      <c r="E38" s="143">
        <v>86216710.009636849</v>
      </c>
      <c r="F38" s="143">
        <v>95219633.075774163</v>
      </c>
      <c r="G38" s="143">
        <v>100811812.24217267</v>
      </c>
      <c r="H38" s="143">
        <v>109822702.32516502</v>
      </c>
      <c r="I38" s="143">
        <v>112784412.94743748</v>
      </c>
      <c r="J38" s="143">
        <v>124758475.56855269</v>
      </c>
      <c r="K38" s="143">
        <v>135128524.98042393</v>
      </c>
    </row>
    <row r="39" spans="1:11" x14ac:dyDescent="0.25">
      <c r="A39" s="23" t="s">
        <v>75</v>
      </c>
      <c r="B39" s="105" t="s">
        <v>82</v>
      </c>
      <c r="C39" s="143">
        <v>8336206.4799592514</v>
      </c>
      <c r="D39" s="143">
        <v>8744246.6899633314</v>
      </c>
      <c r="E39" s="143">
        <v>7428471.65996831</v>
      </c>
      <c r="F39" s="143">
        <v>7945330.3346531745</v>
      </c>
      <c r="G39" s="143">
        <v>7549983.1199342012</v>
      </c>
      <c r="H39" s="143">
        <v>6774867.3488793597</v>
      </c>
      <c r="I39" s="143">
        <v>7969366.4987748191</v>
      </c>
      <c r="J39" s="143">
        <v>8502203.2762508467</v>
      </c>
      <c r="K39" s="143">
        <v>8572945.2767582983</v>
      </c>
    </row>
    <row r="40" spans="1:11" x14ac:dyDescent="0.25">
      <c r="A40" s="23" t="s">
        <v>75</v>
      </c>
      <c r="B40" s="105" t="s">
        <v>83</v>
      </c>
      <c r="C40" s="143">
        <v>101619905.5945285</v>
      </c>
      <c r="D40" s="143">
        <v>118515240.05942485</v>
      </c>
      <c r="E40" s="143">
        <v>111797983.62955096</v>
      </c>
      <c r="F40" s="143">
        <v>134224953.1113292</v>
      </c>
      <c r="G40" s="143">
        <v>146296405.3542583</v>
      </c>
      <c r="H40" s="143">
        <v>144281935.23787805</v>
      </c>
      <c r="I40" s="143">
        <v>157137061.59765077</v>
      </c>
      <c r="J40" s="143">
        <v>171466680.26891094</v>
      </c>
      <c r="K40" s="143">
        <v>184733009.13310421</v>
      </c>
    </row>
    <row r="41" spans="1:11" x14ac:dyDescent="0.25">
      <c r="A41" s="23" t="s">
        <v>75</v>
      </c>
      <c r="B41" s="105" t="s">
        <v>84</v>
      </c>
      <c r="C41" s="143">
        <v>106656343.95451055</v>
      </c>
      <c r="D41" s="143">
        <v>127491378.69946404</v>
      </c>
      <c r="E41" s="143">
        <v>126565892.8094191</v>
      </c>
      <c r="F41" s="143">
        <v>159755014.67871252</v>
      </c>
      <c r="G41" s="143">
        <v>174164096.3860487</v>
      </c>
      <c r="H41" s="143">
        <v>185226247.24729496</v>
      </c>
      <c r="I41" s="143">
        <v>198268177.74392197</v>
      </c>
      <c r="J41" s="143">
        <v>214321933.9605436</v>
      </c>
      <c r="K41" s="143">
        <v>225367764.55357689</v>
      </c>
    </row>
    <row r="42" spans="1:11" x14ac:dyDescent="0.25">
      <c r="A42" s="23" t="s">
        <v>75</v>
      </c>
      <c r="B42" s="105" t="s">
        <v>85</v>
      </c>
      <c r="C42" s="143">
        <v>131228563.29948243</v>
      </c>
      <c r="D42" s="143">
        <v>138483467.52943784</v>
      </c>
      <c r="E42" s="143">
        <v>141570290.85942471</v>
      </c>
      <c r="F42" s="143">
        <v>177343433.2776382</v>
      </c>
      <c r="G42" s="143">
        <v>192826884.10404328</v>
      </c>
      <c r="H42" s="143">
        <v>204971248.38642547</v>
      </c>
      <c r="I42" s="143">
        <v>213586123.18546283</v>
      </c>
      <c r="J42" s="143">
        <v>217665374.9101097</v>
      </c>
      <c r="K42" s="143">
        <v>234335008.1266641</v>
      </c>
    </row>
    <row r="43" spans="1:11" x14ac:dyDescent="0.25">
      <c r="A43" s="8" t="s">
        <v>76</v>
      </c>
      <c r="B43" s="8" t="s">
        <v>0</v>
      </c>
      <c r="C43" s="9">
        <v>735514104.59722018</v>
      </c>
      <c r="D43" s="9">
        <v>795114599.58686483</v>
      </c>
      <c r="E43" s="9">
        <v>755575115.16713107</v>
      </c>
      <c r="F43" s="9">
        <v>866250461.70403194</v>
      </c>
      <c r="G43" s="9">
        <v>910325077.49552</v>
      </c>
      <c r="H43" s="9">
        <v>927075252.23164034</v>
      </c>
      <c r="I43" s="9">
        <v>979084384.47100079</v>
      </c>
      <c r="J43" s="9">
        <v>1021320624.7107183</v>
      </c>
      <c r="K43" s="9">
        <v>1052895083.4996518</v>
      </c>
    </row>
    <row r="44" spans="1:11" x14ac:dyDescent="0.25">
      <c r="A44" s="23" t="s">
        <v>76</v>
      </c>
      <c r="B44" s="105" t="s">
        <v>79</v>
      </c>
      <c r="C44" s="143">
        <v>29962384.939894296</v>
      </c>
      <c r="D44" s="143">
        <v>31908988.909877352</v>
      </c>
      <c r="E44" s="143">
        <v>26488731.389894243</v>
      </c>
      <c r="F44" s="143">
        <v>26011825.362196073</v>
      </c>
      <c r="G44" s="143">
        <v>32664168.246783927</v>
      </c>
      <c r="H44" s="143">
        <v>27695901.027372751</v>
      </c>
      <c r="I44" s="143">
        <v>31628577.720364876</v>
      </c>
      <c r="J44" s="143">
        <v>32531518.242653459</v>
      </c>
      <c r="K44" s="143">
        <v>31867845.552904598</v>
      </c>
    </row>
    <row r="45" spans="1:11" x14ac:dyDescent="0.25">
      <c r="A45" s="23" t="s">
        <v>76</v>
      </c>
      <c r="B45" s="105" t="s">
        <v>80</v>
      </c>
      <c r="C45" s="143">
        <v>40177888.929922208</v>
      </c>
      <c r="D45" s="143">
        <v>43726872.589797437</v>
      </c>
      <c r="E45" s="143">
        <v>38827628.559821755</v>
      </c>
      <c r="F45" s="143">
        <v>43494973.792406246</v>
      </c>
      <c r="G45" s="143">
        <v>45634891.15903195</v>
      </c>
      <c r="H45" s="143">
        <v>45417748.879234254</v>
      </c>
      <c r="I45" s="143">
        <v>44366398.856438793</v>
      </c>
      <c r="J45" s="143">
        <v>46955333.636708789</v>
      </c>
      <c r="K45" s="143">
        <v>51803221.350271016</v>
      </c>
    </row>
    <row r="46" spans="1:11" x14ac:dyDescent="0.25">
      <c r="A46" s="23" t="s">
        <v>76</v>
      </c>
      <c r="B46" s="105" t="s">
        <v>81</v>
      </c>
      <c r="C46" s="143">
        <v>143405802.40949613</v>
      </c>
      <c r="D46" s="143">
        <v>156359856.729321</v>
      </c>
      <c r="E46" s="143">
        <v>143604950.8394466</v>
      </c>
      <c r="F46" s="143">
        <v>155386415.76020971</v>
      </c>
      <c r="G46" s="143">
        <v>163078402.38307035</v>
      </c>
      <c r="H46" s="143">
        <v>174587367.75784603</v>
      </c>
      <c r="I46" s="143">
        <v>181393346.73617944</v>
      </c>
      <c r="J46" s="143">
        <v>194340115.12944552</v>
      </c>
      <c r="K46" s="143">
        <v>208607158.7924163</v>
      </c>
    </row>
    <row r="47" spans="1:11" x14ac:dyDescent="0.25">
      <c r="A47" s="23" t="s">
        <v>76</v>
      </c>
      <c r="B47" s="105" t="s">
        <v>82</v>
      </c>
      <c r="C47" s="143">
        <v>12404584.239948988</v>
      </c>
      <c r="D47" s="143">
        <v>12801249.259948492</v>
      </c>
      <c r="E47" s="143">
        <v>11025698.419957602</v>
      </c>
      <c r="F47" s="143">
        <v>11201345.312002063</v>
      </c>
      <c r="G47" s="143">
        <v>10848011.555725887</v>
      </c>
      <c r="H47" s="143">
        <v>10485610.062518908</v>
      </c>
      <c r="I47" s="143">
        <v>10343161.853803789</v>
      </c>
      <c r="J47" s="143">
        <v>11307063.718833558</v>
      </c>
      <c r="K47" s="143">
        <v>14323905.782237299</v>
      </c>
    </row>
    <row r="48" spans="1:11" x14ac:dyDescent="0.25">
      <c r="A48" s="23" t="s">
        <v>76</v>
      </c>
      <c r="B48" s="105" t="s">
        <v>83</v>
      </c>
      <c r="C48" s="143">
        <v>169306343.27933103</v>
      </c>
      <c r="D48" s="143">
        <v>188270869.57935005</v>
      </c>
      <c r="E48" s="143">
        <v>174376250.81937999</v>
      </c>
      <c r="F48" s="143">
        <v>195441058.33831197</v>
      </c>
      <c r="G48" s="143">
        <v>201679893.98429099</v>
      </c>
      <c r="H48" s="143">
        <v>202002378.329285</v>
      </c>
      <c r="I48" s="143">
        <v>220505363.39695016</v>
      </c>
      <c r="J48" s="143">
        <v>224239317.30468905</v>
      </c>
      <c r="K48" s="143">
        <v>242721542.23323506</v>
      </c>
    </row>
    <row r="49" spans="1:11" x14ac:dyDescent="0.25">
      <c r="A49" s="23" t="s">
        <v>76</v>
      </c>
      <c r="B49" s="105" t="s">
        <v>84</v>
      </c>
      <c r="C49" s="143">
        <v>194830502.90931153</v>
      </c>
      <c r="D49" s="143">
        <v>211107625.16924924</v>
      </c>
      <c r="E49" s="143">
        <v>210412784.12924141</v>
      </c>
      <c r="F49" s="143">
        <v>250231108.19980741</v>
      </c>
      <c r="G49" s="143">
        <v>260917038.3051866</v>
      </c>
      <c r="H49" s="143">
        <v>259833630.821971</v>
      </c>
      <c r="I49" s="143">
        <v>273854045.65446579</v>
      </c>
      <c r="J49" s="143">
        <v>282999363.40739053</v>
      </c>
      <c r="K49" s="143">
        <v>282505134.24488407</v>
      </c>
    </row>
    <row r="50" spans="1:11" x14ac:dyDescent="0.25">
      <c r="A50" s="23" t="s">
        <v>76</v>
      </c>
      <c r="B50" s="105" t="s">
        <v>85</v>
      </c>
      <c r="C50" s="143">
        <v>145426597.88939649</v>
      </c>
      <c r="D50" s="143">
        <v>150939137.34937349</v>
      </c>
      <c r="E50" s="143">
        <v>150839071.00937295</v>
      </c>
      <c r="F50" s="143">
        <v>184483734.93925783</v>
      </c>
      <c r="G50" s="143">
        <v>195502671.86018404</v>
      </c>
      <c r="H50" s="143">
        <v>207052615.35359287</v>
      </c>
      <c r="I50" s="143">
        <v>216993490.25185639</v>
      </c>
      <c r="J50" s="143">
        <v>228947913.27078113</v>
      </c>
      <c r="K50" s="143">
        <v>221066275.54362682</v>
      </c>
    </row>
    <row r="51" spans="1:11" x14ac:dyDescent="0.25">
      <c r="A51" s="8" t="s">
        <v>77</v>
      </c>
      <c r="B51" s="8" t="s">
        <v>0</v>
      </c>
      <c r="C51" s="9">
        <v>345916410.12351161</v>
      </c>
      <c r="D51" s="9">
        <v>387359200.13832593</v>
      </c>
      <c r="E51" s="9">
        <v>369763589.22842336</v>
      </c>
      <c r="F51" s="9">
        <v>430541734.15288746</v>
      </c>
      <c r="G51" s="9">
        <v>457612416.81327581</v>
      </c>
      <c r="H51" s="9">
        <v>477391810.81768352</v>
      </c>
      <c r="I51" s="9">
        <v>514206368.37524241</v>
      </c>
      <c r="J51" s="9">
        <v>551170489.08947361</v>
      </c>
      <c r="K51" s="9">
        <v>584556467.99109483</v>
      </c>
    </row>
    <row r="52" spans="1:11" x14ac:dyDescent="0.25">
      <c r="A52" s="23" t="s">
        <v>77</v>
      </c>
      <c r="B52" s="105" t="s">
        <v>79</v>
      </c>
      <c r="C52" s="143">
        <v>18856749.869915072</v>
      </c>
      <c r="D52" s="143">
        <v>19481231.119917598</v>
      </c>
      <c r="E52" s="143">
        <v>19469978.359918017</v>
      </c>
      <c r="F52" s="143">
        <v>22661115.776550762</v>
      </c>
      <c r="G52" s="143">
        <v>21772082.416777037</v>
      </c>
      <c r="H52" s="143">
        <v>22424282.784876171</v>
      </c>
      <c r="I52" s="143">
        <v>23048419.912982833</v>
      </c>
      <c r="J52" s="143">
        <v>23924197.55987341</v>
      </c>
      <c r="K52" s="143">
        <v>22862946.604711011</v>
      </c>
    </row>
    <row r="53" spans="1:11" x14ac:dyDescent="0.25">
      <c r="A53" s="23" t="s">
        <v>77</v>
      </c>
      <c r="B53" s="105" t="s">
        <v>80</v>
      </c>
      <c r="C53" s="143">
        <v>22460944.339932647</v>
      </c>
      <c r="D53" s="143">
        <v>26599957.479883939</v>
      </c>
      <c r="E53" s="143">
        <v>24521042.499900695</v>
      </c>
      <c r="F53" s="143">
        <v>28167160.7014268</v>
      </c>
      <c r="G53" s="143">
        <v>29846203.688431527</v>
      </c>
      <c r="H53" s="143">
        <v>30273265.48655903</v>
      </c>
      <c r="I53" s="143">
        <v>30948738.906159528</v>
      </c>
      <c r="J53" s="143">
        <v>33486667.631416969</v>
      </c>
      <c r="K53" s="143">
        <v>36112671.898895472</v>
      </c>
    </row>
    <row r="54" spans="1:11" x14ac:dyDescent="0.25">
      <c r="A54" s="23" t="s">
        <v>77</v>
      </c>
      <c r="B54" s="105" t="s">
        <v>81</v>
      </c>
      <c r="C54" s="143">
        <v>70774288.609718516</v>
      </c>
      <c r="D54" s="143">
        <v>76174597.679668799</v>
      </c>
      <c r="E54" s="143">
        <v>69886703.399718732</v>
      </c>
      <c r="F54" s="143">
        <v>77790738.309082553</v>
      </c>
      <c r="G54" s="143">
        <v>84036250.979819655</v>
      </c>
      <c r="H54" s="143">
        <v>95629406.629311398</v>
      </c>
      <c r="I54" s="143">
        <v>103351226.03408623</v>
      </c>
      <c r="J54" s="143">
        <v>118985934.72430101</v>
      </c>
      <c r="K54" s="143">
        <v>124510628.13689098</v>
      </c>
    </row>
    <row r="55" spans="1:11" x14ac:dyDescent="0.25">
      <c r="A55" s="23" t="s">
        <v>77</v>
      </c>
      <c r="B55" s="105" t="s">
        <v>82</v>
      </c>
      <c r="C55" s="143">
        <v>6945165.8649665508</v>
      </c>
      <c r="D55" s="143">
        <v>7161493.839971411</v>
      </c>
      <c r="E55" s="143">
        <v>5925592.6499754703</v>
      </c>
      <c r="F55" s="143">
        <v>5630851.7256182227</v>
      </c>
      <c r="G55" s="143">
        <v>6780182.5540263765</v>
      </c>
      <c r="H55" s="143">
        <v>6961270.8157688323</v>
      </c>
      <c r="I55" s="143">
        <v>6588628.7737297295</v>
      </c>
      <c r="J55" s="143">
        <v>6420815.7879658202</v>
      </c>
      <c r="K55" s="143">
        <v>6954276.7578161648</v>
      </c>
    </row>
    <row r="56" spans="1:11" x14ac:dyDescent="0.25">
      <c r="A56" s="23" t="s">
        <v>77</v>
      </c>
      <c r="B56" s="105" t="s">
        <v>83</v>
      </c>
      <c r="C56" s="143">
        <v>77625687.449632511</v>
      </c>
      <c r="D56" s="143">
        <v>91335119.43956089</v>
      </c>
      <c r="E56" s="143">
        <v>85372803.479645491</v>
      </c>
      <c r="F56" s="143">
        <v>98075212.435856238</v>
      </c>
      <c r="G56" s="143">
        <v>103186259.86494382</v>
      </c>
      <c r="H56" s="143">
        <v>102916678.72187464</v>
      </c>
      <c r="I56" s="143">
        <v>113348888.830043</v>
      </c>
      <c r="J56" s="143">
        <v>118542086.76610085</v>
      </c>
      <c r="K56" s="143">
        <v>130987550.92898235</v>
      </c>
    </row>
    <row r="57" spans="1:11" x14ac:dyDescent="0.25">
      <c r="A57" s="23" t="s">
        <v>77</v>
      </c>
      <c r="B57" s="105" t="s">
        <v>84</v>
      </c>
      <c r="C57" s="143">
        <v>77889465.039647505</v>
      </c>
      <c r="D57" s="143">
        <v>90866498.479620948</v>
      </c>
      <c r="E57" s="143">
        <v>90159701.479583874</v>
      </c>
      <c r="F57" s="143">
        <v>104621910.35984489</v>
      </c>
      <c r="G57" s="143">
        <v>112713874.61116444</v>
      </c>
      <c r="H57" s="143">
        <v>113628799.9598165</v>
      </c>
      <c r="I57" s="143">
        <v>123264199.47211912</v>
      </c>
      <c r="J57" s="143">
        <v>128571738.5437296</v>
      </c>
      <c r="K57" s="143">
        <v>137102800.24988145</v>
      </c>
    </row>
    <row r="58" spans="1:11" x14ac:dyDescent="0.25">
      <c r="A58" s="23" t="s">
        <v>77</v>
      </c>
      <c r="B58" s="105" t="s">
        <v>85</v>
      </c>
      <c r="C58" s="143">
        <v>71364108.949688986</v>
      </c>
      <c r="D58" s="143">
        <v>75740302.099660635</v>
      </c>
      <c r="E58" s="143">
        <v>74427767.359636605</v>
      </c>
      <c r="F58" s="143">
        <v>93594744.844462276</v>
      </c>
      <c r="G58" s="143">
        <v>99277562.697977513</v>
      </c>
      <c r="H58" s="143">
        <v>105558106.41942529</v>
      </c>
      <c r="I58" s="143">
        <v>113656266.4461344</v>
      </c>
      <c r="J58" s="143">
        <v>121239048.07601596</v>
      </c>
      <c r="K58" s="143">
        <v>126025593.41389622</v>
      </c>
    </row>
    <row r="59" spans="1:11" x14ac:dyDescent="0.25">
      <c r="A59" s="8" t="s">
        <v>78</v>
      </c>
      <c r="B59" s="8" t="s">
        <v>0</v>
      </c>
      <c r="C59" s="9">
        <v>512096593.1478703</v>
      </c>
      <c r="D59" s="9">
        <v>533270153.43784207</v>
      </c>
      <c r="E59" s="9">
        <v>526247942.29770064</v>
      </c>
      <c r="F59" s="9">
        <v>611274145.19953215</v>
      </c>
      <c r="G59" s="9">
        <v>642940752.96625841</v>
      </c>
      <c r="H59" s="9">
        <v>663166750.08518612</v>
      </c>
      <c r="I59" s="9">
        <v>699896227.47326446</v>
      </c>
      <c r="J59" s="9">
        <v>737055505.14791405</v>
      </c>
      <c r="K59" s="9">
        <v>776770685.94598305</v>
      </c>
    </row>
    <row r="60" spans="1:11" x14ac:dyDescent="0.25">
      <c r="A60" s="23" t="s">
        <v>78</v>
      </c>
      <c r="B60" s="105" t="s">
        <v>79</v>
      </c>
      <c r="C60" s="143">
        <v>16254231.549906541</v>
      </c>
      <c r="D60" s="143">
        <v>17198742.059916075</v>
      </c>
      <c r="E60" s="143">
        <v>15575788.339923205</v>
      </c>
      <c r="F60" s="143">
        <v>15302938.619923357</v>
      </c>
      <c r="G60" s="143">
        <v>13237842.018266344</v>
      </c>
      <c r="H60" s="143">
        <v>12382762.064944969</v>
      </c>
      <c r="I60" s="143">
        <v>18882856.573066223</v>
      </c>
      <c r="J60" s="143">
        <v>19998021.202374712</v>
      </c>
      <c r="K60" s="143">
        <v>21281806.073814601</v>
      </c>
    </row>
    <row r="61" spans="1:11" x14ac:dyDescent="0.25">
      <c r="A61" s="23" t="s">
        <v>78</v>
      </c>
      <c r="B61" s="105" t="s">
        <v>80</v>
      </c>
      <c r="C61" s="143">
        <v>26773551.509883061</v>
      </c>
      <c r="D61" s="143">
        <v>29032401.099870488</v>
      </c>
      <c r="E61" s="143">
        <v>27236326.15988208</v>
      </c>
      <c r="F61" s="143">
        <v>30939857.256930072</v>
      </c>
      <c r="G61" s="143">
        <v>31618628.130503897</v>
      </c>
      <c r="H61" s="143">
        <v>31382798.488527413</v>
      </c>
      <c r="I61" s="143">
        <v>30729861.73899205</v>
      </c>
      <c r="J61" s="143">
        <v>32609516.428360708</v>
      </c>
      <c r="K61" s="143">
        <v>34021427.907346167</v>
      </c>
    </row>
    <row r="62" spans="1:11" x14ac:dyDescent="0.25">
      <c r="A62" s="23" t="s">
        <v>78</v>
      </c>
      <c r="B62" s="105" t="s">
        <v>81</v>
      </c>
      <c r="C62" s="143">
        <v>102557421.64457716</v>
      </c>
      <c r="D62" s="143">
        <v>108438323.23955569</v>
      </c>
      <c r="E62" s="143">
        <v>107349618.40957417</v>
      </c>
      <c r="F62" s="143">
        <v>115345582.67944621</v>
      </c>
      <c r="G62" s="143">
        <v>124741560.17191488</v>
      </c>
      <c r="H62" s="143">
        <v>127670046.6766168</v>
      </c>
      <c r="I62" s="143">
        <v>129458145.24078076</v>
      </c>
      <c r="J62" s="143">
        <v>139842705.90141851</v>
      </c>
      <c r="K62" s="143">
        <v>141227187.95043528</v>
      </c>
    </row>
    <row r="63" spans="1:11" x14ac:dyDescent="0.25">
      <c r="A63" s="23" t="s">
        <v>78</v>
      </c>
      <c r="B63" s="105" t="s">
        <v>82</v>
      </c>
      <c r="C63" s="143">
        <v>9852852.8799605127</v>
      </c>
      <c r="D63" s="143">
        <v>10222335.399958594</v>
      </c>
      <c r="E63" s="143">
        <v>9707800.1499588192</v>
      </c>
      <c r="F63" s="143">
        <v>8336494.4558884716</v>
      </c>
      <c r="G63" s="143">
        <v>7758430.0621631024</v>
      </c>
      <c r="H63" s="143">
        <v>7731307.1836581724</v>
      </c>
      <c r="I63" s="143">
        <v>7146282.2831904488</v>
      </c>
      <c r="J63" s="143">
        <v>7975222.6030106777</v>
      </c>
      <c r="K63" s="143">
        <v>8515780.0374254137</v>
      </c>
    </row>
    <row r="64" spans="1:11" x14ac:dyDescent="0.25">
      <c r="A64" s="23" t="s">
        <v>78</v>
      </c>
      <c r="B64" s="105" t="s">
        <v>83</v>
      </c>
      <c r="C64" s="143">
        <v>124104396.01948382</v>
      </c>
      <c r="D64" s="143">
        <v>127038293.04947735</v>
      </c>
      <c r="E64" s="143">
        <v>124746878.2694407</v>
      </c>
      <c r="F64" s="143">
        <v>139979727.67478579</v>
      </c>
      <c r="G64" s="143">
        <v>144291362.16171935</v>
      </c>
      <c r="H64" s="143">
        <v>147149994.34425843</v>
      </c>
      <c r="I64" s="143">
        <v>157520440.01166195</v>
      </c>
      <c r="J64" s="143">
        <v>162387113.28937092</v>
      </c>
      <c r="K64" s="143">
        <v>176638446.45621485</v>
      </c>
    </row>
    <row r="65" spans="1:11" x14ac:dyDescent="0.25">
      <c r="A65" s="23" t="s">
        <v>78</v>
      </c>
      <c r="B65" s="105" t="s">
        <v>84</v>
      </c>
      <c r="C65" s="143">
        <v>145426830.31439674</v>
      </c>
      <c r="D65" s="143">
        <v>150411905.26938245</v>
      </c>
      <c r="E65" s="143">
        <v>151203917.07931525</v>
      </c>
      <c r="F65" s="143">
        <v>181124136.97527641</v>
      </c>
      <c r="G65" s="143">
        <v>191383401.43525815</v>
      </c>
      <c r="H65" s="143">
        <v>198397337.55472183</v>
      </c>
      <c r="I65" s="143">
        <v>210633663.44554752</v>
      </c>
      <c r="J65" s="143">
        <v>219352511.06671166</v>
      </c>
      <c r="K65" s="143">
        <v>234146370.14219406</v>
      </c>
    </row>
    <row r="66" spans="1:11" x14ac:dyDescent="0.25">
      <c r="A66" s="23" t="s">
        <v>78</v>
      </c>
      <c r="B66" s="105" t="s">
        <v>85</v>
      </c>
      <c r="C66" s="143">
        <v>87127309.229625002</v>
      </c>
      <c r="D66" s="143">
        <v>90928153.319614694</v>
      </c>
      <c r="E66" s="143">
        <v>90427613.88958253</v>
      </c>
      <c r="F66" s="143">
        <v>120245407.53761885</v>
      </c>
      <c r="G66" s="143">
        <v>129909528.98667435</v>
      </c>
      <c r="H66" s="143">
        <v>138452503.77306369</v>
      </c>
      <c r="I66" s="143">
        <v>145524978.17955235</v>
      </c>
      <c r="J66" s="143">
        <v>154890414.65628874</v>
      </c>
      <c r="K66" s="143">
        <v>160939667.37864286</v>
      </c>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2018 DMAS Data Book &amp;A&amp;R&amp;9Page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N67"/>
  <sheetViews>
    <sheetView topLeftCell="C1" zoomScaleNormal="100" workbookViewId="0">
      <selection activeCell="H12" sqref="H12"/>
    </sheetView>
  </sheetViews>
  <sheetFormatPr defaultRowHeight="15" x14ac:dyDescent="0.25"/>
  <cols>
    <col min="1" max="1" width="3.7109375" style="17" customWidth="1"/>
    <col min="2" max="4" width="4.7109375" style="1" customWidth="1"/>
    <col min="5" max="5" width="39.7109375" style="1" customWidth="1"/>
    <col min="6" max="9" width="18.7109375" style="1" hidden="1" customWidth="1"/>
    <col min="10" max="14" width="18.7109375" style="1" customWidth="1"/>
    <col min="15" max="16384" width="9.140625" style="1"/>
  </cols>
  <sheetData>
    <row r="1" spans="1:14" ht="30" x14ac:dyDescent="0.25">
      <c r="A1" s="15"/>
      <c r="C1" s="202" t="s">
        <v>549</v>
      </c>
      <c r="D1" s="202"/>
      <c r="E1" s="203"/>
      <c r="F1" s="104" t="s">
        <v>565</v>
      </c>
      <c r="G1" s="104" t="s">
        <v>566</v>
      </c>
      <c r="H1" s="104" t="s">
        <v>567</v>
      </c>
      <c r="I1" s="104" t="s">
        <v>568</v>
      </c>
      <c r="J1" s="104" t="s">
        <v>569</v>
      </c>
      <c r="K1" s="104" t="s">
        <v>618</v>
      </c>
      <c r="L1" s="104" t="s">
        <v>665</v>
      </c>
      <c r="M1" s="104" t="s">
        <v>671</v>
      </c>
      <c r="N1" s="104" t="s">
        <v>689</v>
      </c>
    </row>
    <row r="2" spans="1:14" x14ac:dyDescent="0.25">
      <c r="A2" s="15"/>
      <c r="B2" s="2" t="s">
        <v>570</v>
      </c>
      <c r="C2" s="2"/>
      <c r="D2" s="2"/>
      <c r="E2" s="2"/>
      <c r="F2" s="108">
        <v>1040966</v>
      </c>
      <c r="G2" s="108">
        <v>1092180</v>
      </c>
      <c r="H2" s="108">
        <v>1106440</v>
      </c>
      <c r="I2" s="108">
        <v>1206355</v>
      </c>
      <c r="J2" s="108">
        <v>1288716</v>
      </c>
      <c r="K2" s="108">
        <v>1357342</v>
      </c>
      <c r="L2" s="108">
        <v>1421713</v>
      </c>
      <c r="M2" s="108">
        <v>1407644</v>
      </c>
      <c r="N2" s="108">
        <v>1423744</v>
      </c>
    </row>
    <row r="3" spans="1:14" x14ac:dyDescent="0.25">
      <c r="A3" s="15"/>
      <c r="B3" s="4" t="s">
        <v>1</v>
      </c>
      <c r="C3" s="5"/>
      <c r="D3" s="5"/>
      <c r="E3" s="5"/>
      <c r="F3" s="109">
        <v>713603</v>
      </c>
      <c r="G3" s="109">
        <v>764674</v>
      </c>
      <c r="H3" s="109">
        <v>781263</v>
      </c>
      <c r="I3" s="109">
        <v>886748</v>
      </c>
      <c r="J3" s="109">
        <v>901742</v>
      </c>
      <c r="K3" s="109">
        <v>998874</v>
      </c>
      <c r="L3" s="109">
        <v>1011535</v>
      </c>
      <c r="M3" s="109">
        <v>1004941</v>
      </c>
      <c r="N3" s="109">
        <v>1114827</v>
      </c>
    </row>
    <row r="4" spans="1:14" x14ac:dyDescent="0.25">
      <c r="A4" s="15"/>
      <c r="B4" s="7"/>
      <c r="C4" s="8" t="s">
        <v>2</v>
      </c>
      <c r="D4" s="8" t="s">
        <v>0</v>
      </c>
      <c r="E4" s="8" t="s">
        <v>0</v>
      </c>
      <c r="F4" s="110">
        <v>712988</v>
      </c>
      <c r="G4" s="110">
        <v>763873</v>
      </c>
      <c r="H4" s="110">
        <v>780371</v>
      </c>
      <c r="I4" s="110">
        <v>885678</v>
      </c>
      <c r="J4" s="110">
        <v>900346</v>
      </c>
      <c r="K4" s="110">
        <v>997246</v>
      </c>
      <c r="L4" s="110">
        <v>1009846</v>
      </c>
      <c r="M4" s="110">
        <v>1003234</v>
      </c>
      <c r="N4" s="110">
        <v>1113254</v>
      </c>
    </row>
    <row r="5" spans="1:14" x14ac:dyDescent="0.25">
      <c r="A5" s="15"/>
      <c r="B5" s="10"/>
      <c r="C5" s="10"/>
      <c r="D5" s="10"/>
      <c r="E5" s="10" t="s">
        <v>3</v>
      </c>
      <c r="F5" s="146">
        <v>648262</v>
      </c>
      <c r="G5" s="146">
        <v>696823</v>
      </c>
      <c r="H5" s="146">
        <v>708579</v>
      </c>
      <c r="I5" s="146">
        <v>799497</v>
      </c>
      <c r="J5" s="146">
        <v>803522</v>
      </c>
      <c r="K5" s="146">
        <v>855779</v>
      </c>
      <c r="L5" s="146">
        <v>869415</v>
      </c>
      <c r="M5" s="146">
        <v>858780</v>
      </c>
      <c r="N5" s="146">
        <v>869339</v>
      </c>
    </row>
    <row r="6" spans="1:14" x14ac:dyDescent="0.25">
      <c r="A6" s="15"/>
      <c r="B6" s="10"/>
      <c r="C6" s="10"/>
      <c r="D6" s="10"/>
      <c r="E6" s="10" t="s">
        <v>4</v>
      </c>
      <c r="F6" s="146">
        <v>67607</v>
      </c>
      <c r="G6" s="146">
        <v>70422</v>
      </c>
      <c r="H6" s="146">
        <v>74918</v>
      </c>
      <c r="I6" s="146">
        <v>90099</v>
      </c>
      <c r="J6" s="146">
        <v>99796</v>
      </c>
      <c r="K6" s="146">
        <v>110148</v>
      </c>
      <c r="L6" s="146">
        <v>113936</v>
      </c>
      <c r="M6" s="146">
        <v>117559</v>
      </c>
      <c r="N6" s="146">
        <v>111891</v>
      </c>
    </row>
    <row r="7" spans="1:14" x14ac:dyDescent="0.25">
      <c r="A7" s="15"/>
      <c r="B7" s="10"/>
      <c r="C7" s="10"/>
      <c r="D7" s="10"/>
      <c r="E7" s="10" t="s">
        <v>5</v>
      </c>
      <c r="F7" s="146">
        <v>0</v>
      </c>
      <c r="G7" s="146">
        <v>0</v>
      </c>
      <c r="H7" s="146">
        <v>0</v>
      </c>
      <c r="I7" s="146">
        <v>0</v>
      </c>
      <c r="J7" s="146">
        <v>1796</v>
      </c>
      <c r="K7" s="146">
        <v>39337</v>
      </c>
      <c r="L7" s="146">
        <v>36921</v>
      </c>
      <c r="M7" s="146">
        <v>38392</v>
      </c>
      <c r="N7" s="146">
        <v>27500</v>
      </c>
    </row>
    <row r="8" spans="1:14" x14ac:dyDescent="0.25">
      <c r="A8" s="15"/>
      <c r="B8" s="10"/>
      <c r="C8" s="10"/>
      <c r="D8" s="10"/>
      <c r="E8" s="143" t="s">
        <v>688</v>
      </c>
      <c r="F8" s="146">
        <v>0</v>
      </c>
      <c r="G8" s="146">
        <v>0</v>
      </c>
      <c r="H8" s="146">
        <v>0</v>
      </c>
      <c r="I8" s="146">
        <v>0</v>
      </c>
      <c r="J8" s="146">
        <v>0</v>
      </c>
      <c r="K8" s="146">
        <v>0</v>
      </c>
      <c r="L8" s="146">
        <v>0</v>
      </c>
      <c r="M8" s="146">
        <v>0</v>
      </c>
      <c r="N8" s="146">
        <v>231243</v>
      </c>
    </row>
    <row r="9" spans="1:14" x14ac:dyDescent="0.25">
      <c r="A9" s="15"/>
      <c r="B9" s="7"/>
      <c r="C9" s="8" t="s">
        <v>6</v>
      </c>
      <c r="D9" s="8" t="s">
        <v>0</v>
      </c>
      <c r="E9" s="8" t="s">
        <v>0</v>
      </c>
      <c r="F9" s="110">
        <v>626</v>
      </c>
      <c r="G9" s="110">
        <v>810</v>
      </c>
      <c r="H9" s="110">
        <v>901</v>
      </c>
      <c r="I9" s="110">
        <v>1090</v>
      </c>
      <c r="J9" s="110">
        <v>1430</v>
      </c>
      <c r="K9" s="110">
        <v>1721</v>
      </c>
      <c r="L9" s="110">
        <v>1794</v>
      </c>
      <c r="M9" s="110">
        <v>1806</v>
      </c>
      <c r="N9" s="110">
        <v>1808</v>
      </c>
    </row>
    <row r="10" spans="1:14" x14ac:dyDescent="0.25">
      <c r="A10" s="15"/>
      <c r="B10" s="10"/>
      <c r="C10" s="10"/>
      <c r="D10" s="10"/>
      <c r="E10" s="10" t="s">
        <v>6</v>
      </c>
      <c r="F10" s="146">
        <v>626</v>
      </c>
      <c r="G10" s="146">
        <v>810</v>
      </c>
      <c r="H10" s="146">
        <v>901</v>
      </c>
      <c r="I10" s="146">
        <v>1090</v>
      </c>
      <c r="J10" s="146">
        <v>1430</v>
      </c>
      <c r="K10" s="146">
        <v>1721</v>
      </c>
      <c r="L10" s="146">
        <v>1794</v>
      </c>
      <c r="M10" s="146">
        <v>1806</v>
      </c>
      <c r="N10" s="146">
        <v>1808</v>
      </c>
    </row>
    <row r="11" spans="1:14" x14ac:dyDescent="0.25">
      <c r="A11" s="15"/>
      <c r="B11" s="5" t="s">
        <v>125</v>
      </c>
      <c r="C11" s="5"/>
      <c r="D11" s="5"/>
      <c r="E11" s="5"/>
      <c r="F11" s="109">
        <v>770963</v>
      </c>
      <c r="G11" s="109">
        <v>806038</v>
      </c>
      <c r="H11" s="109">
        <v>831922</v>
      </c>
      <c r="I11" s="109">
        <v>895184</v>
      </c>
      <c r="J11" s="109">
        <v>1029033</v>
      </c>
      <c r="K11" s="109">
        <v>1086560</v>
      </c>
      <c r="L11" s="109">
        <v>1155186</v>
      </c>
      <c r="M11" s="109">
        <v>1123502</v>
      </c>
      <c r="N11" s="109">
        <v>1116040</v>
      </c>
    </row>
    <row r="12" spans="1:14" x14ac:dyDescent="0.25">
      <c r="A12" s="15"/>
      <c r="B12" s="7"/>
      <c r="C12" s="8" t="s">
        <v>7</v>
      </c>
      <c r="D12" s="8"/>
      <c r="E12" s="8"/>
      <c r="F12" s="110">
        <v>748992</v>
      </c>
      <c r="G12" s="110">
        <v>782978</v>
      </c>
      <c r="H12" s="110">
        <v>809285</v>
      </c>
      <c r="I12" s="110">
        <v>874427</v>
      </c>
      <c r="J12" s="110">
        <v>1010605</v>
      </c>
      <c r="K12" s="110">
        <v>1067411</v>
      </c>
      <c r="L12" s="110">
        <v>1135665</v>
      </c>
      <c r="M12" s="110">
        <v>1102837</v>
      </c>
      <c r="N12" s="110">
        <v>1093805</v>
      </c>
    </row>
    <row r="13" spans="1:14" x14ac:dyDescent="0.25">
      <c r="A13" s="15"/>
      <c r="B13" s="10"/>
      <c r="C13" s="10"/>
      <c r="D13" s="11" t="s">
        <v>8</v>
      </c>
      <c r="E13" s="11"/>
      <c r="F13" s="111">
        <v>748992</v>
      </c>
      <c r="G13" s="111">
        <v>782978</v>
      </c>
      <c r="H13" s="111">
        <v>809285</v>
      </c>
      <c r="I13" s="111">
        <v>819997</v>
      </c>
      <c r="J13" s="111">
        <v>968106</v>
      </c>
      <c r="K13" s="111">
        <v>1024242</v>
      </c>
      <c r="L13" s="111">
        <v>1077807</v>
      </c>
      <c r="M13" s="111">
        <v>1043339</v>
      </c>
      <c r="N13" s="111">
        <v>1031134</v>
      </c>
    </row>
    <row r="14" spans="1:14" x14ac:dyDescent="0.25">
      <c r="A14" s="15"/>
      <c r="B14" s="10"/>
      <c r="C14" s="10"/>
      <c r="D14" s="10"/>
      <c r="E14" s="10" t="s">
        <v>9</v>
      </c>
      <c r="F14" s="146">
        <v>83293</v>
      </c>
      <c r="G14" s="146">
        <v>81608</v>
      </c>
      <c r="H14" s="146">
        <v>77433</v>
      </c>
      <c r="I14" s="146">
        <v>70290</v>
      </c>
      <c r="J14" s="146">
        <v>64981</v>
      </c>
      <c r="K14" s="146">
        <v>63378</v>
      </c>
      <c r="L14" s="146">
        <v>55738</v>
      </c>
      <c r="M14" s="146">
        <v>56500</v>
      </c>
      <c r="N14" s="146">
        <v>45521</v>
      </c>
    </row>
    <row r="15" spans="1:14" x14ac:dyDescent="0.25">
      <c r="A15" s="15"/>
      <c r="B15" s="10"/>
      <c r="C15" s="10"/>
      <c r="D15" s="10"/>
      <c r="E15" s="10" t="s">
        <v>10</v>
      </c>
      <c r="F15" s="146">
        <v>231043</v>
      </c>
      <c r="G15" s="146">
        <v>236080</v>
      </c>
      <c r="H15" s="146">
        <v>231563</v>
      </c>
      <c r="I15" s="146">
        <v>230666</v>
      </c>
      <c r="J15" s="146">
        <v>202688</v>
      </c>
      <c r="K15" s="146">
        <v>206787</v>
      </c>
      <c r="L15" s="146">
        <v>186806</v>
      </c>
      <c r="M15" s="146">
        <v>184348</v>
      </c>
      <c r="N15" s="146">
        <v>142068</v>
      </c>
    </row>
    <row r="16" spans="1:14" x14ac:dyDescent="0.25">
      <c r="A16" s="15"/>
      <c r="B16" s="10"/>
      <c r="C16" s="10"/>
      <c r="D16" s="10"/>
      <c r="E16" s="10" t="s">
        <v>11</v>
      </c>
      <c r="F16" s="146">
        <v>289650</v>
      </c>
      <c r="G16" s="146">
        <v>296947</v>
      </c>
      <c r="H16" s="146">
        <v>297360</v>
      </c>
      <c r="I16" s="146">
        <v>255776</v>
      </c>
      <c r="J16" s="146">
        <v>221410</v>
      </c>
      <c r="K16" s="146">
        <v>183968</v>
      </c>
      <c r="L16" s="146">
        <v>160830</v>
      </c>
      <c r="M16" s="146">
        <v>154372</v>
      </c>
      <c r="N16" s="146">
        <v>130278</v>
      </c>
    </row>
    <row r="17" spans="1:14" x14ac:dyDescent="0.25">
      <c r="A17" s="15"/>
      <c r="B17" s="10"/>
      <c r="C17" s="10"/>
      <c r="D17" s="10"/>
      <c r="E17" s="10" t="s">
        <v>12</v>
      </c>
      <c r="F17" s="146">
        <v>159644</v>
      </c>
      <c r="G17" s="146">
        <v>166861</v>
      </c>
      <c r="H17" s="146">
        <v>166653</v>
      </c>
      <c r="I17" s="146">
        <v>138532</v>
      </c>
      <c r="J17" s="146">
        <v>112598</v>
      </c>
      <c r="K17" s="146">
        <v>70627</v>
      </c>
      <c r="L17" s="146">
        <v>61179</v>
      </c>
      <c r="M17" s="146">
        <v>62605</v>
      </c>
      <c r="N17" s="146">
        <v>53786</v>
      </c>
    </row>
    <row r="18" spans="1:14" x14ac:dyDescent="0.25">
      <c r="A18" s="15"/>
      <c r="B18" s="10"/>
      <c r="C18" s="10"/>
      <c r="D18" s="10"/>
      <c r="E18" s="10" t="s">
        <v>13</v>
      </c>
      <c r="F18" s="146">
        <v>415631</v>
      </c>
      <c r="G18" s="146">
        <v>427546</v>
      </c>
      <c r="H18" s="146">
        <v>431188</v>
      </c>
      <c r="I18" s="146">
        <v>392517</v>
      </c>
      <c r="J18" s="146">
        <v>406609</v>
      </c>
      <c r="K18" s="146">
        <v>375284</v>
      </c>
      <c r="L18" s="146">
        <v>320670</v>
      </c>
      <c r="M18" s="146">
        <v>299070</v>
      </c>
      <c r="N18" s="146">
        <v>255774</v>
      </c>
    </row>
    <row r="19" spans="1:14" x14ac:dyDescent="0.25">
      <c r="A19" s="15"/>
      <c r="B19" s="10"/>
      <c r="C19" s="10"/>
      <c r="D19" s="10"/>
      <c r="E19" s="10" t="s">
        <v>14</v>
      </c>
      <c r="F19" s="146">
        <v>106418</v>
      </c>
      <c r="G19" s="146">
        <v>109199</v>
      </c>
      <c r="H19" s="146">
        <v>117412</v>
      </c>
      <c r="I19" s="146">
        <v>104479</v>
      </c>
      <c r="J19" s="146">
        <v>106362</v>
      </c>
      <c r="K19" s="146">
        <v>94567</v>
      </c>
      <c r="L19" s="146">
        <v>88421</v>
      </c>
      <c r="M19" s="146">
        <v>93841</v>
      </c>
      <c r="N19" s="146">
        <v>84705</v>
      </c>
    </row>
    <row r="20" spans="1:14" x14ac:dyDescent="0.25">
      <c r="A20" s="15"/>
      <c r="B20" s="10"/>
      <c r="C20" s="10"/>
      <c r="D20" s="10"/>
      <c r="E20" s="10" t="s">
        <v>15</v>
      </c>
      <c r="F20" s="146">
        <v>94686</v>
      </c>
      <c r="G20" s="146">
        <v>98882</v>
      </c>
      <c r="H20" s="146">
        <v>101189</v>
      </c>
      <c r="I20" s="146">
        <v>82750</v>
      </c>
      <c r="J20" s="146">
        <v>73647</v>
      </c>
      <c r="K20" s="146">
        <v>60655</v>
      </c>
      <c r="L20" s="146">
        <v>57303</v>
      </c>
      <c r="M20" s="146">
        <v>52139</v>
      </c>
      <c r="N20" s="146">
        <v>49037</v>
      </c>
    </row>
    <row r="21" spans="1:14" x14ac:dyDescent="0.25">
      <c r="A21" s="15"/>
      <c r="B21" s="10"/>
      <c r="C21" s="10"/>
      <c r="D21" s="10"/>
      <c r="E21" s="10" t="s">
        <v>16</v>
      </c>
      <c r="F21" s="146">
        <v>92512</v>
      </c>
      <c r="G21" s="146">
        <v>93899</v>
      </c>
      <c r="H21" s="146">
        <v>94407</v>
      </c>
      <c r="I21" s="146">
        <v>73942</v>
      </c>
      <c r="J21" s="146">
        <v>69047</v>
      </c>
      <c r="K21" s="146">
        <v>60659</v>
      </c>
      <c r="L21" s="146">
        <v>53220</v>
      </c>
      <c r="M21" s="146">
        <v>48574</v>
      </c>
      <c r="N21" s="146">
        <v>40602</v>
      </c>
    </row>
    <row r="22" spans="1:14" x14ac:dyDescent="0.25">
      <c r="A22" s="15"/>
      <c r="B22" s="10"/>
      <c r="C22" s="10"/>
      <c r="D22" s="10"/>
      <c r="E22" s="10" t="s">
        <v>17</v>
      </c>
      <c r="F22" s="146">
        <v>3662</v>
      </c>
      <c r="G22" s="146">
        <v>6308</v>
      </c>
      <c r="H22" s="146">
        <v>8360</v>
      </c>
      <c r="I22" s="146">
        <v>9284</v>
      </c>
      <c r="J22" s="146">
        <v>9319</v>
      </c>
      <c r="K22" s="146">
        <v>9586</v>
      </c>
      <c r="L22" s="146">
        <v>10289</v>
      </c>
      <c r="M22" s="146">
        <v>10766</v>
      </c>
      <c r="N22" s="146">
        <v>11085</v>
      </c>
    </row>
    <row r="23" spans="1:14" x14ac:dyDescent="0.25">
      <c r="A23" s="15"/>
      <c r="B23" s="10"/>
      <c r="C23" s="10"/>
      <c r="D23" s="10"/>
      <c r="E23" s="10" t="s">
        <v>18</v>
      </c>
      <c r="F23" s="146">
        <v>12682</v>
      </c>
      <c r="G23" s="146">
        <v>14609</v>
      </c>
      <c r="H23" s="146">
        <v>17793</v>
      </c>
      <c r="I23" s="146">
        <v>21568</v>
      </c>
      <c r="J23" s="146">
        <v>24362</v>
      </c>
      <c r="K23" s="146">
        <v>25777</v>
      </c>
      <c r="L23" s="146">
        <v>28567</v>
      </c>
      <c r="M23" s="146">
        <v>32080</v>
      </c>
      <c r="N23" s="146">
        <v>32807</v>
      </c>
    </row>
    <row r="24" spans="1:14" x14ac:dyDescent="0.25">
      <c r="A24" s="15"/>
      <c r="B24" s="10"/>
      <c r="C24" s="10"/>
      <c r="D24" s="10"/>
      <c r="E24" s="10" t="s">
        <v>19</v>
      </c>
      <c r="F24" s="146">
        <v>19164</v>
      </c>
      <c r="G24" s="146">
        <v>19939</v>
      </c>
      <c r="H24" s="146">
        <v>17842</v>
      </c>
      <c r="I24" s="146">
        <v>16390</v>
      </c>
      <c r="J24" s="146">
        <v>17965</v>
      </c>
      <c r="K24" s="146">
        <v>18361</v>
      </c>
      <c r="L24" s="146">
        <v>21113</v>
      </c>
      <c r="M24" s="146">
        <v>22722</v>
      </c>
      <c r="N24" s="146">
        <v>21070</v>
      </c>
    </row>
    <row r="25" spans="1:14" x14ac:dyDescent="0.25">
      <c r="A25" s="15"/>
      <c r="B25" s="10"/>
      <c r="C25" s="10"/>
      <c r="D25" s="10"/>
      <c r="E25" s="10" t="s">
        <v>20</v>
      </c>
      <c r="F25" s="146">
        <v>343449</v>
      </c>
      <c r="G25" s="146">
        <v>371573</v>
      </c>
      <c r="H25" s="146">
        <v>395966</v>
      </c>
      <c r="I25" s="146">
        <v>405133</v>
      </c>
      <c r="J25" s="146">
        <v>413495</v>
      </c>
      <c r="K25" s="146">
        <v>423739</v>
      </c>
      <c r="L25" s="146">
        <v>437991</v>
      </c>
      <c r="M25" s="146">
        <v>455416</v>
      </c>
      <c r="N25" s="146">
        <v>460693</v>
      </c>
    </row>
    <row r="26" spans="1:14" x14ac:dyDescent="0.25">
      <c r="A26" s="15"/>
      <c r="B26" s="10"/>
      <c r="C26" s="10"/>
      <c r="D26" s="10"/>
      <c r="E26" s="10" t="s">
        <v>21</v>
      </c>
      <c r="F26" s="146">
        <v>5567</v>
      </c>
      <c r="G26" s="146">
        <v>4809</v>
      </c>
      <c r="H26" s="146">
        <v>4510</v>
      </c>
      <c r="I26" s="146">
        <v>3738</v>
      </c>
      <c r="J26" s="146">
        <v>3134</v>
      </c>
      <c r="K26" s="146">
        <v>2494</v>
      </c>
      <c r="L26" s="146">
        <v>1939</v>
      </c>
      <c r="M26" s="146">
        <v>1814</v>
      </c>
      <c r="N26" s="146">
        <v>1565</v>
      </c>
    </row>
    <row r="27" spans="1:14" x14ac:dyDescent="0.25">
      <c r="A27" s="15"/>
      <c r="B27" s="10"/>
      <c r="C27" s="10"/>
      <c r="D27" s="10"/>
      <c r="E27" s="10" t="s">
        <v>22</v>
      </c>
      <c r="F27" s="146">
        <v>3976</v>
      </c>
      <c r="G27" s="146">
        <v>4023</v>
      </c>
      <c r="H27" s="146">
        <v>3649</v>
      </c>
      <c r="I27" s="146">
        <v>4012</v>
      </c>
      <c r="J27" s="146">
        <v>3907</v>
      </c>
      <c r="K27" s="146">
        <v>3767</v>
      </c>
      <c r="L27" s="146">
        <v>3815</v>
      </c>
      <c r="M27" s="146">
        <v>4232</v>
      </c>
      <c r="N27" s="146">
        <v>3628</v>
      </c>
    </row>
    <row r="28" spans="1:14" x14ac:dyDescent="0.25">
      <c r="A28" s="15"/>
      <c r="B28" s="10"/>
      <c r="C28" s="10"/>
      <c r="D28" s="10"/>
      <c r="E28" s="10" t="s">
        <v>23</v>
      </c>
      <c r="F28" s="146">
        <v>73750</v>
      </c>
      <c r="G28" s="146">
        <v>76727</v>
      </c>
      <c r="H28" s="146">
        <v>78643</v>
      </c>
      <c r="I28" s="146">
        <v>78239</v>
      </c>
      <c r="J28" s="146">
        <v>73767</v>
      </c>
      <c r="K28" s="146">
        <v>66546</v>
      </c>
      <c r="L28" s="146">
        <v>60792</v>
      </c>
      <c r="M28" s="146">
        <v>61927</v>
      </c>
      <c r="N28" s="146">
        <v>58231</v>
      </c>
    </row>
    <row r="29" spans="1:14" x14ac:dyDescent="0.25">
      <c r="A29" s="15"/>
      <c r="B29" s="10"/>
      <c r="C29" s="10"/>
      <c r="D29" s="10"/>
      <c r="E29" s="10" t="s">
        <v>24</v>
      </c>
      <c r="F29" s="146">
        <v>44603</v>
      </c>
      <c r="G29" s="146">
        <v>46990</v>
      </c>
      <c r="H29" s="146">
        <v>47251</v>
      </c>
      <c r="I29" s="146">
        <v>46358</v>
      </c>
      <c r="J29" s="146">
        <v>46020</v>
      </c>
      <c r="K29" s="146">
        <v>40801</v>
      </c>
      <c r="L29" s="146">
        <v>37203</v>
      </c>
      <c r="M29" s="146">
        <v>38199</v>
      </c>
      <c r="N29" s="146">
        <v>28150</v>
      </c>
    </row>
    <row r="30" spans="1:14" x14ac:dyDescent="0.25">
      <c r="A30" s="15"/>
      <c r="B30" s="10"/>
      <c r="C30" s="10"/>
      <c r="D30" s="10"/>
      <c r="E30" s="10" t="s">
        <v>25</v>
      </c>
      <c r="F30" s="201" t="s">
        <v>93</v>
      </c>
      <c r="G30" s="201"/>
      <c r="H30" s="201"/>
      <c r="I30" s="201"/>
      <c r="J30" s="146">
        <v>582757</v>
      </c>
      <c r="K30" s="146">
        <v>620312</v>
      </c>
      <c r="L30" s="146">
        <v>731558</v>
      </c>
      <c r="M30" s="146">
        <v>640048</v>
      </c>
      <c r="N30" s="146">
        <v>606010</v>
      </c>
    </row>
    <row r="31" spans="1:14" x14ac:dyDescent="0.25">
      <c r="A31" s="15"/>
      <c r="B31" s="10"/>
      <c r="C31" s="10"/>
      <c r="D31" s="11" t="s">
        <v>26</v>
      </c>
      <c r="E31" s="11"/>
      <c r="F31" s="111"/>
      <c r="G31" s="111"/>
      <c r="H31" s="111"/>
      <c r="I31" s="111">
        <v>205148</v>
      </c>
      <c r="J31" s="111">
        <v>206457</v>
      </c>
      <c r="K31" s="111">
        <v>207095</v>
      </c>
      <c r="L31" s="111">
        <v>208374</v>
      </c>
      <c r="M31" s="111">
        <v>213429</v>
      </c>
      <c r="N31" s="111">
        <v>215860</v>
      </c>
    </row>
    <row r="32" spans="1:14" x14ac:dyDescent="0.25">
      <c r="A32" s="15"/>
      <c r="B32" s="10"/>
      <c r="C32" s="10"/>
      <c r="D32" s="10"/>
      <c r="E32" s="10" t="s">
        <v>26</v>
      </c>
      <c r="F32" s="201" t="s">
        <v>93</v>
      </c>
      <c r="G32" s="201"/>
      <c r="H32" s="201"/>
      <c r="I32" s="146">
        <v>2636</v>
      </c>
      <c r="J32" s="146">
        <v>2755</v>
      </c>
      <c r="K32" s="146">
        <v>2332</v>
      </c>
      <c r="L32" s="146">
        <v>2194</v>
      </c>
      <c r="M32" s="146">
        <v>2184</v>
      </c>
      <c r="N32" s="146">
        <v>2258</v>
      </c>
    </row>
    <row r="33" spans="1:14" x14ac:dyDescent="0.25">
      <c r="A33" s="15"/>
      <c r="B33" s="10"/>
      <c r="C33" s="10"/>
      <c r="D33" s="10"/>
      <c r="E33" s="10" t="s">
        <v>27</v>
      </c>
      <c r="F33" s="201" t="s">
        <v>93</v>
      </c>
      <c r="G33" s="201"/>
      <c r="H33" s="201"/>
      <c r="I33" s="146">
        <v>200679</v>
      </c>
      <c r="J33" s="146">
        <v>201418</v>
      </c>
      <c r="K33" s="146">
        <v>204295</v>
      </c>
      <c r="L33" s="146">
        <v>205664</v>
      </c>
      <c r="M33" s="146">
        <v>210081</v>
      </c>
      <c r="N33" s="146">
        <v>212528</v>
      </c>
    </row>
    <row r="34" spans="1:14" x14ac:dyDescent="0.25">
      <c r="A34" s="15"/>
      <c r="B34" s="10"/>
      <c r="C34" s="10"/>
      <c r="D34" s="10"/>
      <c r="E34" s="10" t="s">
        <v>28</v>
      </c>
      <c r="F34" s="201" t="s">
        <v>93</v>
      </c>
      <c r="G34" s="201"/>
      <c r="H34" s="201"/>
      <c r="I34" s="146">
        <v>133007</v>
      </c>
      <c r="J34" s="146">
        <v>133230</v>
      </c>
      <c r="K34" s="146">
        <v>133280</v>
      </c>
      <c r="L34" s="146">
        <v>133002</v>
      </c>
      <c r="M34" s="146">
        <v>138923</v>
      </c>
      <c r="N34" s="146">
        <v>140711</v>
      </c>
    </row>
    <row r="35" spans="1:14" x14ac:dyDescent="0.25">
      <c r="A35" s="15"/>
      <c r="B35" s="7"/>
      <c r="C35" s="8" t="s">
        <v>29</v>
      </c>
      <c r="D35" s="8"/>
      <c r="E35" s="8"/>
      <c r="F35" s="110">
        <v>58606</v>
      </c>
      <c r="G35" s="110">
        <v>62844</v>
      </c>
      <c r="H35" s="110">
        <v>66084</v>
      </c>
      <c r="I35" s="110">
        <v>68626</v>
      </c>
      <c r="J35" s="110">
        <v>70191</v>
      </c>
      <c r="K35" s="110">
        <v>72758</v>
      </c>
      <c r="L35" s="110">
        <v>72703</v>
      </c>
      <c r="M35" s="110">
        <v>74902</v>
      </c>
      <c r="N35" s="110">
        <v>73510</v>
      </c>
    </row>
    <row r="36" spans="1:14" x14ac:dyDescent="0.25">
      <c r="A36" s="15"/>
      <c r="B36" s="10"/>
      <c r="C36" s="10"/>
      <c r="D36" s="11" t="s">
        <v>30</v>
      </c>
      <c r="E36" s="11"/>
      <c r="F36" s="111">
        <v>29204</v>
      </c>
      <c r="G36" s="111">
        <v>29278</v>
      </c>
      <c r="H36" s="111">
        <v>29693</v>
      </c>
      <c r="I36" s="111">
        <v>29359</v>
      </c>
      <c r="J36" s="111">
        <v>28374</v>
      </c>
      <c r="K36" s="111">
        <v>28294</v>
      </c>
      <c r="L36" s="111">
        <v>25919</v>
      </c>
      <c r="M36" s="111">
        <v>25870</v>
      </c>
      <c r="N36" s="111">
        <v>24236</v>
      </c>
    </row>
    <row r="37" spans="1:14" x14ac:dyDescent="0.25">
      <c r="A37" s="15"/>
      <c r="B37" s="10"/>
      <c r="C37" s="10"/>
      <c r="D37" s="10"/>
      <c r="E37" s="10" t="s">
        <v>31</v>
      </c>
      <c r="F37" s="146">
        <v>1296</v>
      </c>
      <c r="G37" s="146">
        <v>1215</v>
      </c>
      <c r="H37" s="146">
        <v>1130</v>
      </c>
      <c r="I37" s="146">
        <v>995</v>
      </c>
      <c r="J37" s="146">
        <v>858</v>
      </c>
      <c r="K37" s="146">
        <v>630</v>
      </c>
      <c r="L37" s="146">
        <v>494</v>
      </c>
      <c r="M37" s="146">
        <v>362</v>
      </c>
      <c r="N37" s="146">
        <v>288</v>
      </c>
    </row>
    <row r="38" spans="1:14" x14ac:dyDescent="0.25">
      <c r="A38" s="15"/>
      <c r="B38" s="10"/>
      <c r="C38" s="10"/>
      <c r="D38" s="10"/>
      <c r="E38" s="10" t="s">
        <v>32</v>
      </c>
      <c r="F38" s="146">
        <v>391</v>
      </c>
      <c r="G38" s="146">
        <v>422</v>
      </c>
      <c r="H38" s="146">
        <v>427</v>
      </c>
      <c r="I38" s="146">
        <v>475</v>
      </c>
      <c r="J38" s="146">
        <v>498</v>
      </c>
      <c r="K38" s="146">
        <v>521</v>
      </c>
      <c r="L38" s="146">
        <v>547</v>
      </c>
      <c r="M38" s="146">
        <v>548</v>
      </c>
      <c r="N38" s="146">
        <v>559</v>
      </c>
    </row>
    <row r="39" spans="1:14" x14ac:dyDescent="0.25">
      <c r="A39" s="15"/>
      <c r="B39" s="10"/>
      <c r="C39" s="10"/>
      <c r="D39" s="10"/>
      <c r="E39" s="10" t="s">
        <v>33</v>
      </c>
      <c r="F39" s="146">
        <v>27535</v>
      </c>
      <c r="G39" s="146">
        <v>27656</v>
      </c>
      <c r="H39" s="146">
        <v>28146</v>
      </c>
      <c r="I39" s="146">
        <v>27913</v>
      </c>
      <c r="J39" s="146">
        <v>27046</v>
      </c>
      <c r="K39" s="146">
        <v>27181</v>
      </c>
      <c r="L39" s="146">
        <v>24891</v>
      </c>
      <c r="M39" s="146">
        <v>24970</v>
      </c>
      <c r="N39" s="146">
        <v>23401</v>
      </c>
    </row>
    <row r="40" spans="1:14" x14ac:dyDescent="0.25">
      <c r="A40" s="15"/>
      <c r="B40" s="10"/>
      <c r="C40" s="10"/>
      <c r="D40" s="11" t="s">
        <v>34</v>
      </c>
      <c r="E40" s="11"/>
      <c r="F40" s="111">
        <v>31340</v>
      </c>
      <c r="G40" s="111">
        <v>35821</v>
      </c>
      <c r="H40" s="111">
        <v>38915</v>
      </c>
      <c r="I40" s="111">
        <v>41940</v>
      </c>
      <c r="J40" s="111">
        <v>44394</v>
      </c>
      <c r="K40" s="111">
        <v>46982</v>
      </c>
      <c r="L40" s="111">
        <v>49262</v>
      </c>
      <c r="M40" s="111">
        <v>51405</v>
      </c>
      <c r="N40" s="111">
        <v>50690</v>
      </c>
    </row>
    <row r="41" spans="1:14" x14ac:dyDescent="0.25">
      <c r="A41" s="15"/>
      <c r="B41" s="10"/>
      <c r="C41" s="10"/>
      <c r="D41" s="10"/>
      <c r="E41" s="10" t="s">
        <v>35</v>
      </c>
      <c r="F41" s="146">
        <v>23</v>
      </c>
      <c r="G41" s="146">
        <v>749</v>
      </c>
      <c r="H41" s="146"/>
      <c r="I41" s="146">
        <v>0</v>
      </c>
      <c r="J41" s="146">
        <v>0</v>
      </c>
      <c r="K41" s="146">
        <v>4</v>
      </c>
      <c r="L41" s="146">
        <v>0</v>
      </c>
      <c r="M41" s="146">
        <v>0</v>
      </c>
      <c r="N41" s="146">
        <v>0</v>
      </c>
    </row>
    <row r="42" spans="1:14" x14ac:dyDescent="0.25">
      <c r="A42" s="15"/>
      <c r="B42" s="10"/>
      <c r="C42" s="10"/>
      <c r="D42" s="10"/>
      <c r="E42" s="10" t="s">
        <v>36</v>
      </c>
      <c r="F42" s="146">
        <v>763</v>
      </c>
      <c r="G42" s="146">
        <v>793</v>
      </c>
      <c r="H42" s="146">
        <v>790</v>
      </c>
      <c r="I42" s="146">
        <v>826</v>
      </c>
      <c r="J42" s="146">
        <v>852</v>
      </c>
      <c r="K42" s="146">
        <v>865</v>
      </c>
      <c r="L42" s="146">
        <v>924</v>
      </c>
      <c r="M42" s="146">
        <v>1133</v>
      </c>
      <c r="N42" s="146">
        <v>1119</v>
      </c>
    </row>
    <row r="43" spans="1:14" x14ac:dyDescent="0.25">
      <c r="A43" s="15"/>
      <c r="B43" s="10"/>
      <c r="C43" s="10"/>
      <c r="D43" s="10"/>
      <c r="E43" s="10" t="s">
        <v>37</v>
      </c>
      <c r="F43" s="146">
        <v>15547</v>
      </c>
      <c r="G43" s="146">
        <v>16940</v>
      </c>
      <c r="H43" s="146">
        <v>18078</v>
      </c>
      <c r="I43" s="146">
        <v>18806</v>
      </c>
      <c r="J43" s="146">
        <v>19069</v>
      </c>
      <c r="K43" s="146">
        <v>19722</v>
      </c>
      <c r="L43" s="146">
        <v>19701</v>
      </c>
      <c r="M43" s="146">
        <v>20025</v>
      </c>
      <c r="N43" s="146">
        <v>18805</v>
      </c>
    </row>
    <row r="44" spans="1:14" x14ac:dyDescent="0.25">
      <c r="A44" s="15"/>
      <c r="B44" s="10"/>
      <c r="C44" s="10"/>
      <c r="D44" s="10"/>
      <c r="E44" s="10" t="s">
        <v>38</v>
      </c>
      <c r="F44" s="146">
        <v>9164</v>
      </c>
      <c r="G44" s="146">
        <v>11313</v>
      </c>
      <c r="H44" s="146">
        <v>13623</v>
      </c>
      <c r="I44" s="146">
        <v>15571</v>
      </c>
      <c r="J44" s="146">
        <v>17613</v>
      </c>
      <c r="K44" s="146">
        <v>19324</v>
      </c>
      <c r="L44" s="146">
        <v>21231</v>
      </c>
      <c r="M44" s="146">
        <v>23195</v>
      </c>
      <c r="N44" s="146">
        <v>22874</v>
      </c>
    </row>
    <row r="45" spans="1:14" x14ac:dyDescent="0.25">
      <c r="A45" s="15"/>
      <c r="B45" s="10"/>
      <c r="C45" s="10"/>
      <c r="D45" s="10"/>
      <c r="E45" s="10" t="s">
        <v>39</v>
      </c>
      <c r="F45" s="146">
        <v>9134</v>
      </c>
      <c r="G45" s="146">
        <v>11248</v>
      </c>
      <c r="H45" s="146">
        <v>13614</v>
      </c>
      <c r="I45" s="146">
        <v>15611</v>
      </c>
      <c r="J45" s="146">
        <v>17695</v>
      </c>
      <c r="K45" s="146">
        <v>19562</v>
      </c>
      <c r="L45" s="146">
        <v>21753</v>
      </c>
      <c r="M45" s="146">
        <v>23555</v>
      </c>
      <c r="N45" s="146">
        <v>22262</v>
      </c>
    </row>
    <row r="46" spans="1:14" x14ac:dyDescent="0.25">
      <c r="A46" s="15"/>
      <c r="B46" s="10"/>
      <c r="C46" s="10"/>
      <c r="D46" s="10"/>
      <c r="E46" s="10" t="s">
        <v>40</v>
      </c>
      <c r="F46" s="146">
        <v>581</v>
      </c>
      <c r="G46" s="146">
        <v>599</v>
      </c>
      <c r="H46" s="146">
        <v>617</v>
      </c>
      <c r="I46" s="146">
        <v>642</v>
      </c>
      <c r="J46" s="146">
        <v>684</v>
      </c>
      <c r="K46" s="146">
        <v>750</v>
      </c>
      <c r="L46" s="146">
        <v>771</v>
      </c>
      <c r="M46" s="146">
        <v>764</v>
      </c>
      <c r="N46" s="146">
        <v>826</v>
      </c>
    </row>
    <row r="47" spans="1:14" x14ac:dyDescent="0.25">
      <c r="A47" s="15"/>
      <c r="B47" s="10"/>
      <c r="C47" s="10"/>
      <c r="D47" s="10"/>
      <c r="E47" s="10" t="s">
        <v>41</v>
      </c>
      <c r="F47" s="146">
        <v>266</v>
      </c>
      <c r="G47" s="146">
        <v>379</v>
      </c>
      <c r="H47" s="146">
        <v>447</v>
      </c>
      <c r="I47" s="146">
        <v>499</v>
      </c>
      <c r="J47" s="146">
        <v>583</v>
      </c>
      <c r="K47" s="146">
        <v>598</v>
      </c>
      <c r="L47" s="146">
        <v>557</v>
      </c>
      <c r="M47" s="146">
        <v>567</v>
      </c>
      <c r="N47" s="146">
        <v>475</v>
      </c>
    </row>
    <row r="48" spans="1:14" x14ac:dyDescent="0.25">
      <c r="A48" s="15"/>
      <c r="B48" s="10"/>
      <c r="C48" s="10"/>
      <c r="D48" s="10"/>
      <c r="E48" s="10" t="s">
        <v>42</v>
      </c>
      <c r="F48" s="146">
        <v>7799</v>
      </c>
      <c r="G48" s="146">
        <v>8097</v>
      </c>
      <c r="H48" s="146">
        <v>8515</v>
      </c>
      <c r="I48" s="146">
        <v>8902</v>
      </c>
      <c r="J48" s="146">
        <v>9522</v>
      </c>
      <c r="K48" s="146">
        <v>9705</v>
      </c>
      <c r="L48" s="146">
        <v>10097</v>
      </c>
      <c r="M48" s="146">
        <v>10271</v>
      </c>
      <c r="N48" s="146">
        <v>10836</v>
      </c>
    </row>
    <row r="49" spans="1:14" x14ac:dyDescent="0.25">
      <c r="A49" s="15"/>
      <c r="B49" s="10"/>
      <c r="C49" s="10"/>
      <c r="D49" s="10"/>
      <c r="E49" s="10" t="s">
        <v>43</v>
      </c>
      <c r="F49" s="146">
        <v>4295</v>
      </c>
      <c r="G49" s="146">
        <v>3940</v>
      </c>
      <c r="H49" s="146">
        <v>4172</v>
      </c>
      <c r="I49" s="146">
        <v>4502</v>
      </c>
      <c r="J49" s="146">
        <v>4050</v>
      </c>
      <c r="K49" s="146">
        <v>3777</v>
      </c>
      <c r="L49" s="146">
        <v>3378</v>
      </c>
      <c r="M49" s="146">
        <v>3350</v>
      </c>
      <c r="N49" s="146">
        <v>2686</v>
      </c>
    </row>
    <row r="50" spans="1:14" x14ac:dyDescent="0.25">
      <c r="A50" s="15"/>
      <c r="B50" s="7"/>
      <c r="C50" s="8" t="s">
        <v>44</v>
      </c>
      <c r="D50" s="8"/>
      <c r="E50" s="8"/>
      <c r="F50" s="110">
        <v>50888</v>
      </c>
      <c r="G50" s="110">
        <v>53422</v>
      </c>
      <c r="H50" s="110">
        <v>54687</v>
      </c>
      <c r="I50" s="110">
        <v>52644</v>
      </c>
      <c r="J50" s="110">
        <v>52475</v>
      </c>
      <c r="K50" s="110">
        <v>53875</v>
      </c>
      <c r="L50" s="110">
        <v>57427</v>
      </c>
      <c r="M50" s="110">
        <v>59505</v>
      </c>
      <c r="N50" s="110">
        <v>57620</v>
      </c>
    </row>
    <row r="51" spans="1:14" x14ac:dyDescent="0.25">
      <c r="A51" s="15"/>
      <c r="B51" s="10"/>
      <c r="C51" s="10"/>
      <c r="D51" s="10"/>
      <c r="E51" s="10" t="s">
        <v>45</v>
      </c>
      <c r="F51" s="146">
        <v>651</v>
      </c>
      <c r="G51" s="146">
        <v>686</v>
      </c>
      <c r="H51" s="146">
        <v>845</v>
      </c>
      <c r="I51" s="146">
        <v>984</v>
      </c>
      <c r="J51" s="146">
        <v>1150</v>
      </c>
      <c r="K51" s="146">
        <v>1437</v>
      </c>
      <c r="L51" s="146">
        <v>1627</v>
      </c>
      <c r="M51" s="146">
        <v>2153</v>
      </c>
      <c r="N51" s="146">
        <v>1573</v>
      </c>
    </row>
    <row r="52" spans="1:14" x14ac:dyDescent="0.25">
      <c r="A52" s="15"/>
      <c r="B52" s="10"/>
      <c r="C52" s="10"/>
      <c r="D52" s="10"/>
      <c r="E52" s="10" t="s">
        <v>46</v>
      </c>
      <c r="F52" s="146">
        <v>17450</v>
      </c>
      <c r="G52" s="146">
        <v>16393</v>
      </c>
      <c r="H52" s="146">
        <v>15883</v>
      </c>
      <c r="I52" s="146">
        <v>14628</v>
      </c>
      <c r="J52" s="146">
        <v>15210</v>
      </c>
      <c r="K52" s="146">
        <v>15632</v>
      </c>
      <c r="L52" s="146">
        <v>15880</v>
      </c>
      <c r="M52" s="146">
        <v>15993</v>
      </c>
      <c r="N52" s="146">
        <v>16376</v>
      </c>
    </row>
    <row r="53" spans="1:14" x14ac:dyDescent="0.25">
      <c r="A53" s="15"/>
      <c r="B53" s="10"/>
      <c r="C53" s="10"/>
      <c r="D53" s="10"/>
      <c r="E53" s="10" t="s">
        <v>47</v>
      </c>
      <c r="F53" s="146">
        <v>30177</v>
      </c>
      <c r="G53" s="146">
        <v>32031</v>
      </c>
      <c r="H53" s="146">
        <v>32951</v>
      </c>
      <c r="I53" s="146">
        <v>33319</v>
      </c>
      <c r="J53" s="146">
        <v>33451</v>
      </c>
      <c r="K53" s="146">
        <v>34054</v>
      </c>
      <c r="L53" s="146">
        <v>37192</v>
      </c>
      <c r="M53" s="146">
        <v>38834</v>
      </c>
      <c r="N53" s="146">
        <v>37420</v>
      </c>
    </row>
    <row r="54" spans="1:14" x14ac:dyDescent="0.25">
      <c r="A54" s="15"/>
      <c r="B54" s="10"/>
      <c r="C54" s="10"/>
      <c r="D54" s="10"/>
      <c r="E54" s="10" t="s">
        <v>48</v>
      </c>
      <c r="F54" s="146">
        <v>3969</v>
      </c>
      <c r="G54" s="146">
        <v>3632</v>
      </c>
      <c r="H54" s="146">
        <v>4425</v>
      </c>
      <c r="I54" s="146">
        <v>2748</v>
      </c>
      <c r="J54" s="146">
        <v>1930</v>
      </c>
      <c r="K54" s="146">
        <v>1657</v>
      </c>
      <c r="L54" s="146">
        <v>1502</v>
      </c>
      <c r="M54" s="146">
        <v>1361</v>
      </c>
      <c r="N54" s="146">
        <v>1048</v>
      </c>
    </row>
    <row r="55" spans="1:14" x14ac:dyDescent="0.25">
      <c r="A55" s="15"/>
      <c r="B55" s="10"/>
      <c r="C55" s="10"/>
      <c r="D55" s="10"/>
      <c r="E55" s="10" t="s">
        <v>49</v>
      </c>
      <c r="F55" s="146">
        <v>1446</v>
      </c>
      <c r="G55" s="146">
        <v>1393</v>
      </c>
      <c r="H55" s="146">
        <v>1360</v>
      </c>
      <c r="I55" s="146">
        <v>1368</v>
      </c>
      <c r="J55" s="146">
        <v>1342</v>
      </c>
      <c r="K55" s="146">
        <v>1499</v>
      </c>
      <c r="L55" s="146">
        <v>1748</v>
      </c>
      <c r="M55" s="146">
        <v>1764</v>
      </c>
      <c r="N55" s="146">
        <v>1681</v>
      </c>
    </row>
    <row r="56" spans="1:14" x14ac:dyDescent="0.25">
      <c r="A56" s="15"/>
      <c r="B56" s="7"/>
      <c r="C56" s="8" t="s">
        <v>50</v>
      </c>
      <c r="D56" s="8"/>
      <c r="E56" s="8"/>
      <c r="F56" s="110">
        <v>59092</v>
      </c>
      <c r="G56" s="110">
        <v>60929</v>
      </c>
      <c r="H56" s="110">
        <v>56337</v>
      </c>
      <c r="I56" s="110">
        <v>53731</v>
      </c>
      <c r="J56" s="110">
        <v>54458</v>
      </c>
      <c r="K56" s="110">
        <v>54281</v>
      </c>
      <c r="L56" s="110">
        <v>57193</v>
      </c>
      <c r="M56" s="110">
        <v>62394</v>
      </c>
      <c r="N56" s="110">
        <v>64483</v>
      </c>
    </row>
    <row r="57" spans="1:14" x14ac:dyDescent="0.25">
      <c r="A57" s="15"/>
      <c r="B57" s="10"/>
      <c r="C57" s="10"/>
      <c r="D57" s="11" t="s">
        <v>30</v>
      </c>
      <c r="E57" s="11"/>
      <c r="F57" s="111">
        <v>2757</v>
      </c>
      <c r="G57" s="111">
        <v>2570</v>
      </c>
      <c r="H57" s="111">
        <v>2586</v>
      </c>
      <c r="I57" s="111">
        <v>2531</v>
      </c>
      <c r="J57" s="111">
        <v>2590</v>
      </c>
      <c r="K57" s="111">
        <v>2890</v>
      </c>
      <c r="L57" s="111">
        <v>2698</v>
      </c>
      <c r="M57" s="111">
        <v>2597</v>
      </c>
      <c r="N57" s="111">
        <v>2271</v>
      </c>
    </row>
    <row r="58" spans="1:14" x14ac:dyDescent="0.25">
      <c r="A58" s="15"/>
      <c r="B58" s="10"/>
      <c r="C58" s="10"/>
      <c r="D58" s="10"/>
      <c r="E58" s="10" t="s">
        <v>51</v>
      </c>
      <c r="F58" s="146">
        <v>911</v>
      </c>
      <c r="G58" s="146">
        <v>753</v>
      </c>
      <c r="H58" s="146">
        <v>843</v>
      </c>
      <c r="I58" s="146">
        <v>710</v>
      </c>
      <c r="J58" s="146">
        <v>702</v>
      </c>
      <c r="K58" s="146">
        <v>865</v>
      </c>
      <c r="L58" s="146">
        <v>649</v>
      </c>
      <c r="M58" s="146">
        <v>568</v>
      </c>
      <c r="N58" s="146">
        <v>546</v>
      </c>
    </row>
    <row r="59" spans="1:14" x14ac:dyDescent="0.25">
      <c r="A59" s="15"/>
      <c r="B59" s="10"/>
      <c r="C59" s="10"/>
      <c r="D59" s="10"/>
      <c r="E59" s="10" t="s">
        <v>52</v>
      </c>
      <c r="F59" s="146">
        <v>382</v>
      </c>
      <c r="G59" s="146">
        <v>367</v>
      </c>
      <c r="H59" s="146">
        <v>326</v>
      </c>
      <c r="I59" s="146">
        <v>340</v>
      </c>
      <c r="J59" s="146">
        <v>338</v>
      </c>
      <c r="K59" s="146">
        <v>360</v>
      </c>
      <c r="L59" s="146">
        <v>367</v>
      </c>
      <c r="M59" s="146">
        <v>318</v>
      </c>
      <c r="N59" s="146">
        <v>239</v>
      </c>
    </row>
    <row r="60" spans="1:14" x14ac:dyDescent="0.25">
      <c r="A60" s="15"/>
      <c r="B60" s="10"/>
      <c r="C60" s="10"/>
      <c r="D60" s="10"/>
      <c r="E60" s="10" t="s">
        <v>53</v>
      </c>
      <c r="F60" s="146">
        <v>1755</v>
      </c>
      <c r="G60" s="146">
        <v>1714</v>
      </c>
      <c r="H60" s="146">
        <v>1689</v>
      </c>
      <c r="I60" s="146">
        <v>1762</v>
      </c>
      <c r="J60" s="146">
        <v>1835</v>
      </c>
      <c r="K60" s="146">
        <v>2007</v>
      </c>
      <c r="L60" s="146">
        <v>1968</v>
      </c>
      <c r="M60" s="146">
        <v>1929</v>
      </c>
      <c r="N60" s="146">
        <v>1698</v>
      </c>
    </row>
    <row r="61" spans="1:14" x14ac:dyDescent="0.25">
      <c r="A61" s="15"/>
      <c r="B61" s="10"/>
      <c r="C61" s="10"/>
      <c r="D61" s="11" t="s">
        <v>34</v>
      </c>
      <c r="E61" s="11"/>
      <c r="F61" s="111">
        <v>57879</v>
      </c>
      <c r="G61" s="111">
        <v>59870</v>
      </c>
      <c r="H61" s="111">
        <v>55168</v>
      </c>
      <c r="I61" s="111">
        <v>52662</v>
      </c>
      <c r="J61" s="111">
        <v>53345</v>
      </c>
      <c r="K61" s="111">
        <v>53043</v>
      </c>
      <c r="L61" s="111">
        <v>56162</v>
      </c>
      <c r="M61" s="111">
        <v>61442</v>
      </c>
      <c r="N61" s="111">
        <v>63590</v>
      </c>
    </row>
    <row r="62" spans="1:14" x14ac:dyDescent="0.25">
      <c r="A62" s="15"/>
      <c r="B62" s="10"/>
      <c r="C62" s="10"/>
      <c r="D62" s="10"/>
      <c r="E62" s="10" t="s">
        <v>54</v>
      </c>
      <c r="F62" s="146">
        <v>22384</v>
      </c>
      <c r="G62" s="146">
        <v>17266</v>
      </c>
      <c r="H62" s="146">
        <v>11765</v>
      </c>
      <c r="I62" s="146">
        <v>9418</v>
      </c>
      <c r="J62" s="146">
        <v>10332</v>
      </c>
      <c r="K62" s="146">
        <v>12052</v>
      </c>
      <c r="L62" s="146">
        <v>13139</v>
      </c>
      <c r="M62" s="146">
        <v>15381</v>
      </c>
      <c r="N62" s="146">
        <v>17216</v>
      </c>
    </row>
    <row r="63" spans="1:14" x14ac:dyDescent="0.25">
      <c r="A63" s="15"/>
      <c r="B63" s="10"/>
      <c r="C63" s="10"/>
      <c r="D63" s="10"/>
      <c r="E63" s="10" t="s">
        <v>55</v>
      </c>
      <c r="F63" s="146">
        <v>16708</v>
      </c>
      <c r="G63" s="146">
        <v>17948</v>
      </c>
      <c r="H63" s="146">
        <v>16322</v>
      </c>
      <c r="I63" s="146">
        <v>14147</v>
      </c>
      <c r="J63" s="146">
        <v>15003</v>
      </c>
      <c r="K63" s="146">
        <v>17625</v>
      </c>
      <c r="L63" s="146">
        <v>19419</v>
      </c>
      <c r="M63" s="146">
        <v>21180</v>
      </c>
      <c r="N63" s="146">
        <v>21241</v>
      </c>
    </row>
    <row r="64" spans="1:14" x14ac:dyDescent="0.25">
      <c r="A64" s="15"/>
      <c r="B64" s="10"/>
      <c r="C64" s="10"/>
      <c r="D64" s="10"/>
      <c r="E64" s="10" t="s">
        <v>56</v>
      </c>
      <c r="F64" s="146">
        <v>11740</v>
      </c>
      <c r="G64" s="146">
        <v>14786</v>
      </c>
      <c r="H64" s="146">
        <v>17306</v>
      </c>
      <c r="I64" s="146">
        <v>18919</v>
      </c>
      <c r="J64" s="146">
        <v>18555</v>
      </c>
      <c r="K64" s="146">
        <v>15305</v>
      </c>
      <c r="L64" s="146">
        <v>14562</v>
      </c>
      <c r="M64" s="146">
        <v>15371</v>
      </c>
      <c r="N64" s="146">
        <v>15104</v>
      </c>
    </row>
    <row r="65" spans="1:14" x14ac:dyDescent="0.25">
      <c r="A65" s="15"/>
      <c r="B65" s="10"/>
      <c r="C65" s="10"/>
      <c r="D65" s="10"/>
      <c r="E65" s="10" t="s">
        <v>57</v>
      </c>
      <c r="F65" s="146">
        <v>39858</v>
      </c>
      <c r="G65" s="146">
        <v>45053</v>
      </c>
      <c r="H65" s="146">
        <v>39548</v>
      </c>
      <c r="I65" s="146">
        <v>41974</v>
      </c>
      <c r="J65" s="146">
        <v>41641</v>
      </c>
      <c r="K65" s="146">
        <v>19519</v>
      </c>
      <c r="L65" s="146">
        <v>20828</v>
      </c>
      <c r="M65" s="146">
        <v>20413</v>
      </c>
      <c r="N65" s="146">
        <v>19803</v>
      </c>
    </row>
    <row r="66" spans="1:14" x14ac:dyDescent="0.25">
      <c r="A66" s="15"/>
      <c r="B66" s="10"/>
      <c r="C66" s="10"/>
      <c r="D66" s="10"/>
      <c r="E66" s="10" t="s">
        <v>58</v>
      </c>
      <c r="F66" s="146">
        <v>1081</v>
      </c>
      <c r="G66" s="146">
        <v>987</v>
      </c>
      <c r="H66" s="146">
        <v>847</v>
      </c>
      <c r="I66" s="146">
        <v>832</v>
      </c>
      <c r="J66" s="146">
        <v>794</v>
      </c>
      <c r="K66" s="146">
        <v>885</v>
      </c>
      <c r="L66" s="146">
        <v>874</v>
      </c>
      <c r="M66" s="146">
        <v>849</v>
      </c>
      <c r="N66" s="146">
        <v>670</v>
      </c>
    </row>
    <row r="67" spans="1:14" x14ac:dyDescent="0.25">
      <c r="A67" s="15"/>
      <c r="B67" s="10"/>
      <c r="C67" s="10"/>
      <c r="D67" s="10"/>
      <c r="E67" s="10" t="s">
        <v>59</v>
      </c>
      <c r="F67" s="146">
        <v>157</v>
      </c>
      <c r="G67" s="146">
        <v>414</v>
      </c>
      <c r="H67" s="146">
        <v>753</v>
      </c>
      <c r="I67" s="146">
        <v>1250</v>
      </c>
      <c r="J67" s="146">
        <v>1739</v>
      </c>
      <c r="K67" s="146">
        <v>2183</v>
      </c>
      <c r="L67" s="146">
        <v>2893</v>
      </c>
      <c r="M67" s="146">
        <v>3697</v>
      </c>
      <c r="N67" s="146">
        <v>4096</v>
      </c>
    </row>
  </sheetData>
  <mergeCells count="5">
    <mergeCell ref="C1:E1"/>
    <mergeCell ref="F30:I30"/>
    <mergeCell ref="F32:H32"/>
    <mergeCell ref="F33:H33"/>
    <mergeCell ref="F34:H34"/>
  </mergeCells>
  <printOptions horizontalCentered="1"/>
  <pageMargins left="0.25" right="0.25" top="0.5" bottom="0.5" header="0.3" footer="0.3"/>
  <pageSetup scale="67" fitToHeight="0" orientation="portrait" r:id="rId1"/>
  <headerFooter differentFirst="1" scaleWithDoc="0">
    <oddFooter>&amp;L&amp;9 2018 DMAS Data Book &amp;A&amp;R&amp;9Page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639"/>
  <sheetViews>
    <sheetView zoomScaleNormal="100" zoomScaleSheetLayoutView="100" workbookViewId="0">
      <pane xSplit="10" ySplit="2" topLeftCell="K3" activePane="bottomRight" state="frozen"/>
      <selection activeCell="H12" sqref="H12"/>
      <selection pane="topRight" activeCell="H12" sqref="H12"/>
      <selection pane="bottomLeft" activeCell="H12" sqref="H12"/>
      <selection pane="bottomRight" activeCell="C1" sqref="C1:F1"/>
    </sheetView>
  </sheetViews>
  <sheetFormatPr defaultRowHeight="15" x14ac:dyDescent="0.25"/>
  <cols>
    <col min="1" max="1" width="3.7109375" style="16" customWidth="1"/>
    <col min="2" max="4" width="4.7109375" style="55" customWidth="1"/>
    <col min="5" max="5" width="11.7109375" style="55" customWidth="1"/>
    <col min="6" max="6" width="28.7109375" style="55" customWidth="1"/>
    <col min="7" max="10" width="18.7109375" style="55" hidden="1" customWidth="1"/>
    <col min="11" max="15" width="18.7109375" style="55" customWidth="1"/>
    <col min="16" max="16384" width="9.140625" style="55"/>
  </cols>
  <sheetData>
    <row r="1" spans="1:15" ht="33" customHeight="1" x14ac:dyDescent="0.25">
      <c r="A1" s="15"/>
      <c r="C1" s="204" t="s">
        <v>571</v>
      </c>
      <c r="D1" s="204"/>
      <c r="E1" s="204"/>
      <c r="F1" s="205"/>
      <c r="G1" s="104" t="s">
        <v>565</v>
      </c>
      <c r="H1" s="104" t="s">
        <v>566</v>
      </c>
      <c r="I1" s="104" t="s">
        <v>567</v>
      </c>
      <c r="J1" s="104" t="s">
        <v>568</v>
      </c>
      <c r="K1" s="104" t="s">
        <v>569</v>
      </c>
      <c r="L1" s="104" t="s">
        <v>618</v>
      </c>
      <c r="M1" s="104" t="s">
        <v>665</v>
      </c>
      <c r="N1" s="104" t="s">
        <v>671</v>
      </c>
      <c r="O1" s="104" t="s">
        <v>689</v>
      </c>
    </row>
    <row r="2" spans="1:15" x14ac:dyDescent="0.25">
      <c r="A2" s="15"/>
      <c r="B2" s="2" t="s">
        <v>570</v>
      </c>
      <c r="C2" s="2"/>
      <c r="D2" s="2"/>
      <c r="E2" s="2"/>
      <c r="F2" s="2" t="s">
        <v>0</v>
      </c>
      <c r="G2" s="155">
        <v>1040966</v>
      </c>
      <c r="H2" s="155">
        <v>1092180</v>
      </c>
      <c r="I2" s="155">
        <v>1106440</v>
      </c>
      <c r="J2" s="155">
        <v>1206355</v>
      </c>
      <c r="K2" s="155">
        <v>1288716</v>
      </c>
      <c r="L2" s="155">
        <v>1357342</v>
      </c>
      <c r="M2" s="155">
        <v>1421713</v>
      </c>
      <c r="N2" s="155">
        <v>1407644</v>
      </c>
      <c r="O2" s="155">
        <v>1423744</v>
      </c>
    </row>
    <row r="3" spans="1:15" x14ac:dyDescent="0.25">
      <c r="A3" s="15"/>
      <c r="B3" s="4" t="s">
        <v>1</v>
      </c>
      <c r="C3" s="5"/>
      <c r="D3" s="5"/>
      <c r="E3" s="5"/>
      <c r="F3" s="5" t="s">
        <v>0</v>
      </c>
      <c r="G3" s="156">
        <v>713603</v>
      </c>
      <c r="H3" s="156">
        <v>764674</v>
      </c>
      <c r="I3" s="156">
        <v>781263</v>
      </c>
      <c r="J3" s="156">
        <v>886748</v>
      </c>
      <c r="K3" s="156">
        <v>901742</v>
      </c>
      <c r="L3" s="156">
        <v>998874</v>
      </c>
      <c r="M3" s="156">
        <v>1011535</v>
      </c>
      <c r="N3" s="156">
        <v>1004941</v>
      </c>
      <c r="O3" s="156">
        <v>1114827</v>
      </c>
    </row>
    <row r="4" spans="1:15" x14ac:dyDescent="0.25">
      <c r="A4" s="15"/>
      <c r="B4" s="7"/>
      <c r="C4" s="8" t="s">
        <v>2</v>
      </c>
      <c r="D4" s="8"/>
      <c r="E4" s="8"/>
      <c r="F4" s="8" t="s">
        <v>0</v>
      </c>
      <c r="G4" s="157">
        <v>712988</v>
      </c>
      <c r="H4" s="157">
        <v>763873</v>
      </c>
      <c r="I4" s="157">
        <v>780371</v>
      </c>
      <c r="J4" s="157">
        <v>885678</v>
      </c>
      <c r="K4" s="157">
        <v>900346</v>
      </c>
      <c r="L4" s="157">
        <v>997246</v>
      </c>
      <c r="M4" s="157">
        <v>1009846</v>
      </c>
      <c r="N4" s="157">
        <v>1003234</v>
      </c>
      <c r="O4" s="157">
        <v>1113254</v>
      </c>
    </row>
    <row r="5" spans="1:15" x14ac:dyDescent="0.25">
      <c r="A5" s="15"/>
      <c r="B5" s="7"/>
      <c r="C5" s="10"/>
      <c r="D5" s="10"/>
      <c r="E5" s="13" t="s">
        <v>3</v>
      </c>
      <c r="F5" s="13"/>
      <c r="G5" s="112">
        <v>648262</v>
      </c>
      <c r="H5" s="112">
        <v>696823</v>
      </c>
      <c r="I5" s="112">
        <v>708579</v>
      </c>
      <c r="J5" s="112">
        <v>799497</v>
      </c>
      <c r="K5" s="112">
        <v>803522</v>
      </c>
      <c r="L5" s="112">
        <v>855779</v>
      </c>
      <c r="M5" s="112">
        <v>869415</v>
      </c>
      <c r="N5" s="112">
        <v>858780</v>
      </c>
      <c r="O5" s="112">
        <v>869339</v>
      </c>
    </row>
    <row r="6" spans="1:15" x14ac:dyDescent="0.25">
      <c r="A6" s="15"/>
      <c r="B6" s="7"/>
      <c r="E6" s="14" t="s">
        <v>3</v>
      </c>
      <c r="F6" s="143" t="s">
        <v>60</v>
      </c>
      <c r="G6" s="146">
        <v>450623</v>
      </c>
      <c r="H6" s="146">
        <v>485585</v>
      </c>
      <c r="I6" s="146">
        <v>489144</v>
      </c>
      <c r="J6" s="146">
        <v>547804</v>
      </c>
      <c r="K6" s="146">
        <v>547901</v>
      </c>
      <c r="L6" s="146">
        <v>586606</v>
      </c>
      <c r="M6" s="146">
        <v>597527</v>
      </c>
      <c r="N6" s="146">
        <v>585501</v>
      </c>
      <c r="O6" s="146">
        <v>584777</v>
      </c>
    </row>
    <row r="7" spans="1:15" x14ac:dyDescent="0.25">
      <c r="A7" s="15"/>
      <c r="B7" s="7"/>
      <c r="E7" s="14" t="s">
        <v>3</v>
      </c>
      <c r="F7" s="143" t="s">
        <v>63</v>
      </c>
      <c r="G7" s="146">
        <v>0</v>
      </c>
      <c r="H7" s="146">
        <v>0</v>
      </c>
      <c r="I7" s="146">
        <v>5</v>
      </c>
      <c r="J7" s="146">
        <v>0</v>
      </c>
      <c r="K7" s="146">
        <v>0</v>
      </c>
      <c r="L7" s="146">
        <v>0</v>
      </c>
      <c r="M7" s="146">
        <v>0</v>
      </c>
      <c r="N7" s="146">
        <v>0</v>
      </c>
      <c r="O7" s="146">
        <v>0</v>
      </c>
    </row>
    <row r="8" spans="1:15" x14ac:dyDescent="0.25">
      <c r="A8" s="15"/>
      <c r="B8" s="7"/>
      <c r="E8" s="14" t="s">
        <v>3</v>
      </c>
      <c r="F8" s="143" t="s">
        <v>61</v>
      </c>
      <c r="G8" s="146">
        <v>94261</v>
      </c>
      <c r="H8" s="146">
        <v>103874</v>
      </c>
      <c r="I8" s="146">
        <v>103887</v>
      </c>
      <c r="J8" s="146">
        <v>122604</v>
      </c>
      <c r="K8" s="146">
        <v>123403</v>
      </c>
      <c r="L8" s="146">
        <v>137422</v>
      </c>
      <c r="M8" s="146">
        <v>142883</v>
      </c>
      <c r="N8" s="146">
        <v>141160</v>
      </c>
      <c r="O8" s="146">
        <v>149544</v>
      </c>
    </row>
    <row r="9" spans="1:15" x14ac:dyDescent="0.25">
      <c r="A9" s="15"/>
      <c r="B9" s="7"/>
      <c r="E9" s="14" t="s">
        <v>3</v>
      </c>
      <c r="F9" s="143" t="s">
        <v>62</v>
      </c>
      <c r="G9" s="146">
        <v>28754</v>
      </c>
      <c r="H9" s="146">
        <v>29798</v>
      </c>
      <c r="I9" s="146">
        <v>25915</v>
      </c>
      <c r="J9" s="146">
        <v>31847</v>
      </c>
      <c r="K9" s="146">
        <v>32838</v>
      </c>
      <c r="L9" s="146">
        <v>38449</v>
      </c>
      <c r="M9" s="146">
        <v>38680</v>
      </c>
      <c r="N9" s="146">
        <v>36829</v>
      </c>
      <c r="O9" s="146">
        <v>36582</v>
      </c>
    </row>
    <row r="10" spans="1:15" x14ac:dyDescent="0.25">
      <c r="A10" s="15"/>
      <c r="B10" s="7"/>
      <c r="E10" s="14" t="s">
        <v>3</v>
      </c>
      <c r="F10" s="143" t="s">
        <v>64</v>
      </c>
      <c r="G10" s="146">
        <v>78438</v>
      </c>
      <c r="H10" s="146">
        <v>82865</v>
      </c>
      <c r="I10" s="146">
        <v>84346</v>
      </c>
      <c r="J10" s="146">
        <v>95604</v>
      </c>
      <c r="K10" s="146">
        <v>94018</v>
      </c>
      <c r="L10" s="146">
        <v>94046</v>
      </c>
      <c r="M10" s="146">
        <v>94139</v>
      </c>
      <c r="N10" s="146">
        <v>95598</v>
      </c>
      <c r="O10" s="146">
        <v>98786</v>
      </c>
    </row>
    <row r="11" spans="1:15" x14ac:dyDescent="0.25">
      <c r="A11" s="15"/>
      <c r="B11" s="7"/>
      <c r="E11" s="14" t="s">
        <v>3</v>
      </c>
      <c r="F11" s="143" t="s">
        <v>65</v>
      </c>
      <c r="G11" s="146">
        <v>2688</v>
      </c>
      <c r="H11" s="146">
        <v>3001</v>
      </c>
      <c r="I11" s="146">
        <v>2946</v>
      </c>
      <c r="J11" s="146">
        <v>3720</v>
      </c>
      <c r="K11" s="146">
        <v>2989</v>
      </c>
      <c r="L11" s="146">
        <v>1172</v>
      </c>
      <c r="M11" s="146">
        <v>2475</v>
      </c>
      <c r="N11" s="146">
        <v>2711</v>
      </c>
      <c r="O11" s="146">
        <v>2841</v>
      </c>
    </row>
    <row r="12" spans="1:15" x14ac:dyDescent="0.25">
      <c r="A12" s="15"/>
      <c r="B12" s="7"/>
      <c r="E12" s="14" t="s">
        <v>3</v>
      </c>
      <c r="F12" s="143" t="s">
        <v>66</v>
      </c>
      <c r="G12" s="146">
        <v>62601</v>
      </c>
      <c r="H12" s="146">
        <v>71719</v>
      </c>
      <c r="I12" s="146">
        <v>69867</v>
      </c>
      <c r="J12" s="146">
        <v>81197</v>
      </c>
      <c r="K12" s="146">
        <v>80544</v>
      </c>
      <c r="L12" s="146">
        <v>79918</v>
      </c>
      <c r="M12" s="146">
        <v>81382</v>
      </c>
      <c r="N12" s="146">
        <v>84185</v>
      </c>
      <c r="O12" s="146">
        <v>92780</v>
      </c>
    </row>
    <row r="13" spans="1:15" x14ac:dyDescent="0.25">
      <c r="A13" s="15"/>
      <c r="B13" s="7"/>
      <c r="E13" s="13" t="s">
        <v>4</v>
      </c>
      <c r="F13" s="13"/>
      <c r="G13" s="112">
        <v>67607</v>
      </c>
      <c r="H13" s="112">
        <v>70422</v>
      </c>
      <c r="I13" s="112">
        <v>74918</v>
      </c>
      <c r="J13" s="112">
        <v>90099</v>
      </c>
      <c r="K13" s="112">
        <v>99796</v>
      </c>
      <c r="L13" s="112">
        <v>110148</v>
      </c>
      <c r="M13" s="112">
        <v>113936</v>
      </c>
      <c r="N13" s="112">
        <v>117559</v>
      </c>
      <c r="O13" s="112">
        <v>111891</v>
      </c>
    </row>
    <row r="14" spans="1:15" x14ac:dyDescent="0.25">
      <c r="A14" s="15"/>
      <c r="B14" s="7"/>
      <c r="E14" s="14" t="s">
        <v>4</v>
      </c>
      <c r="F14" s="143" t="s">
        <v>67</v>
      </c>
      <c r="G14" s="146">
        <v>2716</v>
      </c>
      <c r="H14" s="146">
        <v>2747</v>
      </c>
      <c r="I14" s="146">
        <v>2745</v>
      </c>
      <c r="J14" s="146">
        <v>3045</v>
      </c>
      <c r="K14" s="146">
        <v>3163</v>
      </c>
      <c r="L14" s="146">
        <v>3951</v>
      </c>
      <c r="M14" s="146">
        <v>4725</v>
      </c>
      <c r="N14" s="146">
        <v>6776</v>
      </c>
      <c r="O14" s="146">
        <v>6699</v>
      </c>
    </row>
    <row r="15" spans="1:15" x14ac:dyDescent="0.25">
      <c r="A15" s="15"/>
      <c r="B15" s="7"/>
      <c r="E15" s="14" t="s">
        <v>4</v>
      </c>
      <c r="F15" s="143" t="s">
        <v>68</v>
      </c>
      <c r="G15" s="146">
        <v>64975</v>
      </c>
      <c r="H15" s="146">
        <v>67762</v>
      </c>
      <c r="I15" s="146">
        <v>72045</v>
      </c>
      <c r="J15" s="146">
        <v>86929</v>
      </c>
      <c r="K15" s="146">
        <v>87067</v>
      </c>
      <c r="L15" s="146">
        <v>93228</v>
      </c>
      <c r="M15" s="146">
        <v>96179</v>
      </c>
      <c r="N15" s="146">
        <v>98842</v>
      </c>
      <c r="O15" s="146">
        <v>91915</v>
      </c>
    </row>
    <row r="16" spans="1:15" x14ac:dyDescent="0.25">
      <c r="A16" s="15"/>
      <c r="B16" s="7"/>
      <c r="E16" s="14" t="s">
        <v>4</v>
      </c>
      <c r="F16" s="143" t="s">
        <v>690</v>
      </c>
      <c r="G16" s="146">
        <v>0</v>
      </c>
      <c r="H16" s="146">
        <v>0</v>
      </c>
      <c r="I16" s="146">
        <v>0</v>
      </c>
      <c r="J16" s="146">
        <v>0</v>
      </c>
      <c r="K16" s="146">
        <v>0</v>
      </c>
      <c r="L16" s="146">
        <v>1</v>
      </c>
      <c r="M16" s="146">
        <v>0</v>
      </c>
      <c r="N16" s="146">
        <v>0</v>
      </c>
      <c r="O16" s="146">
        <v>0</v>
      </c>
    </row>
    <row r="17" spans="1:15" x14ac:dyDescent="0.25">
      <c r="A17" s="15"/>
      <c r="B17" s="7"/>
      <c r="E17" s="14" t="s">
        <v>4</v>
      </c>
      <c r="F17" s="143" t="s">
        <v>60</v>
      </c>
      <c r="G17" s="146">
        <v>0</v>
      </c>
      <c r="H17" s="146">
        <v>0</v>
      </c>
      <c r="I17" s="146">
        <v>0</v>
      </c>
      <c r="J17" s="146">
        <v>0</v>
      </c>
      <c r="K17" s="146">
        <v>0</v>
      </c>
      <c r="L17" s="146">
        <v>0</v>
      </c>
      <c r="M17" s="146">
        <v>86</v>
      </c>
      <c r="N17" s="146">
        <v>0</v>
      </c>
      <c r="O17" s="146">
        <v>0</v>
      </c>
    </row>
    <row r="18" spans="1:15" x14ac:dyDescent="0.25">
      <c r="A18" s="15"/>
      <c r="B18" s="7"/>
      <c r="E18" s="14" t="s">
        <v>4</v>
      </c>
      <c r="F18" s="143" t="s">
        <v>63</v>
      </c>
      <c r="G18" s="146">
        <v>0</v>
      </c>
      <c r="H18" s="146">
        <v>0</v>
      </c>
      <c r="I18" s="146">
        <v>221</v>
      </c>
      <c r="J18" s="146">
        <v>306</v>
      </c>
      <c r="K18" s="146">
        <v>4582</v>
      </c>
      <c r="L18" s="146">
        <v>6968</v>
      </c>
      <c r="M18" s="146">
        <v>7209</v>
      </c>
      <c r="N18" s="146">
        <v>7475</v>
      </c>
      <c r="O18" s="146">
        <v>7300</v>
      </c>
    </row>
    <row r="19" spans="1:15" x14ac:dyDescent="0.25">
      <c r="A19" s="15"/>
      <c r="B19" s="7"/>
      <c r="E19" s="14" t="s">
        <v>4</v>
      </c>
      <c r="F19" s="143" t="s">
        <v>691</v>
      </c>
      <c r="G19" s="146">
        <v>0</v>
      </c>
      <c r="H19" s="146">
        <v>0</v>
      </c>
      <c r="I19" s="146">
        <v>0</v>
      </c>
      <c r="J19" s="146">
        <v>0</v>
      </c>
      <c r="K19" s="146">
        <v>5369</v>
      </c>
      <c r="L19" s="146">
        <v>6787</v>
      </c>
      <c r="M19" s="146">
        <v>6813</v>
      </c>
      <c r="N19" s="146">
        <v>7062</v>
      </c>
      <c r="O19" s="146">
        <v>7208</v>
      </c>
    </row>
    <row r="20" spans="1:15" x14ac:dyDescent="0.25">
      <c r="A20" s="15"/>
      <c r="B20" s="7"/>
      <c r="E20" s="14" t="s">
        <v>4</v>
      </c>
      <c r="F20" s="143" t="s">
        <v>61</v>
      </c>
      <c r="G20" s="146">
        <v>0</v>
      </c>
      <c r="H20" s="146">
        <v>0</v>
      </c>
      <c r="I20" s="146">
        <v>0</v>
      </c>
      <c r="J20" s="146">
        <v>0</v>
      </c>
      <c r="K20" s="146">
        <v>0</v>
      </c>
      <c r="L20" s="146">
        <v>0</v>
      </c>
      <c r="M20" s="146">
        <v>33</v>
      </c>
      <c r="N20" s="146">
        <v>0</v>
      </c>
      <c r="O20" s="146">
        <v>0</v>
      </c>
    </row>
    <row r="21" spans="1:15" x14ac:dyDescent="0.25">
      <c r="A21" s="15"/>
      <c r="B21" s="7"/>
      <c r="E21" s="13" t="s">
        <v>5</v>
      </c>
      <c r="F21" s="13"/>
      <c r="G21" s="112">
        <v>0</v>
      </c>
      <c r="H21" s="112">
        <v>0</v>
      </c>
      <c r="I21" s="112">
        <v>0</v>
      </c>
      <c r="J21" s="112">
        <v>0</v>
      </c>
      <c r="K21" s="112">
        <v>1796</v>
      </c>
      <c r="L21" s="112">
        <v>39337</v>
      </c>
      <c r="M21" s="112">
        <v>36921</v>
      </c>
      <c r="N21" s="112">
        <v>38392</v>
      </c>
      <c r="O21" s="112">
        <v>27500</v>
      </c>
    </row>
    <row r="22" spans="1:15" x14ac:dyDescent="0.25">
      <c r="A22" s="15"/>
      <c r="B22" s="7"/>
      <c r="E22" s="14" t="s">
        <v>5</v>
      </c>
      <c r="F22" s="143" t="s">
        <v>67</v>
      </c>
      <c r="G22" s="146">
        <v>0</v>
      </c>
      <c r="H22" s="146">
        <v>0</v>
      </c>
      <c r="I22" s="146">
        <v>0</v>
      </c>
      <c r="J22" s="146">
        <v>0</v>
      </c>
      <c r="K22" s="146">
        <v>556</v>
      </c>
      <c r="L22" s="146">
        <v>15897</v>
      </c>
      <c r="M22" s="146">
        <v>15365</v>
      </c>
      <c r="N22" s="146">
        <v>18115</v>
      </c>
      <c r="O22" s="146">
        <v>13366</v>
      </c>
    </row>
    <row r="23" spans="1:15" x14ac:dyDescent="0.25">
      <c r="A23" s="15"/>
      <c r="B23" s="7"/>
      <c r="E23" s="14" t="s">
        <v>5</v>
      </c>
      <c r="F23" s="143" t="s">
        <v>68</v>
      </c>
      <c r="G23" s="146">
        <v>0</v>
      </c>
      <c r="H23" s="146">
        <v>0</v>
      </c>
      <c r="I23" s="146">
        <v>0</v>
      </c>
      <c r="J23" s="146">
        <v>0</v>
      </c>
      <c r="K23" s="146">
        <v>1222</v>
      </c>
      <c r="L23" s="146">
        <v>23140</v>
      </c>
      <c r="M23" s="146">
        <v>21470</v>
      </c>
      <c r="N23" s="146">
        <v>21852</v>
      </c>
      <c r="O23" s="146">
        <v>14266</v>
      </c>
    </row>
    <row r="24" spans="1:15" x14ac:dyDescent="0.25">
      <c r="A24" s="15"/>
      <c r="B24" s="7"/>
      <c r="E24" s="14" t="s">
        <v>5</v>
      </c>
      <c r="F24" s="143" t="s">
        <v>70</v>
      </c>
      <c r="G24" s="146">
        <v>0</v>
      </c>
      <c r="H24" s="146">
        <v>0</v>
      </c>
      <c r="I24" s="146">
        <v>0</v>
      </c>
      <c r="J24" s="146">
        <v>0</v>
      </c>
      <c r="K24" s="146">
        <v>0</v>
      </c>
      <c r="L24" s="146">
        <v>0</v>
      </c>
      <c r="M24" s="146">
        <v>0</v>
      </c>
      <c r="N24" s="146">
        <v>1</v>
      </c>
      <c r="O24" s="146">
        <v>1</v>
      </c>
    </row>
    <row r="25" spans="1:15" x14ac:dyDescent="0.25">
      <c r="A25" s="15"/>
      <c r="B25" s="7"/>
      <c r="E25" s="14" t="s">
        <v>5</v>
      </c>
      <c r="F25" s="143" t="s">
        <v>61</v>
      </c>
      <c r="G25" s="146">
        <v>0</v>
      </c>
      <c r="H25" s="146">
        <v>0</v>
      </c>
      <c r="I25" s="146">
        <v>0</v>
      </c>
      <c r="J25" s="146">
        <v>0</v>
      </c>
      <c r="K25" s="146">
        <v>17</v>
      </c>
      <c r="L25" s="146">
        <v>484</v>
      </c>
      <c r="M25" s="146">
        <v>664</v>
      </c>
      <c r="N25" s="146">
        <v>775</v>
      </c>
      <c r="O25" s="146">
        <v>423</v>
      </c>
    </row>
    <row r="26" spans="1:15" x14ac:dyDescent="0.25">
      <c r="A26" s="15"/>
      <c r="B26" s="7"/>
      <c r="E26" s="14" t="s">
        <v>5</v>
      </c>
      <c r="F26" s="143" t="s">
        <v>62</v>
      </c>
      <c r="G26" s="146">
        <v>0</v>
      </c>
      <c r="H26" s="146">
        <v>0</v>
      </c>
      <c r="I26" s="146">
        <v>0</v>
      </c>
      <c r="J26" s="146">
        <v>0</v>
      </c>
      <c r="K26" s="146">
        <v>2</v>
      </c>
      <c r="L26" s="146">
        <v>100</v>
      </c>
      <c r="M26" s="146">
        <v>35</v>
      </c>
      <c r="N26" s="146">
        <v>11</v>
      </c>
      <c r="O26" s="146">
        <v>9</v>
      </c>
    </row>
    <row r="27" spans="1:15" x14ac:dyDescent="0.25">
      <c r="A27" s="15"/>
      <c r="B27" s="7"/>
      <c r="E27" s="14" t="s">
        <v>5</v>
      </c>
      <c r="F27" s="143" t="s">
        <v>692</v>
      </c>
      <c r="G27" s="146">
        <v>0</v>
      </c>
      <c r="H27" s="146">
        <v>0</v>
      </c>
      <c r="I27" s="146">
        <v>0</v>
      </c>
      <c r="J27" s="146">
        <v>0</v>
      </c>
      <c r="K27" s="146">
        <v>0</v>
      </c>
      <c r="L27" s="146">
        <v>0</v>
      </c>
      <c r="M27" s="146">
        <v>1</v>
      </c>
      <c r="N27" s="146">
        <v>0</v>
      </c>
      <c r="O27" s="146">
        <v>0</v>
      </c>
    </row>
    <row r="28" spans="1:15" x14ac:dyDescent="0.25">
      <c r="A28" s="15"/>
      <c r="B28" s="7"/>
      <c r="E28" s="13" t="s">
        <v>688</v>
      </c>
      <c r="F28" s="13"/>
      <c r="G28" s="112">
        <v>0</v>
      </c>
      <c r="H28" s="112">
        <v>0</v>
      </c>
      <c r="I28" s="112">
        <v>0</v>
      </c>
      <c r="J28" s="112">
        <v>0</v>
      </c>
      <c r="K28" s="112">
        <v>0</v>
      </c>
      <c r="L28" s="112">
        <v>0</v>
      </c>
      <c r="M28" s="112">
        <v>0</v>
      </c>
      <c r="N28" s="112">
        <v>0</v>
      </c>
      <c r="O28" s="112">
        <v>231243</v>
      </c>
    </row>
    <row r="29" spans="1:15" x14ac:dyDescent="0.25">
      <c r="A29" s="15"/>
      <c r="B29" s="7"/>
      <c r="E29" s="14" t="s">
        <v>688</v>
      </c>
      <c r="F29" s="143" t="s">
        <v>67</v>
      </c>
      <c r="G29" s="146">
        <v>0</v>
      </c>
      <c r="H29" s="146">
        <v>0</v>
      </c>
      <c r="I29" s="146">
        <v>0</v>
      </c>
      <c r="J29" s="146">
        <v>0</v>
      </c>
      <c r="K29" s="146">
        <v>0</v>
      </c>
      <c r="L29" s="146">
        <v>0</v>
      </c>
      <c r="M29" s="146">
        <v>0</v>
      </c>
      <c r="N29" s="146">
        <v>0</v>
      </c>
      <c r="O29" s="146">
        <v>75820</v>
      </c>
    </row>
    <row r="30" spans="1:15" x14ac:dyDescent="0.25">
      <c r="A30" s="15"/>
      <c r="B30" s="7"/>
      <c r="E30" s="14" t="s">
        <v>688</v>
      </c>
      <c r="F30" s="143" t="s">
        <v>68</v>
      </c>
      <c r="G30" s="146">
        <v>0</v>
      </c>
      <c r="H30" s="146">
        <v>0</v>
      </c>
      <c r="I30" s="146">
        <v>0</v>
      </c>
      <c r="J30" s="146">
        <v>0</v>
      </c>
      <c r="K30" s="146">
        <v>0</v>
      </c>
      <c r="L30" s="146">
        <v>0</v>
      </c>
      <c r="M30" s="146">
        <v>0</v>
      </c>
      <c r="N30" s="146">
        <v>0</v>
      </c>
      <c r="O30" s="146">
        <v>153636</v>
      </c>
    </row>
    <row r="31" spans="1:15" x14ac:dyDescent="0.25">
      <c r="A31" s="15"/>
      <c r="B31" s="7"/>
      <c r="E31" s="14" t="s">
        <v>688</v>
      </c>
      <c r="F31" s="143" t="s">
        <v>690</v>
      </c>
      <c r="G31" s="146">
        <v>0</v>
      </c>
      <c r="H31" s="146">
        <v>0</v>
      </c>
      <c r="I31" s="146">
        <v>0</v>
      </c>
      <c r="J31" s="146">
        <v>0</v>
      </c>
      <c r="K31" s="146">
        <v>0</v>
      </c>
      <c r="L31" s="146">
        <v>0</v>
      </c>
      <c r="M31" s="146">
        <v>0</v>
      </c>
      <c r="N31" s="146">
        <v>0</v>
      </c>
      <c r="O31" s="146">
        <v>1105</v>
      </c>
    </row>
    <row r="32" spans="1:15" x14ac:dyDescent="0.25">
      <c r="A32" s="15"/>
      <c r="B32" s="7"/>
      <c r="E32" s="14" t="s">
        <v>688</v>
      </c>
      <c r="F32" s="143" t="s">
        <v>60</v>
      </c>
      <c r="G32" s="146">
        <v>0</v>
      </c>
      <c r="H32" s="146">
        <v>0</v>
      </c>
      <c r="I32" s="146">
        <v>0</v>
      </c>
      <c r="J32" s="146">
        <v>0</v>
      </c>
      <c r="K32" s="146">
        <v>0</v>
      </c>
      <c r="L32" s="146">
        <v>0</v>
      </c>
      <c r="M32" s="146">
        <v>0</v>
      </c>
      <c r="N32" s="146">
        <v>0</v>
      </c>
      <c r="O32" s="146">
        <v>837</v>
      </c>
    </row>
    <row r="33" spans="1:15" x14ac:dyDescent="0.25">
      <c r="A33" s="15"/>
      <c r="B33" s="7"/>
      <c r="E33" s="14" t="s">
        <v>688</v>
      </c>
      <c r="F33" s="143" t="s">
        <v>63</v>
      </c>
      <c r="G33" s="146">
        <v>0</v>
      </c>
      <c r="H33" s="146">
        <v>0</v>
      </c>
      <c r="I33" s="146">
        <v>0</v>
      </c>
      <c r="J33" s="146">
        <v>0</v>
      </c>
      <c r="K33" s="146">
        <v>0</v>
      </c>
      <c r="L33" s="146">
        <v>0</v>
      </c>
      <c r="M33" s="146">
        <v>0</v>
      </c>
      <c r="N33" s="146">
        <v>0</v>
      </c>
      <c r="O33" s="146">
        <v>77</v>
      </c>
    </row>
    <row r="34" spans="1:15" x14ac:dyDescent="0.25">
      <c r="A34" s="15"/>
      <c r="B34" s="7"/>
      <c r="E34" s="14" t="s">
        <v>688</v>
      </c>
      <c r="F34" s="143" t="s">
        <v>691</v>
      </c>
      <c r="G34" s="146">
        <v>0</v>
      </c>
      <c r="H34" s="146">
        <v>0</v>
      </c>
      <c r="I34" s="146">
        <v>0</v>
      </c>
      <c r="J34" s="146">
        <v>0</v>
      </c>
      <c r="K34" s="146">
        <v>0</v>
      </c>
      <c r="L34" s="146">
        <v>0</v>
      </c>
      <c r="M34" s="146">
        <v>0</v>
      </c>
      <c r="N34" s="146">
        <v>0</v>
      </c>
      <c r="O34" s="146">
        <v>303</v>
      </c>
    </row>
    <row r="35" spans="1:15" x14ac:dyDescent="0.25">
      <c r="A35" s="15"/>
      <c r="B35" s="7"/>
      <c r="E35" s="14" t="s">
        <v>688</v>
      </c>
      <c r="F35" s="143" t="s">
        <v>61</v>
      </c>
      <c r="G35" s="146">
        <v>0</v>
      </c>
      <c r="H35" s="146">
        <v>0</v>
      </c>
      <c r="I35" s="146">
        <v>0</v>
      </c>
      <c r="J35" s="146">
        <v>0</v>
      </c>
      <c r="K35" s="146">
        <v>0</v>
      </c>
      <c r="L35" s="146">
        <v>0</v>
      </c>
      <c r="M35" s="146">
        <v>0</v>
      </c>
      <c r="N35" s="146">
        <v>0</v>
      </c>
      <c r="O35" s="146">
        <v>1441</v>
      </c>
    </row>
    <row r="36" spans="1:15" x14ac:dyDescent="0.25">
      <c r="A36" s="15"/>
      <c r="B36" s="7"/>
      <c r="E36" s="14" t="s">
        <v>688</v>
      </c>
      <c r="F36" s="143" t="s">
        <v>62</v>
      </c>
      <c r="G36" s="146">
        <v>0</v>
      </c>
      <c r="H36" s="146">
        <v>0</v>
      </c>
      <c r="I36" s="146">
        <v>0</v>
      </c>
      <c r="J36" s="146">
        <v>0</v>
      </c>
      <c r="K36" s="146">
        <v>0</v>
      </c>
      <c r="L36" s="146">
        <v>0</v>
      </c>
      <c r="M36" s="146">
        <v>0</v>
      </c>
      <c r="N36" s="146">
        <v>0</v>
      </c>
      <c r="O36" s="146">
        <v>201</v>
      </c>
    </row>
    <row r="37" spans="1:15" x14ac:dyDescent="0.25">
      <c r="A37" s="15"/>
      <c r="B37" s="7"/>
      <c r="E37" s="14" t="s">
        <v>688</v>
      </c>
      <c r="F37" s="143" t="s">
        <v>66</v>
      </c>
      <c r="G37" s="146">
        <v>0</v>
      </c>
      <c r="H37" s="146">
        <v>0</v>
      </c>
      <c r="I37" s="146">
        <v>0</v>
      </c>
      <c r="J37" s="146">
        <v>0</v>
      </c>
      <c r="K37" s="146">
        <v>0</v>
      </c>
      <c r="L37" s="146">
        <v>0</v>
      </c>
      <c r="M37" s="146">
        <v>0</v>
      </c>
      <c r="N37" s="146">
        <v>0</v>
      </c>
      <c r="O37" s="146">
        <v>61</v>
      </c>
    </row>
    <row r="38" spans="1:15" x14ac:dyDescent="0.25">
      <c r="A38" s="15"/>
      <c r="B38" s="7"/>
      <c r="C38" s="8" t="s">
        <v>6</v>
      </c>
      <c r="D38" s="8"/>
      <c r="E38" s="8" t="s">
        <v>0</v>
      </c>
      <c r="F38" s="8" t="s">
        <v>0</v>
      </c>
      <c r="G38" s="157">
        <v>626</v>
      </c>
      <c r="H38" s="157">
        <v>810</v>
      </c>
      <c r="I38" s="157">
        <v>901</v>
      </c>
      <c r="J38" s="157">
        <v>1090</v>
      </c>
      <c r="K38" s="110">
        <v>1430</v>
      </c>
      <c r="L38" s="110">
        <v>1721</v>
      </c>
      <c r="M38" s="110">
        <v>1794</v>
      </c>
      <c r="N38" s="110">
        <v>1806</v>
      </c>
      <c r="O38" s="110">
        <v>1808</v>
      </c>
    </row>
    <row r="39" spans="1:15" x14ac:dyDescent="0.25">
      <c r="A39" s="15"/>
      <c r="E39" s="13" t="s">
        <v>6</v>
      </c>
      <c r="F39" s="13" t="s">
        <v>0</v>
      </c>
      <c r="G39" s="158">
        <v>626</v>
      </c>
      <c r="H39" s="158">
        <v>810</v>
      </c>
      <c r="I39" s="158">
        <v>901</v>
      </c>
      <c r="J39" s="158">
        <v>1090</v>
      </c>
      <c r="K39" s="112">
        <v>1430</v>
      </c>
      <c r="L39" s="112">
        <v>1721</v>
      </c>
      <c r="M39" s="112">
        <v>1794</v>
      </c>
      <c r="N39" s="112">
        <v>1806</v>
      </c>
      <c r="O39" s="112">
        <v>1808</v>
      </c>
    </row>
    <row r="40" spans="1:15" x14ac:dyDescent="0.25">
      <c r="A40" s="15"/>
      <c r="B40" s="7"/>
      <c r="E40" s="14" t="s">
        <v>6</v>
      </c>
      <c r="F40" s="143" t="s">
        <v>67</v>
      </c>
      <c r="G40" s="146">
        <v>515</v>
      </c>
      <c r="H40" s="146">
        <v>654</v>
      </c>
      <c r="I40" s="146">
        <v>708</v>
      </c>
      <c r="J40" s="146">
        <v>849</v>
      </c>
      <c r="K40" s="146">
        <v>1089</v>
      </c>
      <c r="L40" s="146">
        <v>1301</v>
      </c>
      <c r="M40" s="146">
        <v>1388</v>
      </c>
      <c r="N40" s="146">
        <v>1528</v>
      </c>
      <c r="O40" s="146">
        <v>1554</v>
      </c>
    </row>
    <row r="41" spans="1:15" x14ac:dyDescent="0.25">
      <c r="A41" s="15"/>
      <c r="B41" s="7"/>
      <c r="E41" s="14" t="s">
        <v>6</v>
      </c>
      <c r="F41" s="143" t="s">
        <v>68</v>
      </c>
      <c r="G41" s="146">
        <v>112</v>
      </c>
      <c r="H41" s="146">
        <v>167</v>
      </c>
      <c r="I41" s="146">
        <v>197</v>
      </c>
      <c r="J41" s="146">
        <v>248</v>
      </c>
      <c r="K41" s="146">
        <v>356</v>
      </c>
      <c r="L41" s="146">
        <v>449</v>
      </c>
      <c r="M41" s="146">
        <v>445</v>
      </c>
      <c r="N41" s="146">
        <v>407</v>
      </c>
      <c r="O41" s="146">
        <v>296</v>
      </c>
    </row>
    <row r="42" spans="1:15" x14ac:dyDescent="0.25">
      <c r="A42" s="15"/>
      <c r="B42" s="7"/>
      <c r="E42" s="14" t="s">
        <v>6</v>
      </c>
      <c r="F42" s="143" t="s">
        <v>61</v>
      </c>
      <c r="G42" s="146"/>
      <c r="H42" s="146"/>
      <c r="I42" s="146"/>
      <c r="J42" s="146"/>
      <c r="K42" s="146">
        <v>1</v>
      </c>
      <c r="L42" s="146">
        <v>1</v>
      </c>
      <c r="M42" s="146">
        <v>0</v>
      </c>
      <c r="N42" s="146">
        <v>0</v>
      </c>
      <c r="O42" s="146">
        <v>0</v>
      </c>
    </row>
    <row r="43" spans="1:15" x14ac:dyDescent="0.25">
      <c r="A43" s="15"/>
      <c r="B43" s="5" t="s">
        <v>125</v>
      </c>
      <c r="C43" s="5"/>
      <c r="D43" s="5"/>
      <c r="E43" s="5"/>
      <c r="F43" s="5"/>
      <c r="G43" s="156">
        <v>770963</v>
      </c>
      <c r="H43" s="156">
        <v>806038</v>
      </c>
      <c r="I43" s="156">
        <v>831922</v>
      </c>
      <c r="J43" s="156">
        <v>895184</v>
      </c>
      <c r="K43" s="109">
        <v>1029033</v>
      </c>
      <c r="L43" s="109">
        <v>1086560</v>
      </c>
      <c r="M43" s="109">
        <v>1155186</v>
      </c>
      <c r="N43" s="109">
        <v>1123502</v>
      </c>
      <c r="O43" s="109">
        <v>1116040</v>
      </c>
    </row>
    <row r="44" spans="1:15" x14ac:dyDescent="0.25">
      <c r="A44" s="15"/>
      <c r="B44" s="7"/>
      <c r="C44" s="8" t="s">
        <v>7</v>
      </c>
      <c r="D44" s="8"/>
      <c r="E44" s="8"/>
      <c r="F44" s="8"/>
      <c r="G44" s="157">
        <v>748992</v>
      </c>
      <c r="H44" s="157">
        <v>782978</v>
      </c>
      <c r="I44" s="157">
        <v>809285</v>
      </c>
      <c r="J44" s="157">
        <v>874427</v>
      </c>
      <c r="K44" s="110">
        <v>1010605</v>
      </c>
      <c r="L44" s="110">
        <v>1067411</v>
      </c>
      <c r="M44" s="110">
        <v>1135665</v>
      </c>
      <c r="N44" s="110">
        <v>1102837</v>
      </c>
      <c r="O44" s="110">
        <v>1093805</v>
      </c>
    </row>
    <row r="45" spans="1:15" x14ac:dyDescent="0.25">
      <c r="A45" s="15"/>
      <c r="D45" s="11" t="s">
        <v>8</v>
      </c>
      <c r="E45" s="11"/>
      <c r="F45" s="11"/>
      <c r="G45" s="160">
        <v>748992</v>
      </c>
      <c r="H45" s="160">
        <v>782978</v>
      </c>
      <c r="I45" s="160">
        <v>809285</v>
      </c>
      <c r="J45" s="160">
        <v>819997</v>
      </c>
      <c r="K45" s="111">
        <v>968106</v>
      </c>
      <c r="L45" s="111">
        <v>1024242</v>
      </c>
      <c r="M45" s="111">
        <v>1077807</v>
      </c>
      <c r="N45" s="111">
        <v>1043339</v>
      </c>
      <c r="O45" s="111">
        <v>1031134</v>
      </c>
    </row>
    <row r="46" spans="1:15" x14ac:dyDescent="0.25">
      <c r="A46" s="15"/>
      <c r="E46" s="13" t="s">
        <v>9</v>
      </c>
      <c r="F46" s="13"/>
      <c r="G46" s="158">
        <v>83293</v>
      </c>
      <c r="H46" s="158">
        <v>81608</v>
      </c>
      <c r="I46" s="158">
        <v>77433</v>
      </c>
      <c r="J46" s="158">
        <v>70290</v>
      </c>
      <c r="K46" s="112">
        <v>64981</v>
      </c>
      <c r="L46" s="112">
        <v>63378</v>
      </c>
      <c r="M46" s="112">
        <v>55738</v>
      </c>
      <c r="N46" s="112">
        <v>56500</v>
      </c>
      <c r="O46" s="112">
        <v>45521</v>
      </c>
    </row>
    <row r="47" spans="1:15" x14ac:dyDescent="0.25">
      <c r="A47" s="15"/>
      <c r="B47" s="7"/>
      <c r="E47" s="14" t="s">
        <v>9</v>
      </c>
      <c r="F47" s="143" t="s">
        <v>67</v>
      </c>
      <c r="G47" s="146">
        <v>14270</v>
      </c>
      <c r="H47" s="146">
        <v>13536</v>
      </c>
      <c r="I47" s="146">
        <v>10855</v>
      </c>
      <c r="J47" s="146">
        <v>12127</v>
      </c>
      <c r="K47" s="146">
        <v>11990</v>
      </c>
      <c r="L47" s="146">
        <v>11013</v>
      </c>
      <c r="M47" s="146">
        <v>9505</v>
      </c>
      <c r="N47" s="146">
        <v>9502</v>
      </c>
      <c r="O47" s="146">
        <v>5749</v>
      </c>
    </row>
    <row r="48" spans="1:15" x14ac:dyDescent="0.25">
      <c r="A48" s="15"/>
      <c r="B48" s="7"/>
      <c r="E48" s="14" t="s">
        <v>9</v>
      </c>
      <c r="F48" s="143" t="s">
        <v>68</v>
      </c>
      <c r="G48" s="146">
        <v>21137</v>
      </c>
      <c r="H48" s="146">
        <v>21693</v>
      </c>
      <c r="I48" s="146">
        <v>20149</v>
      </c>
      <c r="J48" s="146">
        <v>19782</v>
      </c>
      <c r="K48" s="146">
        <v>18512</v>
      </c>
      <c r="L48" s="146">
        <v>17545</v>
      </c>
      <c r="M48" s="146">
        <v>14762</v>
      </c>
      <c r="N48" s="146">
        <v>13727</v>
      </c>
      <c r="O48" s="146">
        <v>9684</v>
      </c>
    </row>
    <row r="49" spans="1:15" x14ac:dyDescent="0.25">
      <c r="A49" s="15"/>
      <c r="B49" s="7"/>
      <c r="E49" s="14" t="s">
        <v>9</v>
      </c>
      <c r="F49" s="143" t="s">
        <v>690</v>
      </c>
      <c r="G49" s="146">
        <v>182</v>
      </c>
      <c r="H49" s="146">
        <v>188</v>
      </c>
      <c r="I49" s="146">
        <v>220</v>
      </c>
      <c r="J49" s="146">
        <v>261</v>
      </c>
      <c r="K49" s="146">
        <v>243</v>
      </c>
      <c r="L49" s="146">
        <v>251</v>
      </c>
      <c r="M49" s="146">
        <v>211</v>
      </c>
      <c r="N49" s="146">
        <v>228</v>
      </c>
      <c r="O49" s="146">
        <v>114</v>
      </c>
    </row>
    <row r="50" spans="1:15" x14ac:dyDescent="0.25">
      <c r="A50" s="15"/>
      <c r="B50" s="7"/>
      <c r="E50" s="14" t="s">
        <v>9</v>
      </c>
      <c r="F50" s="143" t="s">
        <v>693</v>
      </c>
      <c r="G50" s="146">
        <v>728</v>
      </c>
      <c r="H50" s="146">
        <v>841</v>
      </c>
      <c r="I50" s="146">
        <v>916</v>
      </c>
      <c r="J50" s="146">
        <v>992</v>
      </c>
      <c r="K50" s="146">
        <v>996</v>
      </c>
      <c r="L50" s="146">
        <v>1171</v>
      </c>
      <c r="M50" s="146">
        <v>1081</v>
      </c>
      <c r="N50" s="146">
        <v>1475</v>
      </c>
      <c r="O50" s="146">
        <v>1528</v>
      </c>
    </row>
    <row r="51" spans="1:15" x14ac:dyDescent="0.25">
      <c r="A51" s="15"/>
      <c r="B51" s="7"/>
      <c r="E51" s="14" t="s">
        <v>9</v>
      </c>
      <c r="F51" s="143" t="s">
        <v>70</v>
      </c>
      <c r="G51" s="146">
        <v>4352</v>
      </c>
      <c r="H51" s="146">
        <v>4054</v>
      </c>
      <c r="I51" s="146">
        <v>3417</v>
      </c>
      <c r="J51" s="146">
        <v>3868</v>
      </c>
      <c r="K51" s="146">
        <v>4117</v>
      </c>
      <c r="L51" s="146">
        <v>4273</v>
      </c>
      <c r="M51" s="146">
        <v>3940</v>
      </c>
      <c r="N51" s="146">
        <v>3733</v>
      </c>
      <c r="O51" s="146">
        <v>3233</v>
      </c>
    </row>
    <row r="52" spans="1:15" x14ac:dyDescent="0.25">
      <c r="A52" s="15"/>
      <c r="B52" s="7"/>
      <c r="E52" s="14" t="s">
        <v>9</v>
      </c>
      <c r="F52" s="143" t="s">
        <v>60</v>
      </c>
      <c r="G52" s="146">
        <v>21682</v>
      </c>
      <c r="H52" s="146">
        <v>20689</v>
      </c>
      <c r="I52" s="146">
        <v>20707</v>
      </c>
      <c r="J52" s="146">
        <v>16318</v>
      </c>
      <c r="K52" s="146">
        <v>14568</v>
      </c>
      <c r="L52" s="146">
        <v>15003</v>
      </c>
      <c r="M52" s="146">
        <v>13404</v>
      </c>
      <c r="N52" s="146">
        <v>13667</v>
      </c>
      <c r="O52" s="146">
        <v>12849</v>
      </c>
    </row>
    <row r="53" spans="1:15" x14ac:dyDescent="0.25">
      <c r="A53" s="15"/>
      <c r="B53" s="7"/>
      <c r="E53" s="14" t="s">
        <v>9</v>
      </c>
      <c r="F53" s="143" t="s">
        <v>63</v>
      </c>
      <c r="G53" s="146">
        <v>707</v>
      </c>
      <c r="H53" s="146">
        <v>693</v>
      </c>
      <c r="I53" s="146">
        <v>609</v>
      </c>
      <c r="J53" s="146">
        <v>525</v>
      </c>
      <c r="K53" s="146">
        <v>399</v>
      </c>
      <c r="L53" s="146">
        <v>190</v>
      </c>
      <c r="M53" s="146">
        <v>157</v>
      </c>
      <c r="N53" s="146">
        <v>144</v>
      </c>
      <c r="O53" s="146">
        <v>134</v>
      </c>
    </row>
    <row r="54" spans="1:15" x14ac:dyDescent="0.25">
      <c r="A54" s="15"/>
      <c r="B54" s="7"/>
      <c r="E54" s="14" t="s">
        <v>9</v>
      </c>
      <c r="F54" s="143" t="s">
        <v>691</v>
      </c>
      <c r="G54" s="146">
        <v>50</v>
      </c>
      <c r="H54" s="146">
        <v>53</v>
      </c>
      <c r="I54" s="146">
        <v>49</v>
      </c>
      <c r="J54" s="146">
        <v>130</v>
      </c>
      <c r="K54" s="146">
        <v>184</v>
      </c>
      <c r="L54" s="146">
        <v>95</v>
      </c>
      <c r="M54" s="146">
        <v>78</v>
      </c>
      <c r="N54" s="146">
        <v>68</v>
      </c>
      <c r="O54" s="146">
        <v>61</v>
      </c>
    </row>
    <row r="55" spans="1:15" x14ac:dyDescent="0.25">
      <c r="A55" s="15"/>
      <c r="B55" s="7"/>
      <c r="E55" s="14" t="s">
        <v>9</v>
      </c>
      <c r="F55" s="143" t="s">
        <v>61</v>
      </c>
      <c r="G55" s="146">
        <v>3491</v>
      </c>
      <c r="H55" s="146">
        <v>3580</v>
      </c>
      <c r="I55" s="146">
        <v>3546</v>
      </c>
      <c r="J55" s="146">
        <v>2705</v>
      </c>
      <c r="K55" s="146">
        <v>2483</v>
      </c>
      <c r="L55" s="146">
        <v>2444</v>
      </c>
      <c r="M55" s="146">
        <v>1990</v>
      </c>
      <c r="N55" s="146">
        <v>1902</v>
      </c>
      <c r="O55" s="146">
        <v>1545</v>
      </c>
    </row>
    <row r="56" spans="1:15" x14ac:dyDescent="0.25">
      <c r="A56" s="15"/>
      <c r="B56" s="7"/>
      <c r="E56" s="14" t="s">
        <v>9</v>
      </c>
      <c r="F56" s="143" t="s">
        <v>62</v>
      </c>
      <c r="G56" s="146">
        <v>8457</v>
      </c>
      <c r="H56" s="146">
        <v>7785</v>
      </c>
      <c r="I56" s="146">
        <v>8370</v>
      </c>
      <c r="J56" s="146">
        <v>6574</v>
      </c>
      <c r="K56" s="146">
        <v>6259</v>
      </c>
      <c r="L56" s="146">
        <v>5649</v>
      </c>
      <c r="M56" s="146">
        <v>4776</v>
      </c>
      <c r="N56" s="146">
        <v>5601</v>
      </c>
      <c r="O56" s="146">
        <v>4773</v>
      </c>
    </row>
    <row r="57" spans="1:15" x14ac:dyDescent="0.25">
      <c r="A57" s="15"/>
      <c r="B57" s="7"/>
      <c r="E57" s="14" t="s">
        <v>9</v>
      </c>
      <c r="F57" s="143" t="s">
        <v>694</v>
      </c>
      <c r="G57" s="146">
        <v>6750</v>
      </c>
      <c r="H57" s="146">
        <v>6807</v>
      </c>
      <c r="I57" s="146">
        <v>6668</v>
      </c>
      <c r="J57" s="146">
        <v>5592</v>
      </c>
      <c r="K57" s="146">
        <v>4538</v>
      </c>
      <c r="L57" s="146">
        <v>5121</v>
      </c>
      <c r="M57" s="146">
        <v>4895</v>
      </c>
      <c r="N57" s="146">
        <v>5461</v>
      </c>
      <c r="O57" s="146">
        <v>4802</v>
      </c>
    </row>
    <row r="58" spans="1:15" x14ac:dyDescent="0.25">
      <c r="A58" s="15"/>
      <c r="B58" s="7"/>
      <c r="E58" s="14" t="s">
        <v>9</v>
      </c>
      <c r="F58" s="143" t="s">
        <v>695</v>
      </c>
      <c r="G58" s="146">
        <v>57</v>
      </c>
      <c r="H58" s="146">
        <v>42</v>
      </c>
      <c r="I58" s="146">
        <v>31</v>
      </c>
      <c r="J58" s="146">
        <v>45</v>
      </c>
      <c r="K58" s="146">
        <v>39</v>
      </c>
      <c r="L58" s="146">
        <v>43</v>
      </c>
      <c r="M58" s="146">
        <v>23</v>
      </c>
      <c r="N58" s="146">
        <v>27</v>
      </c>
      <c r="O58" s="146">
        <v>14</v>
      </c>
    </row>
    <row r="59" spans="1:15" x14ac:dyDescent="0.25">
      <c r="A59" s="15"/>
      <c r="B59" s="7"/>
      <c r="E59" s="14" t="s">
        <v>9</v>
      </c>
      <c r="F59" s="143" t="s">
        <v>692</v>
      </c>
      <c r="G59" s="146"/>
      <c r="H59" s="146"/>
      <c r="I59" s="146"/>
      <c r="J59" s="146"/>
      <c r="K59" s="146">
        <v>0</v>
      </c>
      <c r="L59" s="146">
        <v>87</v>
      </c>
      <c r="M59" s="146">
        <v>165</v>
      </c>
      <c r="N59" s="146">
        <v>210</v>
      </c>
      <c r="O59" s="146">
        <v>198</v>
      </c>
    </row>
    <row r="60" spans="1:15" x14ac:dyDescent="0.25">
      <c r="A60" s="15"/>
      <c r="B60" s="7"/>
      <c r="E60" s="14" t="s">
        <v>9</v>
      </c>
      <c r="F60" s="143" t="s">
        <v>69</v>
      </c>
      <c r="G60" s="146"/>
      <c r="H60" s="146"/>
      <c r="I60" s="146">
        <v>1</v>
      </c>
      <c r="J60" s="146">
        <v>3</v>
      </c>
      <c r="K60" s="146">
        <v>3</v>
      </c>
      <c r="L60" s="146">
        <v>5</v>
      </c>
      <c r="M60" s="146">
        <v>1</v>
      </c>
      <c r="N60" s="146">
        <v>0</v>
      </c>
      <c r="O60" s="146">
        <v>0</v>
      </c>
    </row>
    <row r="61" spans="1:15" x14ac:dyDescent="0.25">
      <c r="A61" s="15"/>
      <c r="B61" s="7"/>
      <c r="E61" s="14" t="s">
        <v>9</v>
      </c>
      <c r="F61" s="143" t="s">
        <v>673</v>
      </c>
      <c r="G61" s="146"/>
      <c r="H61" s="146"/>
      <c r="I61" s="146"/>
      <c r="J61" s="146"/>
      <c r="K61" s="146">
        <v>0</v>
      </c>
      <c r="L61" s="146">
        <v>0</v>
      </c>
      <c r="M61" s="146">
        <v>0</v>
      </c>
      <c r="N61" s="146">
        <v>2</v>
      </c>
      <c r="O61" s="146">
        <v>0</v>
      </c>
    </row>
    <row r="62" spans="1:15" x14ac:dyDescent="0.25">
      <c r="A62" s="15"/>
      <c r="B62" s="7"/>
      <c r="E62" s="14" t="s">
        <v>9</v>
      </c>
      <c r="F62" s="143" t="s">
        <v>64</v>
      </c>
      <c r="G62" s="146">
        <v>1211</v>
      </c>
      <c r="H62" s="146">
        <v>1376</v>
      </c>
      <c r="I62" s="146">
        <v>1469</v>
      </c>
      <c r="J62" s="146">
        <v>1158</v>
      </c>
      <c r="K62" s="146">
        <v>605</v>
      </c>
      <c r="L62" s="146">
        <v>572</v>
      </c>
      <c r="M62" s="146">
        <v>595</v>
      </c>
      <c r="N62" s="146">
        <v>684</v>
      </c>
      <c r="O62" s="146">
        <v>616</v>
      </c>
    </row>
    <row r="63" spans="1:15" x14ac:dyDescent="0.25">
      <c r="A63" s="15"/>
      <c r="B63" s="7"/>
      <c r="E63" s="14" t="s">
        <v>9</v>
      </c>
      <c r="F63" s="143" t="s">
        <v>65</v>
      </c>
      <c r="G63" s="146">
        <v>334</v>
      </c>
      <c r="H63" s="146">
        <v>324</v>
      </c>
      <c r="I63" s="146">
        <v>451</v>
      </c>
      <c r="J63" s="146">
        <v>386</v>
      </c>
      <c r="K63" s="146">
        <v>215</v>
      </c>
      <c r="L63" s="146">
        <v>126</v>
      </c>
      <c r="M63" s="146">
        <v>310</v>
      </c>
      <c r="N63" s="146">
        <v>336</v>
      </c>
      <c r="O63" s="146">
        <v>314</v>
      </c>
    </row>
    <row r="64" spans="1:15" x14ac:dyDescent="0.25">
      <c r="A64" s="15"/>
      <c r="B64" s="7"/>
      <c r="E64" s="14" t="s">
        <v>9</v>
      </c>
      <c r="F64" s="143" t="s">
        <v>66</v>
      </c>
      <c r="G64" s="146">
        <v>384</v>
      </c>
      <c r="H64" s="146">
        <v>407</v>
      </c>
      <c r="I64" s="146">
        <v>368</v>
      </c>
      <c r="J64" s="146">
        <v>237</v>
      </c>
      <c r="K64" s="146">
        <v>182</v>
      </c>
      <c r="L64" s="146">
        <v>168</v>
      </c>
      <c r="M64" s="146">
        <v>147</v>
      </c>
      <c r="N64" s="146">
        <v>153</v>
      </c>
      <c r="O64" s="146">
        <v>141</v>
      </c>
    </row>
    <row r="65" spans="1:15" x14ac:dyDescent="0.25">
      <c r="A65" s="15"/>
      <c r="E65" s="13" t="s">
        <v>10</v>
      </c>
      <c r="F65" s="13"/>
      <c r="G65" s="158">
        <v>231043</v>
      </c>
      <c r="H65" s="158">
        <v>236080</v>
      </c>
      <c r="I65" s="158">
        <v>231563</v>
      </c>
      <c r="J65" s="158">
        <v>230666</v>
      </c>
      <c r="K65" s="112">
        <v>202688</v>
      </c>
      <c r="L65" s="112">
        <v>206787</v>
      </c>
      <c r="M65" s="112">
        <v>186806</v>
      </c>
      <c r="N65" s="112">
        <v>184348</v>
      </c>
      <c r="O65" s="112">
        <v>142068</v>
      </c>
    </row>
    <row r="66" spans="1:15" x14ac:dyDescent="0.25">
      <c r="A66" s="15"/>
      <c r="B66" s="7"/>
      <c r="E66" s="14" t="s">
        <v>10</v>
      </c>
      <c r="F66" s="143" t="s">
        <v>67</v>
      </c>
      <c r="G66" s="146">
        <v>30701</v>
      </c>
      <c r="H66" s="146">
        <v>29615</v>
      </c>
      <c r="I66" s="146">
        <v>26973</v>
      </c>
      <c r="J66" s="146">
        <v>28833</v>
      </c>
      <c r="K66" s="146">
        <v>28856</v>
      </c>
      <c r="L66" s="146">
        <v>28424</v>
      </c>
      <c r="M66" s="146">
        <v>24891</v>
      </c>
      <c r="N66" s="146">
        <v>28882</v>
      </c>
      <c r="O66" s="146">
        <v>20590</v>
      </c>
    </row>
    <row r="67" spans="1:15" x14ac:dyDescent="0.25">
      <c r="A67" s="15"/>
      <c r="B67" s="7"/>
      <c r="E67" s="14" t="s">
        <v>10</v>
      </c>
      <c r="F67" s="143" t="s">
        <v>68</v>
      </c>
      <c r="G67" s="146">
        <v>61203</v>
      </c>
      <c r="H67" s="146">
        <v>64810</v>
      </c>
      <c r="I67" s="146">
        <v>63563</v>
      </c>
      <c r="J67" s="146">
        <v>64630</v>
      </c>
      <c r="K67" s="146">
        <v>58877</v>
      </c>
      <c r="L67" s="146">
        <v>58901</v>
      </c>
      <c r="M67" s="146">
        <v>50426</v>
      </c>
      <c r="N67" s="146">
        <v>51910</v>
      </c>
      <c r="O67" s="146">
        <v>35691</v>
      </c>
    </row>
    <row r="68" spans="1:15" x14ac:dyDescent="0.25">
      <c r="A68" s="15"/>
      <c r="B68" s="7"/>
      <c r="E68" s="14" t="s">
        <v>10</v>
      </c>
      <c r="F68" s="143" t="s">
        <v>690</v>
      </c>
      <c r="G68" s="146">
        <v>812</v>
      </c>
      <c r="H68" s="146">
        <v>906</v>
      </c>
      <c r="I68" s="146">
        <v>968</v>
      </c>
      <c r="J68" s="146">
        <v>1128</v>
      </c>
      <c r="K68" s="146">
        <v>1129</v>
      </c>
      <c r="L68" s="146">
        <v>1259</v>
      </c>
      <c r="M68" s="146">
        <v>1269</v>
      </c>
      <c r="N68" s="146">
        <v>1272</v>
      </c>
      <c r="O68" s="146">
        <v>941</v>
      </c>
    </row>
    <row r="69" spans="1:15" x14ac:dyDescent="0.25">
      <c r="A69" s="15"/>
      <c r="B69" s="7"/>
      <c r="E69" s="14" t="s">
        <v>10</v>
      </c>
      <c r="F69" s="143" t="s">
        <v>693</v>
      </c>
      <c r="G69" s="146">
        <v>258</v>
      </c>
      <c r="H69" s="146">
        <v>308</v>
      </c>
      <c r="I69" s="146">
        <v>329</v>
      </c>
      <c r="J69" s="146">
        <v>393</v>
      </c>
      <c r="K69" s="146">
        <v>366</v>
      </c>
      <c r="L69" s="146">
        <v>408</v>
      </c>
      <c r="M69" s="146">
        <v>475</v>
      </c>
      <c r="N69" s="146">
        <v>707</v>
      </c>
      <c r="O69" s="146">
        <v>756</v>
      </c>
    </row>
    <row r="70" spans="1:15" x14ac:dyDescent="0.25">
      <c r="A70" s="15"/>
      <c r="B70" s="7"/>
      <c r="E70" s="14" t="s">
        <v>10</v>
      </c>
      <c r="F70" s="143" t="s">
        <v>70</v>
      </c>
      <c r="G70" s="146">
        <v>15320</v>
      </c>
      <c r="H70" s="146">
        <v>15907</v>
      </c>
      <c r="I70" s="146">
        <v>15526</v>
      </c>
      <c r="J70" s="146">
        <v>17260</v>
      </c>
      <c r="K70" s="146">
        <v>18328</v>
      </c>
      <c r="L70" s="146">
        <v>19616</v>
      </c>
      <c r="M70" s="146">
        <v>19364</v>
      </c>
      <c r="N70" s="146">
        <v>20133</v>
      </c>
      <c r="O70" s="146">
        <v>19075</v>
      </c>
    </row>
    <row r="71" spans="1:15" x14ac:dyDescent="0.25">
      <c r="A71" s="15"/>
      <c r="B71" s="7"/>
      <c r="E71" s="14" t="s">
        <v>10</v>
      </c>
      <c r="F71" s="143" t="s">
        <v>60</v>
      </c>
      <c r="G71" s="146">
        <v>63661</v>
      </c>
      <c r="H71" s="146">
        <v>63032</v>
      </c>
      <c r="I71" s="146">
        <v>62134</v>
      </c>
      <c r="J71" s="146">
        <v>52527</v>
      </c>
      <c r="K71" s="146">
        <v>41515</v>
      </c>
      <c r="L71" s="146">
        <v>46193</v>
      </c>
      <c r="M71" s="146">
        <v>43002</v>
      </c>
      <c r="N71" s="146">
        <v>37554</v>
      </c>
      <c r="O71" s="146">
        <v>27586</v>
      </c>
    </row>
    <row r="72" spans="1:15" x14ac:dyDescent="0.25">
      <c r="A72" s="15"/>
      <c r="B72" s="7"/>
      <c r="E72" s="14" t="s">
        <v>10</v>
      </c>
      <c r="F72" s="143" t="s">
        <v>63</v>
      </c>
      <c r="G72" s="146">
        <v>5546</v>
      </c>
      <c r="H72" s="146">
        <v>5374</v>
      </c>
      <c r="I72" s="146">
        <v>4990</v>
      </c>
      <c r="J72" s="146">
        <v>5246</v>
      </c>
      <c r="K72" s="146">
        <v>2735</v>
      </c>
      <c r="L72" s="146">
        <v>1126</v>
      </c>
      <c r="M72" s="146">
        <v>870</v>
      </c>
      <c r="N72" s="146">
        <v>820</v>
      </c>
      <c r="O72" s="146">
        <v>695</v>
      </c>
    </row>
    <row r="73" spans="1:15" x14ac:dyDescent="0.25">
      <c r="A73" s="15"/>
      <c r="B73" s="7"/>
      <c r="E73" s="14" t="s">
        <v>10</v>
      </c>
      <c r="F73" s="143" t="s">
        <v>691</v>
      </c>
      <c r="G73" s="146">
        <v>412</v>
      </c>
      <c r="H73" s="146">
        <v>447</v>
      </c>
      <c r="I73" s="146">
        <v>447</v>
      </c>
      <c r="J73" s="146">
        <v>1614</v>
      </c>
      <c r="K73" s="146">
        <v>2141</v>
      </c>
      <c r="L73" s="146">
        <v>858</v>
      </c>
      <c r="M73" s="146">
        <v>605</v>
      </c>
      <c r="N73" s="146">
        <v>607</v>
      </c>
      <c r="O73" s="146">
        <v>524</v>
      </c>
    </row>
    <row r="74" spans="1:15" x14ac:dyDescent="0.25">
      <c r="A74" s="15"/>
      <c r="B74" s="7"/>
      <c r="E74" s="14" t="s">
        <v>10</v>
      </c>
      <c r="F74" s="143" t="s">
        <v>61</v>
      </c>
      <c r="G74" s="146">
        <v>27684</v>
      </c>
      <c r="H74" s="146">
        <v>29615</v>
      </c>
      <c r="I74" s="146">
        <v>29975</v>
      </c>
      <c r="J74" s="146">
        <v>32197</v>
      </c>
      <c r="K74" s="146">
        <v>24156</v>
      </c>
      <c r="L74" s="146">
        <v>24642</v>
      </c>
      <c r="M74" s="146">
        <v>19431</v>
      </c>
      <c r="N74" s="146">
        <v>17803</v>
      </c>
      <c r="O74" s="146">
        <v>12942</v>
      </c>
    </row>
    <row r="75" spans="1:15" x14ac:dyDescent="0.25">
      <c r="A75" s="15"/>
      <c r="B75" s="7"/>
      <c r="E75" s="14" t="s">
        <v>10</v>
      </c>
      <c r="F75" s="143" t="s">
        <v>62</v>
      </c>
      <c r="G75" s="146">
        <v>17674</v>
      </c>
      <c r="H75" s="146">
        <v>17777</v>
      </c>
      <c r="I75" s="146">
        <v>17936</v>
      </c>
      <c r="J75" s="146">
        <v>21225</v>
      </c>
      <c r="K75" s="146">
        <v>18969</v>
      </c>
      <c r="L75" s="146">
        <v>20540</v>
      </c>
      <c r="M75" s="146">
        <v>17731</v>
      </c>
      <c r="N75" s="146">
        <v>17006</v>
      </c>
      <c r="O75" s="146">
        <v>14286</v>
      </c>
    </row>
    <row r="76" spans="1:15" x14ac:dyDescent="0.25">
      <c r="A76" s="15"/>
      <c r="B76" s="7"/>
      <c r="E76" s="14" t="s">
        <v>10</v>
      </c>
      <c r="F76" s="143" t="s">
        <v>694</v>
      </c>
      <c r="G76" s="146">
        <v>304</v>
      </c>
      <c r="H76" s="146">
        <v>336</v>
      </c>
      <c r="I76" s="146">
        <v>335</v>
      </c>
      <c r="J76" s="146">
        <v>376</v>
      </c>
      <c r="K76" s="146">
        <v>260</v>
      </c>
      <c r="L76" s="146">
        <v>274</v>
      </c>
      <c r="M76" s="146">
        <v>262</v>
      </c>
      <c r="N76" s="146">
        <v>368</v>
      </c>
      <c r="O76" s="146">
        <v>305</v>
      </c>
    </row>
    <row r="77" spans="1:15" x14ac:dyDescent="0.25">
      <c r="A77" s="15"/>
      <c r="B77" s="7"/>
      <c r="E77" s="14" t="s">
        <v>10</v>
      </c>
      <c r="F77" s="143" t="s">
        <v>695</v>
      </c>
      <c r="G77" s="146">
        <v>560</v>
      </c>
      <c r="H77" s="146">
        <v>541</v>
      </c>
      <c r="I77" s="146">
        <v>524</v>
      </c>
      <c r="J77" s="146">
        <v>663</v>
      </c>
      <c r="K77" s="146">
        <v>611</v>
      </c>
      <c r="L77" s="146">
        <v>620</v>
      </c>
      <c r="M77" s="146">
        <v>494</v>
      </c>
      <c r="N77" s="146">
        <v>503</v>
      </c>
      <c r="O77" s="146">
        <v>273</v>
      </c>
    </row>
    <row r="78" spans="1:15" x14ac:dyDescent="0.25">
      <c r="A78" s="15"/>
      <c r="B78" s="7"/>
      <c r="E78" s="14" t="s">
        <v>10</v>
      </c>
      <c r="F78" s="143" t="s">
        <v>69</v>
      </c>
      <c r="G78" s="146">
        <v>228</v>
      </c>
      <c r="H78" s="146">
        <v>263</v>
      </c>
      <c r="I78" s="146">
        <v>406</v>
      </c>
      <c r="J78" s="146">
        <v>629</v>
      </c>
      <c r="K78" s="146">
        <v>767</v>
      </c>
      <c r="L78" s="146">
        <v>943</v>
      </c>
      <c r="M78" s="146">
        <v>1200</v>
      </c>
      <c r="N78" s="146">
        <v>1221</v>
      </c>
      <c r="O78" s="146">
        <v>867</v>
      </c>
    </row>
    <row r="79" spans="1:15" x14ac:dyDescent="0.25">
      <c r="A79" s="15"/>
      <c r="B79" s="7"/>
      <c r="E79" s="14" t="s">
        <v>10</v>
      </c>
      <c r="F79" s="143" t="s">
        <v>673</v>
      </c>
      <c r="G79" s="146"/>
      <c r="H79" s="146"/>
      <c r="I79" s="146"/>
      <c r="J79" s="146"/>
      <c r="K79" s="146">
        <v>0</v>
      </c>
      <c r="L79" s="146">
        <v>404</v>
      </c>
      <c r="M79" s="146">
        <v>3101</v>
      </c>
      <c r="N79" s="146">
        <v>3917</v>
      </c>
      <c r="O79" s="146">
        <v>4733</v>
      </c>
    </row>
    <row r="80" spans="1:15" x14ac:dyDescent="0.25">
      <c r="A80" s="15"/>
      <c r="B80" s="7"/>
      <c r="E80" s="14" t="s">
        <v>10</v>
      </c>
      <c r="F80" s="143" t="s">
        <v>64</v>
      </c>
      <c r="G80" s="146">
        <v>6037</v>
      </c>
      <c r="H80" s="146">
        <v>6274</v>
      </c>
      <c r="I80" s="146">
        <v>6232</v>
      </c>
      <c r="J80" s="146">
        <v>5388</v>
      </c>
      <c r="K80" s="146">
        <v>3919</v>
      </c>
      <c r="L80" s="146">
        <v>3525</v>
      </c>
      <c r="M80" s="146">
        <v>3682</v>
      </c>
      <c r="N80" s="146">
        <v>3800</v>
      </c>
      <c r="O80" s="146">
        <v>2920</v>
      </c>
    </row>
    <row r="81" spans="1:15" x14ac:dyDescent="0.25">
      <c r="A81" s="15"/>
      <c r="B81" s="7"/>
      <c r="E81" s="14" t="s">
        <v>10</v>
      </c>
      <c r="F81" s="143" t="s">
        <v>65</v>
      </c>
      <c r="G81" s="146">
        <v>923</v>
      </c>
      <c r="H81" s="146">
        <v>1038</v>
      </c>
      <c r="I81" s="146">
        <v>1148</v>
      </c>
      <c r="J81" s="146">
        <v>1360</v>
      </c>
      <c r="K81" s="146">
        <v>808</v>
      </c>
      <c r="L81" s="146">
        <v>396</v>
      </c>
      <c r="M81" s="146">
        <v>1024</v>
      </c>
      <c r="N81" s="146">
        <v>1128</v>
      </c>
      <c r="O81" s="146">
        <v>1061</v>
      </c>
    </row>
    <row r="82" spans="1:15" x14ac:dyDescent="0.25">
      <c r="A82" s="15"/>
      <c r="B82" s="7"/>
      <c r="E82" s="14" t="s">
        <v>10</v>
      </c>
      <c r="F82" s="143" t="s">
        <v>66</v>
      </c>
      <c r="G82" s="146">
        <v>5325</v>
      </c>
      <c r="H82" s="146">
        <v>5481</v>
      </c>
      <c r="I82" s="146">
        <v>5380</v>
      </c>
      <c r="J82" s="146">
        <v>3597</v>
      </c>
      <c r="K82" s="146">
        <v>3176</v>
      </c>
      <c r="L82" s="146">
        <v>3031</v>
      </c>
      <c r="M82" s="146">
        <v>2839</v>
      </c>
      <c r="N82" s="146">
        <v>2801</v>
      </c>
      <c r="O82" s="146">
        <v>2172</v>
      </c>
    </row>
    <row r="83" spans="1:15" x14ac:dyDescent="0.25">
      <c r="A83" s="15"/>
      <c r="E83" s="13" t="s">
        <v>11</v>
      </c>
      <c r="F83" s="13"/>
      <c r="G83" s="158">
        <v>289650</v>
      </c>
      <c r="H83" s="158">
        <v>296947</v>
      </c>
      <c r="I83" s="158">
        <v>297360</v>
      </c>
      <c r="J83" s="158">
        <v>255776</v>
      </c>
      <c r="K83" s="112">
        <v>221410</v>
      </c>
      <c r="L83" s="112">
        <v>183968</v>
      </c>
      <c r="M83" s="112">
        <v>160830</v>
      </c>
      <c r="N83" s="112">
        <v>154372</v>
      </c>
      <c r="O83" s="112">
        <v>130278</v>
      </c>
    </row>
    <row r="84" spans="1:15" x14ac:dyDescent="0.25">
      <c r="A84" s="15"/>
      <c r="B84" s="7"/>
      <c r="E84" s="14" t="s">
        <v>11</v>
      </c>
      <c r="F84" s="143" t="s">
        <v>67</v>
      </c>
      <c r="G84" s="146">
        <v>38624</v>
      </c>
      <c r="H84" s="146">
        <v>37768</v>
      </c>
      <c r="I84" s="146">
        <v>36573</v>
      </c>
      <c r="J84" s="146">
        <v>34989</v>
      </c>
      <c r="K84" s="146">
        <v>30149</v>
      </c>
      <c r="L84" s="146">
        <v>27576</v>
      </c>
      <c r="M84" s="146">
        <v>24152</v>
      </c>
      <c r="N84" s="146">
        <v>26248</v>
      </c>
      <c r="O84" s="146">
        <v>20424</v>
      </c>
    </row>
    <row r="85" spans="1:15" x14ac:dyDescent="0.25">
      <c r="A85" s="15"/>
      <c r="B85" s="7"/>
      <c r="E85" s="14" t="s">
        <v>11</v>
      </c>
      <c r="F85" s="143" t="s">
        <v>68</v>
      </c>
      <c r="G85" s="146">
        <v>68928</v>
      </c>
      <c r="H85" s="146">
        <v>71312</v>
      </c>
      <c r="I85" s="146">
        <v>72728</v>
      </c>
      <c r="J85" s="146">
        <v>65935</v>
      </c>
      <c r="K85" s="146">
        <v>53077</v>
      </c>
      <c r="L85" s="146">
        <v>47123</v>
      </c>
      <c r="M85" s="146">
        <v>40564</v>
      </c>
      <c r="N85" s="146">
        <v>40452</v>
      </c>
      <c r="O85" s="146">
        <v>32877</v>
      </c>
    </row>
    <row r="86" spans="1:15" x14ac:dyDescent="0.25">
      <c r="A86" s="15"/>
      <c r="B86" s="7"/>
      <c r="E86" s="14" t="s">
        <v>11</v>
      </c>
      <c r="F86" s="143" t="s">
        <v>690</v>
      </c>
      <c r="G86" s="146">
        <v>840</v>
      </c>
      <c r="H86" s="146">
        <v>920</v>
      </c>
      <c r="I86" s="146">
        <v>1018</v>
      </c>
      <c r="J86" s="146">
        <v>1109</v>
      </c>
      <c r="K86" s="146">
        <v>1151</v>
      </c>
      <c r="L86" s="146">
        <v>1224</v>
      </c>
      <c r="M86" s="146">
        <v>1216</v>
      </c>
      <c r="N86" s="146">
        <v>1187</v>
      </c>
      <c r="O86" s="146">
        <v>1059</v>
      </c>
    </row>
    <row r="87" spans="1:15" x14ac:dyDescent="0.25">
      <c r="A87" s="15"/>
      <c r="B87" s="7"/>
      <c r="E87" s="14" t="s">
        <v>11</v>
      </c>
      <c r="F87" s="143" t="s">
        <v>693</v>
      </c>
      <c r="G87" s="146">
        <v>48</v>
      </c>
      <c r="H87" s="146">
        <v>45</v>
      </c>
      <c r="I87" s="146">
        <v>61</v>
      </c>
      <c r="J87" s="146">
        <v>88</v>
      </c>
      <c r="K87" s="146">
        <v>104</v>
      </c>
      <c r="L87" s="146">
        <v>114</v>
      </c>
      <c r="M87" s="146">
        <v>110</v>
      </c>
      <c r="N87" s="146">
        <v>127</v>
      </c>
      <c r="O87" s="146">
        <v>74</v>
      </c>
    </row>
    <row r="88" spans="1:15" x14ac:dyDescent="0.25">
      <c r="A88" s="15"/>
      <c r="B88" s="7"/>
      <c r="E88" s="14" t="s">
        <v>11</v>
      </c>
      <c r="F88" s="143" t="s">
        <v>70</v>
      </c>
      <c r="G88" s="146">
        <v>39</v>
      </c>
      <c r="H88" s="146">
        <v>47</v>
      </c>
      <c r="I88" s="146">
        <v>30</v>
      </c>
      <c r="J88" s="146">
        <v>43</v>
      </c>
      <c r="K88" s="146">
        <v>0</v>
      </c>
      <c r="L88" s="146">
        <v>0</v>
      </c>
      <c r="M88" s="146">
        <v>0</v>
      </c>
      <c r="N88" s="146">
        <v>0</v>
      </c>
      <c r="O88" s="146">
        <v>0</v>
      </c>
    </row>
    <row r="89" spans="1:15" x14ac:dyDescent="0.25">
      <c r="A89" s="15"/>
      <c r="B89" s="7"/>
      <c r="E89" s="14" t="s">
        <v>11</v>
      </c>
      <c r="F89" s="143" t="s">
        <v>60</v>
      </c>
      <c r="G89" s="146">
        <v>97044</v>
      </c>
      <c r="H89" s="146">
        <v>98686</v>
      </c>
      <c r="I89" s="146">
        <v>97804</v>
      </c>
      <c r="J89" s="146">
        <v>71666</v>
      </c>
      <c r="K89" s="146">
        <v>62210</v>
      </c>
      <c r="L89" s="146">
        <v>51901</v>
      </c>
      <c r="M89" s="146">
        <v>42437</v>
      </c>
      <c r="N89" s="146">
        <v>34699</v>
      </c>
      <c r="O89" s="146">
        <v>25682</v>
      </c>
    </row>
    <row r="90" spans="1:15" x14ac:dyDescent="0.25">
      <c r="A90" s="15"/>
      <c r="B90" s="7"/>
      <c r="E90" s="14" t="s">
        <v>11</v>
      </c>
      <c r="F90" s="143" t="s">
        <v>63</v>
      </c>
      <c r="G90" s="146">
        <v>10021</v>
      </c>
      <c r="H90" s="146">
        <v>9842</v>
      </c>
      <c r="I90" s="146">
        <v>9426</v>
      </c>
      <c r="J90" s="146">
        <v>9229</v>
      </c>
      <c r="K90" s="146">
        <v>5037</v>
      </c>
      <c r="L90" s="146">
        <v>1482</v>
      </c>
      <c r="M90" s="146">
        <v>1389</v>
      </c>
      <c r="N90" s="146">
        <v>1334</v>
      </c>
      <c r="O90" s="146">
        <v>1186</v>
      </c>
    </row>
    <row r="91" spans="1:15" x14ac:dyDescent="0.25">
      <c r="A91" s="15"/>
      <c r="B91" s="7"/>
      <c r="E91" s="14" t="s">
        <v>11</v>
      </c>
      <c r="F91" s="143" t="s">
        <v>691</v>
      </c>
      <c r="G91" s="146">
        <v>898</v>
      </c>
      <c r="H91" s="146">
        <v>940</v>
      </c>
      <c r="I91" s="146">
        <v>986</v>
      </c>
      <c r="J91" s="146">
        <v>4583</v>
      </c>
      <c r="K91" s="146">
        <v>5055</v>
      </c>
      <c r="L91" s="146">
        <v>1626</v>
      </c>
      <c r="M91" s="146">
        <v>1357</v>
      </c>
      <c r="N91" s="146">
        <v>1385</v>
      </c>
      <c r="O91" s="146">
        <v>1243</v>
      </c>
    </row>
    <row r="92" spans="1:15" x14ac:dyDescent="0.25">
      <c r="A92" s="15"/>
      <c r="B92" s="7"/>
      <c r="E92" s="14" t="s">
        <v>11</v>
      </c>
      <c r="F92" s="143" t="s">
        <v>61</v>
      </c>
      <c r="G92" s="146">
        <v>38885</v>
      </c>
      <c r="H92" s="146">
        <v>41912</v>
      </c>
      <c r="I92" s="146">
        <v>42934</v>
      </c>
      <c r="J92" s="146">
        <v>37896</v>
      </c>
      <c r="K92" s="146">
        <v>34273</v>
      </c>
      <c r="L92" s="146">
        <v>26520</v>
      </c>
      <c r="M92" s="146">
        <v>18742</v>
      </c>
      <c r="N92" s="146">
        <v>16272</v>
      </c>
      <c r="O92" s="146">
        <v>13351</v>
      </c>
    </row>
    <row r="93" spans="1:15" x14ac:dyDescent="0.25">
      <c r="A93" s="15"/>
      <c r="B93" s="7"/>
      <c r="E93" s="14" t="s">
        <v>11</v>
      </c>
      <c r="F93" s="143" t="s">
        <v>62</v>
      </c>
      <c r="G93" s="146">
        <v>18318</v>
      </c>
      <c r="H93" s="146">
        <v>18283</v>
      </c>
      <c r="I93" s="146">
        <v>18307</v>
      </c>
      <c r="J93" s="146">
        <v>16486</v>
      </c>
      <c r="K93" s="146">
        <v>16003</v>
      </c>
      <c r="L93" s="146">
        <v>12036</v>
      </c>
      <c r="M93" s="146">
        <v>9471</v>
      </c>
      <c r="N93" s="146">
        <v>9135</v>
      </c>
      <c r="O93" s="146">
        <v>8217</v>
      </c>
    </row>
    <row r="94" spans="1:15" x14ac:dyDescent="0.25">
      <c r="A94" s="15"/>
      <c r="B94" s="7"/>
      <c r="E94" s="14" t="s">
        <v>11</v>
      </c>
      <c r="F94" s="143" t="s">
        <v>694</v>
      </c>
      <c r="G94" s="146">
        <v>8</v>
      </c>
      <c r="H94" s="146">
        <v>9</v>
      </c>
      <c r="I94" s="146">
        <v>13</v>
      </c>
      <c r="J94" s="146">
        <v>13</v>
      </c>
      <c r="K94" s="146">
        <v>6</v>
      </c>
      <c r="L94" s="146">
        <v>8</v>
      </c>
      <c r="M94" s="146">
        <v>7</v>
      </c>
      <c r="N94" s="146">
        <v>0</v>
      </c>
      <c r="O94" s="146">
        <v>0</v>
      </c>
    </row>
    <row r="95" spans="1:15" x14ac:dyDescent="0.25">
      <c r="A95" s="15"/>
      <c r="B95" s="7"/>
      <c r="E95" s="14" t="s">
        <v>11</v>
      </c>
      <c r="F95" s="143" t="s">
        <v>695</v>
      </c>
      <c r="G95" s="146">
        <v>849</v>
      </c>
      <c r="H95" s="146">
        <v>753</v>
      </c>
      <c r="I95" s="146">
        <v>680</v>
      </c>
      <c r="J95" s="146">
        <v>797</v>
      </c>
      <c r="K95" s="146">
        <v>816</v>
      </c>
      <c r="L95" s="146">
        <v>815</v>
      </c>
      <c r="M95" s="146">
        <v>576</v>
      </c>
      <c r="N95" s="146">
        <v>645</v>
      </c>
      <c r="O95" s="146">
        <v>397</v>
      </c>
    </row>
    <row r="96" spans="1:15" x14ac:dyDescent="0.25">
      <c r="A96" s="15"/>
      <c r="B96" s="7"/>
      <c r="E96" s="14" t="s">
        <v>11</v>
      </c>
      <c r="F96" s="143" t="s">
        <v>69</v>
      </c>
      <c r="G96" s="146">
        <v>1714</v>
      </c>
      <c r="H96" s="146">
        <v>1958</v>
      </c>
      <c r="I96" s="146">
        <v>2694</v>
      </c>
      <c r="J96" s="146">
        <v>4358</v>
      </c>
      <c r="K96" s="146">
        <v>5042</v>
      </c>
      <c r="L96" s="146">
        <v>5858</v>
      </c>
      <c r="M96" s="146">
        <v>7884</v>
      </c>
      <c r="N96" s="146">
        <v>8657</v>
      </c>
      <c r="O96" s="146">
        <v>9035</v>
      </c>
    </row>
    <row r="97" spans="1:15" x14ac:dyDescent="0.25">
      <c r="A97" s="15"/>
      <c r="B97" s="7"/>
      <c r="E97" s="14" t="s">
        <v>11</v>
      </c>
      <c r="F97" s="143" t="s">
        <v>673</v>
      </c>
      <c r="G97" s="146"/>
      <c r="H97" s="146"/>
      <c r="I97" s="146"/>
      <c r="J97" s="146"/>
      <c r="K97" s="146">
        <v>0</v>
      </c>
      <c r="L97" s="146">
        <v>2136</v>
      </c>
      <c r="M97" s="146">
        <v>7500</v>
      </c>
      <c r="N97" s="146">
        <v>11029</v>
      </c>
      <c r="O97" s="146">
        <v>13974</v>
      </c>
    </row>
    <row r="98" spans="1:15" x14ac:dyDescent="0.25">
      <c r="A98" s="15"/>
      <c r="B98" s="7"/>
      <c r="E98" s="14" t="s">
        <v>11</v>
      </c>
      <c r="F98" s="143" t="s">
        <v>64</v>
      </c>
      <c r="G98" s="146">
        <v>11681</v>
      </c>
      <c r="H98" s="146">
        <v>12632</v>
      </c>
      <c r="I98" s="146">
        <v>12509</v>
      </c>
      <c r="J98" s="146">
        <v>9313</v>
      </c>
      <c r="K98" s="146">
        <v>7562</v>
      </c>
      <c r="L98" s="146">
        <v>4401</v>
      </c>
      <c r="M98" s="146">
        <v>4523</v>
      </c>
      <c r="N98" s="146">
        <v>4462</v>
      </c>
      <c r="O98" s="146">
        <v>3103</v>
      </c>
    </row>
    <row r="99" spans="1:15" x14ac:dyDescent="0.25">
      <c r="A99" s="15"/>
      <c r="B99" s="7"/>
      <c r="E99" s="14" t="s">
        <v>11</v>
      </c>
      <c r="F99" s="143" t="s">
        <v>65</v>
      </c>
      <c r="G99" s="146">
        <v>901</v>
      </c>
      <c r="H99" s="146">
        <v>939</v>
      </c>
      <c r="I99" s="146">
        <v>938</v>
      </c>
      <c r="J99" s="146">
        <v>836</v>
      </c>
      <c r="K99" s="146">
        <v>513</v>
      </c>
      <c r="L99" s="146">
        <v>225</v>
      </c>
      <c r="M99" s="146">
        <v>539</v>
      </c>
      <c r="N99" s="146">
        <v>564</v>
      </c>
      <c r="O99" s="146">
        <v>552</v>
      </c>
    </row>
    <row r="100" spans="1:15" x14ac:dyDescent="0.25">
      <c r="A100" s="15"/>
      <c r="B100" s="7"/>
      <c r="E100" s="14" t="s">
        <v>11</v>
      </c>
      <c r="F100" s="143" t="s">
        <v>66</v>
      </c>
      <c r="G100" s="146">
        <v>11107</v>
      </c>
      <c r="H100" s="146">
        <v>11394</v>
      </c>
      <c r="I100" s="146">
        <v>11030</v>
      </c>
      <c r="J100" s="146">
        <v>7725</v>
      </c>
      <c r="K100" s="146">
        <v>6451</v>
      </c>
      <c r="L100" s="146">
        <v>4703</v>
      </c>
      <c r="M100" s="146">
        <v>3771</v>
      </c>
      <c r="N100" s="146">
        <v>3682</v>
      </c>
      <c r="O100" s="146">
        <v>2802</v>
      </c>
    </row>
    <row r="101" spans="1:15" x14ac:dyDescent="0.25">
      <c r="A101" s="15"/>
      <c r="E101" s="13" t="s">
        <v>12</v>
      </c>
      <c r="F101" s="13"/>
      <c r="G101" s="158">
        <v>159644</v>
      </c>
      <c r="H101" s="158">
        <v>166861</v>
      </c>
      <c r="I101" s="158">
        <v>166653</v>
      </c>
      <c r="J101" s="158">
        <v>138532</v>
      </c>
      <c r="K101" s="112">
        <v>112598</v>
      </c>
      <c r="L101" s="112">
        <v>70627</v>
      </c>
      <c r="M101" s="112">
        <v>61179</v>
      </c>
      <c r="N101" s="112">
        <v>62605</v>
      </c>
      <c r="O101" s="112">
        <v>53786</v>
      </c>
    </row>
    <row r="102" spans="1:15" x14ac:dyDescent="0.25">
      <c r="A102" s="15"/>
      <c r="B102" s="7"/>
      <c r="E102" s="14" t="s">
        <v>12</v>
      </c>
      <c r="F102" s="143" t="s">
        <v>67</v>
      </c>
      <c r="G102" s="146">
        <v>9594</v>
      </c>
      <c r="H102" s="146">
        <v>9877</v>
      </c>
      <c r="I102" s="146">
        <v>11284</v>
      </c>
      <c r="J102" s="146">
        <v>11964</v>
      </c>
      <c r="K102" s="146">
        <v>11978</v>
      </c>
      <c r="L102" s="146">
        <v>10684</v>
      </c>
      <c r="M102" s="146">
        <v>9387</v>
      </c>
      <c r="N102" s="146">
        <v>10560</v>
      </c>
      <c r="O102" s="146">
        <v>7262</v>
      </c>
    </row>
    <row r="103" spans="1:15" x14ac:dyDescent="0.25">
      <c r="A103" s="15"/>
      <c r="B103" s="7"/>
      <c r="E103" s="14" t="s">
        <v>12</v>
      </c>
      <c r="F103" s="143" t="s">
        <v>68</v>
      </c>
      <c r="G103" s="146">
        <v>34970</v>
      </c>
      <c r="H103" s="146">
        <v>37058</v>
      </c>
      <c r="I103" s="146">
        <v>37203</v>
      </c>
      <c r="J103" s="146">
        <v>29702</v>
      </c>
      <c r="K103" s="146">
        <v>23903</v>
      </c>
      <c r="L103" s="146">
        <v>15794</v>
      </c>
      <c r="M103" s="146">
        <v>12449</v>
      </c>
      <c r="N103" s="146">
        <v>12330</v>
      </c>
      <c r="O103" s="146">
        <v>8938</v>
      </c>
    </row>
    <row r="104" spans="1:15" x14ac:dyDescent="0.25">
      <c r="A104" s="15"/>
      <c r="B104" s="7"/>
      <c r="E104" s="14" t="s">
        <v>12</v>
      </c>
      <c r="F104" s="143" t="s">
        <v>690</v>
      </c>
      <c r="G104" s="146">
        <v>828</v>
      </c>
      <c r="H104" s="146">
        <v>956</v>
      </c>
      <c r="I104" s="146">
        <v>1030</v>
      </c>
      <c r="J104" s="146">
        <v>1107</v>
      </c>
      <c r="K104" s="146">
        <v>1076</v>
      </c>
      <c r="L104" s="146">
        <v>897</v>
      </c>
      <c r="M104" s="146">
        <v>862</v>
      </c>
      <c r="N104" s="146">
        <v>877</v>
      </c>
      <c r="O104" s="146">
        <v>547</v>
      </c>
    </row>
    <row r="105" spans="1:15" x14ac:dyDescent="0.25">
      <c r="A105" s="15"/>
      <c r="B105" s="7"/>
      <c r="E105" s="14" t="s">
        <v>12</v>
      </c>
      <c r="F105" s="143" t="s">
        <v>693</v>
      </c>
      <c r="G105" s="146">
        <v>280</v>
      </c>
      <c r="H105" s="146">
        <v>312</v>
      </c>
      <c r="I105" s="146">
        <v>374</v>
      </c>
      <c r="J105" s="146">
        <v>420</v>
      </c>
      <c r="K105" s="146">
        <v>394</v>
      </c>
      <c r="L105" s="146">
        <v>186</v>
      </c>
      <c r="M105" s="146">
        <v>190</v>
      </c>
      <c r="N105" s="146">
        <v>208</v>
      </c>
      <c r="O105" s="146">
        <v>182</v>
      </c>
    </row>
    <row r="106" spans="1:15" x14ac:dyDescent="0.25">
      <c r="A106" s="15"/>
      <c r="B106" s="7"/>
      <c r="E106" s="14" t="s">
        <v>12</v>
      </c>
      <c r="F106" s="143" t="s">
        <v>70</v>
      </c>
      <c r="G106" s="146">
        <v>1441</v>
      </c>
      <c r="H106" s="146">
        <v>1298</v>
      </c>
      <c r="I106" s="146">
        <v>1719</v>
      </c>
      <c r="J106" s="146">
        <v>1762</v>
      </c>
      <c r="K106" s="146">
        <v>1786</v>
      </c>
      <c r="L106" s="146">
        <v>1932</v>
      </c>
      <c r="M106" s="146">
        <v>1640</v>
      </c>
      <c r="N106" s="146">
        <v>1766</v>
      </c>
      <c r="O106" s="146">
        <v>1603</v>
      </c>
    </row>
    <row r="107" spans="1:15" x14ac:dyDescent="0.25">
      <c r="A107" s="15"/>
      <c r="B107" s="7"/>
      <c r="E107" s="14" t="s">
        <v>12</v>
      </c>
      <c r="F107" s="143" t="s">
        <v>60</v>
      </c>
      <c r="G107" s="146">
        <v>46794</v>
      </c>
      <c r="H107" s="146">
        <v>47884</v>
      </c>
      <c r="I107" s="146">
        <v>46032</v>
      </c>
      <c r="J107" s="146">
        <v>29279</v>
      </c>
      <c r="K107" s="146">
        <v>20737</v>
      </c>
      <c r="L107" s="146">
        <v>10743</v>
      </c>
      <c r="M107" s="146">
        <v>8782</v>
      </c>
      <c r="N107" s="146">
        <v>7836</v>
      </c>
      <c r="O107" s="146">
        <v>6270</v>
      </c>
    </row>
    <row r="108" spans="1:15" x14ac:dyDescent="0.25">
      <c r="A108" s="15"/>
      <c r="B108" s="7"/>
      <c r="E108" s="14" t="s">
        <v>12</v>
      </c>
      <c r="F108" s="143" t="s">
        <v>63</v>
      </c>
      <c r="G108" s="146">
        <v>5509</v>
      </c>
      <c r="H108" s="146">
        <v>5450</v>
      </c>
      <c r="I108" s="146">
        <v>4941</v>
      </c>
      <c r="J108" s="146">
        <v>4479</v>
      </c>
      <c r="K108" s="146">
        <v>2414</v>
      </c>
      <c r="L108" s="146">
        <v>635</v>
      </c>
      <c r="M108" s="146">
        <v>437</v>
      </c>
      <c r="N108" s="146">
        <v>575</v>
      </c>
      <c r="O108" s="146">
        <v>556</v>
      </c>
    </row>
    <row r="109" spans="1:15" x14ac:dyDescent="0.25">
      <c r="A109" s="15"/>
      <c r="B109" s="7"/>
      <c r="E109" s="14" t="s">
        <v>12</v>
      </c>
      <c r="F109" s="143" t="s">
        <v>691</v>
      </c>
      <c r="G109" s="146">
        <v>352</v>
      </c>
      <c r="H109" s="146">
        <v>390</v>
      </c>
      <c r="I109" s="146">
        <v>401</v>
      </c>
      <c r="J109" s="146">
        <v>1400</v>
      </c>
      <c r="K109" s="146">
        <v>1599</v>
      </c>
      <c r="L109" s="146">
        <v>275</v>
      </c>
      <c r="M109" s="146">
        <v>179</v>
      </c>
      <c r="N109" s="146">
        <v>222</v>
      </c>
      <c r="O109" s="146">
        <v>194</v>
      </c>
    </row>
    <row r="110" spans="1:15" x14ac:dyDescent="0.25">
      <c r="A110" s="15"/>
      <c r="B110" s="7"/>
      <c r="E110" s="14" t="s">
        <v>12</v>
      </c>
      <c r="F110" s="143" t="s">
        <v>61</v>
      </c>
      <c r="G110" s="146">
        <v>26087</v>
      </c>
      <c r="H110" s="146">
        <v>29188</v>
      </c>
      <c r="I110" s="146">
        <v>29075</v>
      </c>
      <c r="J110" s="146">
        <v>23815</v>
      </c>
      <c r="K110" s="146">
        <v>18147</v>
      </c>
      <c r="L110" s="146">
        <v>8787</v>
      </c>
      <c r="M110" s="146">
        <v>5650</v>
      </c>
      <c r="N110" s="146">
        <v>5286</v>
      </c>
      <c r="O110" s="146">
        <v>4473</v>
      </c>
    </row>
    <row r="111" spans="1:15" x14ac:dyDescent="0.25">
      <c r="A111" s="15"/>
      <c r="B111" s="7"/>
      <c r="E111" s="14" t="s">
        <v>12</v>
      </c>
      <c r="F111" s="143" t="s">
        <v>62</v>
      </c>
      <c r="G111" s="146">
        <v>25005</v>
      </c>
      <c r="H111" s="146">
        <v>25860</v>
      </c>
      <c r="I111" s="146">
        <v>25066</v>
      </c>
      <c r="J111" s="146">
        <v>24785</v>
      </c>
      <c r="K111" s="146">
        <v>22227</v>
      </c>
      <c r="L111" s="146">
        <v>14906</v>
      </c>
      <c r="M111" s="146">
        <v>12270</v>
      </c>
      <c r="N111" s="146">
        <v>11544</v>
      </c>
      <c r="O111" s="146">
        <v>10538</v>
      </c>
    </row>
    <row r="112" spans="1:15" x14ac:dyDescent="0.25">
      <c r="A112" s="15"/>
      <c r="B112" s="7"/>
      <c r="E112" s="14" t="s">
        <v>12</v>
      </c>
      <c r="F112" s="143" t="s">
        <v>694</v>
      </c>
      <c r="G112" s="146">
        <v>318</v>
      </c>
      <c r="H112" s="146">
        <v>344</v>
      </c>
      <c r="I112" s="146">
        <v>327</v>
      </c>
      <c r="J112" s="146">
        <v>378</v>
      </c>
      <c r="K112" s="146">
        <v>237</v>
      </c>
      <c r="L112" s="146">
        <v>26</v>
      </c>
      <c r="M112" s="146">
        <v>6</v>
      </c>
      <c r="N112" s="146">
        <v>4</v>
      </c>
      <c r="O112" s="146">
        <v>4</v>
      </c>
    </row>
    <row r="113" spans="1:15" x14ac:dyDescent="0.25">
      <c r="A113" s="15"/>
      <c r="B113" s="7"/>
      <c r="E113" s="14" t="s">
        <v>12</v>
      </c>
      <c r="F113" s="143" t="s">
        <v>695</v>
      </c>
      <c r="G113" s="146">
        <v>828</v>
      </c>
      <c r="H113" s="146">
        <v>753</v>
      </c>
      <c r="I113" s="146">
        <v>633</v>
      </c>
      <c r="J113" s="146">
        <v>754</v>
      </c>
      <c r="K113" s="146">
        <v>718</v>
      </c>
      <c r="L113" s="146">
        <v>575</v>
      </c>
      <c r="M113" s="146">
        <v>399</v>
      </c>
      <c r="N113" s="146">
        <v>466</v>
      </c>
      <c r="O113" s="146">
        <v>249</v>
      </c>
    </row>
    <row r="114" spans="1:15" x14ac:dyDescent="0.25">
      <c r="A114" s="15"/>
      <c r="B114" s="7"/>
      <c r="E114" s="14" t="s">
        <v>12</v>
      </c>
      <c r="F114" s="143" t="s">
        <v>69</v>
      </c>
      <c r="G114" s="146">
        <v>816</v>
      </c>
      <c r="H114" s="146">
        <v>1208</v>
      </c>
      <c r="I114" s="146">
        <v>1578</v>
      </c>
      <c r="J114" s="146">
        <v>3852</v>
      </c>
      <c r="K114" s="146">
        <v>3707</v>
      </c>
      <c r="L114" s="146">
        <v>3257</v>
      </c>
      <c r="M114" s="146">
        <v>3591</v>
      </c>
      <c r="N114" s="146">
        <v>3947</v>
      </c>
      <c r="O114" s="146">
        <v>4296</v>
      </c>
    </row>
    <row r="115" spans="1:15" x14ac:dyDescent="0.25">
      <c r="A115" s="15"/>
      <c r="B115" s="7"/>
      <c r="E115" s="14" t="s">
        <v>12</v>
      </c>
      <c r="F115" s="143" t="s">
        <v>673</v>
      </c>
      <c r="G115" s="146"/>
      <c r="H115" s="146"/>
      <c r="I115" s="146"/>
      <c r="J115" s="146"/>
      <c r="K115" s="146">
        <v>0</v>
      </c>
      <c r="L115" s="146">
        <v>473</v>
      </c>
      <c r="M115" s="146">
        <v>3489</v>
      </c>
      <c r="N115" s="146">
        <v>5501</v>
      </c>
      <c r="O115" s="146">
        <v>7062</v>
      </c>
    </row>
    <row r="116" spans="1:15" x14ac:dyDescent="0.25">
      <c r="A116" s="15"/>
      <c r="B116" s="7"/>
      <c r="E116" s="14" t="s">
        <v>12</v>
      </c>
      <c r="F116" s="143" t="s">
        <v>64</v>
      </c>
      <c r="G116" s="146">
        <v>4901</v>
      </c>
      <c r="H116" s="146">
        <v>5322</v>
      </c>
      <c r="I116" s="146">
        <v>5172</v>
      </c>
      <c r="J116" s="146">
        <v>3388</v>
      </c>
      <c r="K116" s="146">
        <v>2224</v>
      </c>
      <c r="L116" s="146">
        <v>986</v>
      </c>
      <c r="M116" s="146">
        <v>1014</v>
      </c>
      <c r="N116" s="146">
        <v>984</v>
      </c>
      <c r="O116" s="146">
        <v>822</v>
      </c>
    </row>
    <row r="117" spans="1:15" x14ac:dyDescent="0.25">
      <c r="A117" s="15"/>
      <c r="B117" s="7"/>
      <c r="E117" s="14" t="s">
        <v>12</v>
      </c>
      <c r="F117" s="143" t="s">
        <v>65</v>
      </c>
      <c r="G117" s="146">
        <v>1664</v>
      </c>
      <c r="H117" s="146">
        <v>1929</v>
      </c>
      <c r="I117" s="146">
        <v>1996</v>
      </c>
      <c r="J117" s="146">
        <v>2041</v>
      </c>
      <c r="K117" s="146">
        <v>1290</v>
      </c>
      <c r="L117" s="146">
        <v>332</v>
      </c>
      <c r="M117" s="146">
        <v>840</v>
      </c>
      <c r="N117" s="146">
        <v>931</v>
      </c>
      <c r="O117" s="146">
        <v>1005</v>
      </c>
    </row>
    <row r="118" spans="1:15" x14ac:dyDescent="0.25">
      <c r="A118" s="15"/>
      <c r="B118" s="7"/>
      <c r="E118" s="14" t="s">
        <v>12</v>
      </c>
      <c r="F118" s="143" t="s">
        <v>66</v>
      </c>
      <c r="G118" s="146">
        <v>4335</v>
      </c>
      <c r="H118" s="146">
        <v>4462</v>
      </c>
      <c r="I118" s="146">
        <v>4141</v>
      </c>
      <c r="J118" s="146">
        <v>2504</v>
      </c>
      <c r="K118" s="146">
        <v>1791</v>
      </c>
      <c r="L118" s="146">
        <v>896</v>
      </c>
      <c r="M118" s="146">
        <v>658</v>
      </c>
      <c r="N118" s="146">
        <v>658</v>
      </c>
      <c r="O118" s="146">
        <v>610</v>
      </c>
    </row>
    <row r="119" spans="1:15" x14ac:dyDescent="0.25">
      <c r="A119" s="15"/>
      <c r="E119" s="13" t="s">
        <v>13</v>
      </c>
      <c r="F119" s="13"/>
      <c r="G119" s="158">
        <v>415631</v>
      </c>
      <c r="H119" s="158">
        <v>427546</v>
      </c>
      <c r="I119" s="158">
        <v>431188</v>
      </c>
      <c r="J119" s="158">
        <v>392517</v>
      </c>
      <c r="K119" s="112">
        <v>406609</v>
      </c>
      <c r="L119" s="112">
        <v>375284</v>
      </c>
      <c r="M119" s="112">
        <v>320670</v>
      </c>
      <c r="N119" s="112">
        <v>299070</v>
      </c>
      <c r="O119" s="112">
        <v>255774</v>
      </c>
    </row>
    <row r="120" spans="1:15" x14ac:dyDescent="0.25">
      <c r="A120" s="15"/>
      <c r="B120" s="7"/>
      <c r="E120" s="14" t="s">
        <v>13</v>
      </c>
      <c r="F120" s="143" t="s">
        <v>67</v>
      </c>
      <c r="G120" s="146">
        <v>54083</v>
      </c>
      <c r="H120" s="146">
        <v>53884</v>
      </c>
      <c r="I120" s="146">
        <v>53185</v>
      </c>
      <c r="J120" s="146">
        <v>52481</v>
      </c>
      <c r="K120" s="146">
        <v>55192</v>
      </c>
      <c r="L120" s="146">
        <v>53271</v>
      </c>
      <c r="M120" s="146">
        <v>44705</v>
      </c>
      <c r="N120" s="146">
        <v>49387</v>
      </c>
      <c r="O120" s="146">
        <v>39248</v>
      </c>
    </row>
    <row r="121" spans="1:15" x14ac:dyDescent="0.25">
      <c r="A121" s="15"/>
      <c r="B121" s="7"/>
      <c r="E121" s="14" t="s">
        <v>13</v>
      </c>
      <c r="F121" s="143" t="s">
        <v>68</v>
      </c>
      <c r="G121" s="146">
        <v>89214</v>
      </c>
      <c r="H121" s="146">
        <v>93528</v>
      </c>
      <c r="I121" s="146">
        <v>95380</v>
      </c>
      <c r="J121" s="146">
        <v>90091</v>
      </c>
      <c r="K121" s="146">
        <v>89485</v>
      </c>
      <c r="L121" s="146">
        <v>85923</v>
      </c>
      <c r="M121" s="146">
        <v>71806</v>
      </c>
      <c r="N121" s="146">
        <v>69933</v>
      </c>
      <c r="O121" s="146">
        <v>55296</v>
      </c>
    </row>
    <row r="122" spans="1:15" x14ac:dyDescent="0.25">
      <c r="A122" s="15"/>
      <c r="B122" s="7"/>
      <c r="E122" s="14" t="s">
        <v>13</v>
      </c>
      <c r="F122" s="143" t="s">
        <v>690</v>
      </c>
      <c r="G122" s="146">
        <v>933</v>
      </c>
      <c r="H122" s="146">
        <v>1073</v>
      </c>
      <c r="I122" s="146">
        <v>1122</v>
      </c>
      <c r="J122" s="146">
        <v>1214</v>
      </c>
      <c r="K122" s="146">
        <v>1320</v>
      </c>
      <c r="L122" s="146">
        <v>1347</v>
      </c>
      <c r="M122" s="146">
        <v>1349</v>
      </c>
      <c r="N122" s="146">
        <v>1324</v>
      </c>
      <c r="O122" s="146">
        <v>1171</v>
      </c>
    </row>
    <row r="123" spans="1:15" x14ac:dyDescent="0.25">
      <c r="A123" s="15"/>
      <c r="B123" s="7"/>
      <c r="E123" s="14" t="s">
        <v>13</v>
      </c>
      <c r="F123" s="143" t="s">
        <v>693</v>
      </c>
      <c r="G123" s="146">
        <v>849</v>
      </c>
      <c r="H123" s="146">
        <v>944</v>
      </c>
      <c r="I123" s="146">
        <v>1115</v>
      </c>
      <c r="J123" s="146">
        <v>1222</v>
      </c>
      <c r="K123" s="146">
        <v>1223</v>
      </c>
      <c r="L123" s="146">
        <v>1385</v>
      </c>
      <c r="M123" s="146">
        <v>1386</v>
      </c>
      <c r="N123" s="146">
        <v>1753</v>
      </c>
      <c r="O123" s="146">
        <v>1930</v>
      </c>
    </row>
    <row r="124" spans="1:15" x14ac:dyDescent="0.25">
      <c r="A124" s="15"/>
      <c r="B124" s="7"/>
      <c r="E124" s="14" t="s">
        <v>13</v>
      </c>
      <c r="F124" s="143" t="s">
        <v>70</v>
      </c>
      <c r="G124" s="146">
        <v>22672</v>
      </c>
      <c r="H124" s="146">
        <v>23455</v>
      </c>
      <c r="I124" s="146">
        <v>24723</v>
      </c>
      <c r="J124" s="146">
        <v>26395</v>
      </c>
      <c r="K124" s="146">
        <v>28182</v>
      </c>
      <c r="L124" s="146">
        <v>27942</v>
      </c>
      <c r="M124" s="146">
        <v>27050</v>
      </c>
      <c r="N124" s="146">
        <v>27179</v>
      </c>
      <c r="O124" s="146">
        <v>26711</v>
      </c>
    </row>
    <row r="125" spans="1:15" x14ac:dyDescent="0.25">
      <c r="A125" s="15"/>
      <c r="B125" s="7"/>
      <c r="E125" s="14" t="s">
        <v>13</v>
      </c>
      <c r="F125" s="143" t="s">
        <v>60</v>
      </c>
      <c r="G125" s="146">
        <v>138298</v>
      </c>
      <c r="H125" s="146">
        <v>139478</v>
      </c>
      <c r="I125" s="146">
        <v>139443</v>
      </c>
      <c r="J125" s="146">
        <v>111078</v>
      </c>
      <c r="K125" s="146">
        <v>125353</v>
      </c>
      <c r="L125" s="146">
        <v>115529</v>
      </c>
      <c r="M125" s="146">
        <v>91374</v>
      </c>
      <c r="N125" s="146">
        <v>74692</v>
      </c>
      <c r="O125" s="146">
        <v>59855</v>
      </c>
    </row>
    <row r="126" spans="1:15" x14ac:dyDescent="0.25">
      <c r="A126" s="15"/>
      <c r="B126" s="7"/>
      <c r="E126" s="14" t="s">
        <v>13</v>
      </c>
      <c r="F126" s="143" t="s">
        <v>63</v>
      </c>
      <c r="G126" s="146">
        <v>10858</v>
      </c>
      <c r="H126" s="146">
        <v>10682</v>
      </c>
      <c r="I126" s="146">
        <v>10150</v>
      </c>
      <c r="J126" s="146">
        <v>9947</v>
      </c>
      <c r="K126" s="146">
        <v>7158</v>
      </c>
      <c r="L126" s="146">
        <v>2618</v>
      </c>
      <c r="M126" s="146">
        <v>1786</v>
      </c>
      <c r="N126" s="146">
        <v>1670</v>
      </c>
      <c r="O126" s="146">
        <v>1516</v>
      </c>
    </row>
    <row r="127" spans="1:15" x14ac:dyDescent="0.25">
      <c r="A127" s="15"/>
      <c r="B127" s="7"/>
      <c r="E127" s="14" t="s">
        <v>13</v>
      </c>
      <c r="F127" s="143" t="s">
        <v>691</v>
      </c>
      <c r="G127" s="146">
        <v>938</v>
      </c>
      <c r="H127" s="146">
        <v>1007</v>
      </c>
      <c r="I127" s="146">
        <v>1015</v>
      </c>
      <c r="J127" s="146">
        <v>4305</v>
      </c>
      <c r="K127" s="146">
        <v>5818</v>
      </c>
      <c r="L127" s="146">
        <v>2245</v>
      </c>
      <c r="M127" s="146">
        <v>1497</v>
      </c>
      <c r="N127" s="146">
        <v>1516</v>
      </c>
      <c r="O127" s="146">
        <v>1388</v>
      </c>
    </row>
    <row r="128" spans="1:15" x14ac:dyDescent="0.25">
      <c r="A128" s="15"/>
      <c r="B128" s="7"/>
      <c r="E128" s="14" t="s">
        <v>13</v>
      </c>
      <c r="F128" s="143" t="s">
        <v>61</v>
      </c>
      <c r="G128" s="146">
        <v>41748</v>
      </c>
      <c r="H128" s="146">
        <v>45508</v>
      </c>
      <c r="I128" s="146">
        <v>45627</v>
      </c>
      <c r="J128" s="146">
        <v>40154</v>
      </c>
      <c r="K128" s="146">
        <v>40001</v>
      </c>
      <c r="L128" s="146">
        <v>34962</v>
      </c>
      <c r="M128" s="146">
        <v>26418</v>
      </c>
      <c r="N128" s="146">
        <v>21993</v>
      </c>
      <c r="O128" s="146">
        <v>17974</v>
      </c>
    </row>
    <row r="129" spans="1:15" x14ac:dyDescent="0.25">
      <c r="A129" s="15"/>
      <c r="B129" s="7"/>
      <c r="E129" s="14" t="s">
        <v>13</v>
      </c>
      <c r="F129" s="143" t="s">
        <v>62</v>
      </c>
      <c r="G129" s="146">
        <v>31715</v>
      </c>
      <c r="H129" s="146">
        <v>32059</v>
      </c>
      <c r="I129" s="146">
        <v>30914</v>
      </c>
      <c r="J129" s="146">
        <v>30891</v>
      </c>
      <c r="K129" s="146">
        <v>31709</v>
      </c>
      <c r="L129" s="146">
        <v>30182</v>
      </c>
      <c r="M129" s="146">
        <v>25830</v>
      </c>
      <c r="N129" s="146">
        <v>24338</v>
      </c>
      <c r="O129" s="146">
        <v>22628</v>
      </c>
    </row>
    <row r="130" spans="1:15" x14ac:dyDescent="0.25">
      <c r="A130" s="15"/>
      <c r="B130" s="7"/>
      <c r="E130" s="14" t="s">
        <v>13</v>
      </c>
      <c r="F130" s="143" t="s">
        <v>694</v>
      </c>
      <c r="G130" s="146">
        <v>6957</v>
      </c>
      <c r="H130" s="146">
        <v>6962</v>
      </c>
      <c r="I130" s="146">
        <v>6965</v>
      </c>
      <c r="J130" s="146">
        <v>5908</v>
      </c>
      <c r="K130" s="146">
        <v>4710</v>
      </c>
      <c r="L130" s="146">
        <v>4818</v>
      </c>
      <c r="M130" s="146">
        <v>4891</v>
      </c>
      <c r="N130" s="146">
        <v>4951</v>
      </c>
      <c r="O130" s="146">
        <v>4747</v>
      </c>
    </row>
    <row r="131" spans="1:15" x14ac:dyDescent="0.25">
      <c r="A131" s="15"/>
      <c r="B131" s="7"/>
      <c r="E131" s="14" t="s">
        <v>13</v>
      </c>
      <c r="F131" s="143" t="s">
        <v>695</v>
      </c>
      <c r="G131" s="146">
        <v>1061</v>
      </c>
      <c r="H131" s="146">
        <v>954</v>
      </c>
      <c r="I131" s="146">
        <v>856</v>
      </c>
      <c r="J131" s="146">
        <v>1008</v>
      </c>
      <c r="K131" s="146">
        <v>1156</v>
      </c>
      <c r="L131" s="146">
        <v>1095</v>
      </c>
      <c r="M131" s="146">
        <v>699</v>
      </c>
      <c r="N131" s="146">
        <v>768</v>
      </c>
      <c r="O131" s="146">
        <v>479</v>
      </c>
    </row>
    <row r="132" spans="1:15" x14ac:dyDescent="0.25">
      <c r="A132" s="15"/>
      <c r="B132" s="7"/>
      <c r="E132" s="14" t="s">
        <v>13</v>
      </c>
      <c r="F132" s="143" t="s">
        <v>692</v>
      </c>
      <c r="G132" s="146"/>
      <c r="H132" s="146"/>
      <c r="I132" s="146"/>
      <c r="J132" s="146"/>
      <c r="K132" s="146">
        <v>0</v>
      </c>
      <c r="L132" s="146">
        <v>90</v>
      </c>
      <c r="M132" s="146">
        <v>198</v>
      </c>
      <c r="N132" s="146">
        <v>228</v>
      </c>
      <c r="O132" s="146">
        <v>246</v>
      </c>
    </row>
    <row r="133" spans="1:15" x14ac:dyDescent="0.25">
      <c r="A133" s="15"/>
      <c r="B133" s="7"/>
      <c r="E133" s="14" t="s">
        <v>13</v>
      </c>
      <c r="F133" s="143" t="s">
        <v>69</v>
      </c>
      <c r="G133" s="146">
        <v>1712</v>
      </c>
      <c r="H133" s="146">
        <v>2108</v>
      </c>
      <c r="I133" s="146">
        <v>3330</v>
      </c>
      <c r="J133" s="146">
        <v>5351</v>
      </c>
      <c r="K133" s="146">
        <v>5845</v>
      </c>
      <c r="L133" s="146">
        <v>6726</v>
      </c>
      <c r="M133" s="146">
        <v>8955</v>
      </c>
      <c r="N133" s="146">
        <v>8051</v>
      </c>
      <c r="O133" s="146">
        <v>7412</v>
      </c>
    </row>
    <row r="134" spans="1:15" x14ac:dyDescent="0.25">
      <c r="A134" s="15"/>
      <c r="B134" s="7"/>
      <c r="E134" s="14" t="s">
        <v>13</v>
      </c>
      <c r="F134" s="143" t="s">
        <v>673</v>
      </c>
      <c r="G134" s="146"/>
      <c r="H134" s="146"/>
      <c r="I134" s="146"/>
      <c r="J134" s="146"/>
      <c r="K134" s="146">
        <v>0</v>
      </c>
      <c r="L134" s="146">
        <v>926</v>
      </c>
      <c r="M134" s="146">
        <v>4700</v>
      </c>
      <c r="N134" s="146">
        <v>7187</v>
      </c>
      <c r="O134" s="146">
        <v>9361</v>
      </c>
    </row>
    <row r="135" spans="1:15" x14ac:dyDescent="0.25">
      <c r="A135" s="15"/>
      <c r="B135" s="7"/>
      <c r="E135" s="14" t="s">
        <v>13</v>
      </c>
      <c r="F135" s="143" t="s">
        <v>64</v>
      </c>
      <c r="G135" s="146">
        <v>16300</v>
      </c>
      <c r="H135" s="146">
        <v>17904</v>
      </c>
      <c r="I135" s="146">
        <v>18167</v>
      </c>
      <c r="J135" s="146">
        <v>15226</v>
      </c>
      <c r="K135" s="146">
        <v>12188</v>
      </c>
      <c r="L135" s="146">
        <v>8641</v>
      </c>
      <c r="M135" s="146">
        <v>9521</v>
      </c>
      <c r="N135" s="146">
        <v>9120</v>
      </c>
      <c r="O135" s="146">
        <v>7451</v>
      </c>
    </row>
    <row r="136" spans="1:15" x14ac:dyDescent="0.25">
      <c r="A136" s="15"/>
      <c r="B136" s="7"/>
      <c r="E136" s="14" t="s">
        <v>13</v>
      </c>
      <c r="F136" s="143" t="s">
        <v>65</v>
      </c>
      <c r="G136" s="146">
        <v>2090</v>
      </c>
      <c r="H136" s="146">
        <v>2359</v>
      </c>
      <c r="I136" s="146">
        <v>2466</v>
      </c>
      <c r="J136" s="146">
        <v>2516</v>
      </c>
      <c r="K136" s="146">
        <v>1648</v>
      </c>
      <c r="L136" s="146">
        <v>727</v>
      </c>
      <c r="M136" s="146">
        <v>1714</v>
      </c>
      <c r="N136" s="146">
        <v>1851</v>
      </c>
      <c r="O136" s="146">
        <v>1883</v>
      </c>
    </row>
    <row r="137" spans="1:15" x14ac:dyDescent="0.25">
      <c r="A137" s="15"/>
      <c r="B137" s="7"/>
      <c r="E137" s="14" t="s">
        <v>13</v>
      </c>
      <c r="F137" s="143" t="s">
        <v>66</v>
      </c>
      <c r="G137" s="146">
        <v>13842</v>
      </c>
      <c r="H137" s="146">
        <v>14348</v>
      </c>
      <c r="I137" s="146">
        <v>13839</v>
      </c>
      <c r="J137" s="146">
        <v>9787</v>
      </c>
      <c r="K137" s="146">
        <v>10462</v>
      </c>
      <c r="L137" s="146">
        <v>8288</v>
      </c>
      <c r="M137" s="146">
        <v>6238</v>
      </c>
      <c r="N137" s="146">
        <v>5677</v>
      </c>
      <c r="O137" s="146">
        <v>4772</v>
      </c>
    </row>
    <row r="138" spans="1:15" x14ac:dyDescent="0.25">
      <c r="A138" s="15"/>
      <c r="E138" s="13" t="s">
        <v>14</v>
      </c>
      <c r="F138" s="13"/>
      <c r="G138" s="158">
        <v>106418</v>
      </c>
      <c r="H138" s="158">
        <v>109199</v>
      </c>
      <c r="I138" s="158">
        <v>117412</v>
      </c>
      <c r="J138" s="158">
        <v>104479</v>
      </c>
      <c r="K138" s="112">
        <v>106362</v>
      </c>
      <c r="L138" s="112">
        <v>94567</v>
      </c>
      <c r="M138" s="112">
        <v>88421</v>
      </c>
      <c r="N138" s="112">
        <v>93841</v>
      </c>
      <c r="O138" s="112">
        <v>84705</v>
      </c>
    </row>
    <row r="139" spans="1:15" x14ac:dyDescent="0.25">
      <c r="A139" s="15"/>
      <c r="B139" s="7"/>
      <c r="E139" s="14" t="s">
        <v>14</v>
      </c>
      <c r="F139" s="143" t="s">
        <v>67</v>
      </c>
      <c r="G139" s="146">
        <v>20846</v>
      </c>
      <c r="H139" s="146">
        <v>19973</v>
      </c>
      <c r="I139" s="146">
        <v>22018</v>
      </c>
      <c r="J139" s="146">
        <v>23038</v>
      </c>
      <c r="K139" s="146">
        <v>24172</v>
      </c>
      <c r="L139" s="146">
        <v>23230</v>
      </c>
      <c r="M139" s="146">
        <v>21798</v>
      </c>
      <c r="N139" s="146">
        <v>25873</v>
      </c>
      <c r="O139" s="146">
        <v>21381</v>
      </c>
    </row>
    <row r="140" spans="1:15" x14ac:dyDescent="0.25">
      <c r="A140" s="15"/>
      <c r="B140" s="7"/>
      <c r="E140" s="14" t="s">
        <v>14</v>
      </c>
      <c r="F140" s="143" t="s">
        <v>68</v>
      </c>
      <c r="G140" s="146">
        <v>29809</v>
      </c>
      <c r="H140" s="146">
        <v>32190</v>
      </c>
      <c r="I140" s="146">
        <v>35500</v>
      </c>
      <c r="J140" s="146">
        <v>34394</v>
      </c>
      <c r="K140" s="146">
        <v>35387</v>
      </c>
      <c r="L140" s="146">
        <v>33266</v>
      </c>
      <c r="M140" s="146">
        <v>30514</v>
      </c>
      <c r="N140" s="146">
        <v>31247</v>
      </c>
      <c r="O140" s="146">
        <v>23338</v>
      </c>
    </row>
    <row r="141" spans="1:15" x14ac:dyDescent="0.25">
      <c r="A141" s="15"/>
      <c r="B141" s="7"/>
      <c r="E141" s="14" t="s">
        <v>14</v>
      </c>
      <c r="F141" s="143" t="s">
        <v>690</v>
      </c>
      <c r="G141" s="146">
        <v>247</v>
      </c>
      <c r="H141" s="146">
        <v>270</v>
      </c>
      <c r="I141" s="146">
        <v>328</v>
      </c>
      <c r="J141" s="146">
        <v>413</v>
      </c>
      <c r="K141" s="146">
        <v>478</v>
      </c>
      <c r="L141" s="146">
        <v>534</v>
      </c>
      <c r="M141" s="146">
        <v>527</v>
      </c>
      <c r="N141" s="146">
        <v>580</v>
      </c>
      <c r="O141" s="146">
        <v>318</v>
      </c>
    </row>
    <row r="142" spans="1:15" x14ac:dyDescent="0.25">
      <c r="A142" s="15"/>
      <c r="B142" s="7"/>
      <c r="E142" s="14" t="s">
        <v>14</v>
      </c>
      <c r="F142" s="143" t="s">
        <v>693</v>
      </c>
      <c r="G142" s="146">
        <v>11</v>
      </c>
      <c r="H142" s="146">
        <v>17</v>
      </c>
      <c r="I142" s="146">
        <v>13</v>
      </c>
      <c r="J142" s="146">
        <v>23</v>
      </c>
      <c r="K142" s="146">
        <v>31</v>
      </c>
      <c r="L142" s="146">
        <v>44</v>
      </c>
      <c r="M142" s="146">
        <v>63</v>
      </c>
      <c r="N142" s="146">
        <v>86</v>
      </c>
      <c r="O142" s="146">
        <v>141</v>
      </c>
    </row>
    <row r="143" spans="1:15" x14ac:dyDescent="0.25">
      <c r="A143" s="15"/>
      <c r="B143" s="7"/>
      <c r="E143" s="14" t="s">
        <v>14</v>
      </c>
      <c r="F143" s="143" t="s">
        <v>70</v>
      </c>
      <c r="G143" s="146">
        <v>6747</v>
      </c>
      <c r="H143" s="146">
        <v>7101</v>
      </c>
      <c r="I143" s="146">
        <v>8177</v>
      </c>
      <c r="J143" s="146">
        <v>9476</v>
      </c>
      <c r="K143" s="146">
        <v>10304</v>
      </c>
      <c r="L143" s="146">
        <v>10969</v>
      </c>
      <c r="M143" s="146">
        <v>11690</v>
      </c>
      <c r="N143" s="146">
        <v>12542</v>
      </c>
      <c r="O143" s="146">
        <v>13044</v>
      </c>
    </row>
    <row r="144" spans="1:15" x14ac:dyDescent="0.25">
      <c r="A144" s="15"/>
      <c r="B144" s="7"/>
      <c r="E144" s="14" t="s">
        <v>14</v>
      </c>
      <c r="F144" s="143" t="s">
        <v>60</v>
      </c>
      <c r="G144" s="146">
        <v>26094</v>
      </c>
      <c r="H144" s="146">
        <v>26170</v>
      </c>
      <c r="I144" s="146">
        <v>26940</v>
      </c>
      <c r="J144" s="146">
        <v>17241</v>
      </c>
      <c r="K144" s="146">
        <v>16524</v>
      </c>
      <c r="L144" s="146">
        <v>13846</v>
      </c>
      <c r="M144" s="146">
        <v>11755</v>
      </c>
      <c r="N144" s="146">
        <v>11439</v>
      </c>
      <c r="O144" s="146">
        <v>11435</v>
      </c>
    </row>
    <row r="145" spans="1:15" x14ac:dyDescent="0.25">
      <c r="A145" s="15"/>
      <c r="B145" s="7"/>
      <c r="E145" s="14" t="s">
        <v>14</v>
      </c>
      <c r="F145" s="143" t="s">
        <v>63</v>
      </c>
      <c r="G145" s="146">
        <v>5569</v>
      </c>
      <c r="H145" s="146">
        <v>5724</v>
      </c>
      <c r="I145" s="146">
        <v>5640</v>
      </c>
      <c r="J145" s="146">
        <v>5380</v>
      </c>
      <c r="K145" s="146">
        <v>3634</v>
      </c>
      <c r="L145" s="146">
        <v>1103</v>
      </c>
      <c r="M145" s="146">
        <v>728</v>
      </c>
      <c r="N145" s="146">
        <v>729</v>
      </c>
      <c r="O145" s="146">
        <v>821</v>
      </c>
    </row>
    <row r="146" spans="1:15" x14ac:dyDescent="0.25">
      <c r="A146" s="15"/>
      <c r="B146" s="7"/>
      <c r="E146" s="14" t="s">
        <v>14</v>
      </c>
      <c r="F146" s="143" t="s">
        <v>691</v>
      </c>
      <c r="G146" s="146">
        <v>379</v>
      </c>
      <c r="H146" s="146">
        <v>438</v>
      </c>
      <c r="I146" s="146">
        <v>426</v>
      </c>
      <c r="J146" s="146">
        <v>1642</v>
      </c>
      <c r="K146" s="146">
        <v>2307</v>
      </c>
      <c r="L146" s="146">
        <v>631</v>
      </c>
      <c r="M146" s="146">
        <v>437</v>
      </c>
      <c r="N146" s="146">
        <v>453</v>
      </c>
      <c r="O146" s="146">
        <v>507</v>
      </c>
    </row>
    <row r="147" spans="1:15" x14ac:dyDescent="0.25">
      <c r="A147" s="15"/>
      <c r="B147" s="7"/>
      <c r="E147" s="14" t="s">
        <v>14</v>
      </c>
      <c r="F147" s="143" t="s">
        <v>61</v>
      </c>
      <c r="G147" s="146">
        <v>8111</v>
      </c>
      <c r="H147" s="146">
        <v>8723</v>
      </c>
      <c r="I147" s="146">
        <v>9363</v>
      </c>
      <c r="J147" s="146">
        <v>6985</v>
      </c>
      <c r="K147" s="146">
        <v>6921</v>
      </c>
      <c r="L147" s="146">
        <v>5102</v>
      </c>
      <c r="M147" s="146">
        <v>3852</v>
      </c>
      <c r="N147" s="146">
        <v>3742</v>
      </c>
      <c r="O147" s="146">
        <v>3525</v>
      </c>
    </row>
    <row r="148" spans="1:15" x14ac:dyDescent="0.25">
      <c r="A148" s="15"/>
      <c r="B148" s="7"/>
      <c r="E148" s="14" t="s">
        <v>14</v>
      </c>
      <c r="F148" s="143" t="s">
        <v>62</v>
      </c>
      <c r="G148" s="146">
        <v>3854</v>
      </c>
      <c r="H148" s="146">
        <v>3761</v>
      </c>
      <c r="I148" s="146">
        <v>3988</v>
      </c>
      <c r="J148" s="146">
        <v>3616</v>
      </c>
      <c r="K148" s="146">
        <v>3843</v>
      </c>
      <c r="L148" s="146">
        <v>3235</v>
      </c>
      <c r="M148" s="146">
        <v>2861</v>
      </c>
      <c r="N148" s="146">
        <v>3020</v>
      </c>
      <c r="O148" s="146">
        <v>3033</v>
      </c>
    </row>
    <row r="149" spans="1:15" x14ac:dyDescent="0.25">
      <c r="A149" s="15"/>
      <c r="B149" s="7"/>
      <c r="E149" s="14" t="s">
        <v>14</v>
      </c>
      <c r="F149" s="143" t="s">
        <v>694</v>
      </c>
      <c r="G149" s="146">
        <v>111</v>
      </c>
      <c r="H149" s="146">
        <v>54</v>
      </c>
      <c r="I149" s="146">
        <v>50</v>
      </c>
      <c r="J149" s="146">
        <v>18</v>
      </c>
      <c r="K149" s="146">
        <v>109</v>
      </c>
      <c r="L149" s="146">
        <v>191</v>
      </c>
      <c r="M149" s="146">
        <v>190</v>
      </c>
      <c r="N149" s="146">
        <v>240</v>
      </c>
      <c r="O149" s="146">
        <v>343</v>
      </c>
    </row>
    <row r="150" spans="1:15" x14ac:dyDescent="0.25">
      <c r="A150" s="15"/>
      <c r="B150" s="7"/>
      <c r="E150" s="14" t="s">
        <v>14</v>
      </c>
      <c r="F150" s="143" t="s">
        <v>695</v>
      </c>
      <c r="G150" s="146">
        <v>173</v>
      </c>
      <c r="H150" s="146">
        <v>162</v>
      </c>
      <c r="I150" s="146">
        <v>167</v>
      </c>
      <c r="J150" s="146">
        <v>168</v>
      </c>
      <c r="K150" s="146">
        <v>198</v>
      </c>
      <c r="L150" s="146">
        <v>195</v>
      </c>
      <c r="M150" s="146">
        <v>123</v>
      </c>
      <c r="N150" s="146">
        <v>159</v>
      </c>
      <c r="O150" s="146">
        <v>103</v>
      </c>
    </row>
    <row r="151" spans="1:15" x14ac:dyDescent="0.25">
      <c r="A151" s="15"/>
      <c r="B151" s="7"/>
      <c r="E151" s="14" t="s">
        <v>14</v>
      </c>
      <c r="F151" s="143" t="s">
        <v>692</v>
      </c>
      <c r="G151" s="146"/>
      <c r="H151" s="146"/>
      <c r="I151" s="146"/>
      <c r="J151" s="146"/>
      <c r="K151" s="146">
        <v>0</v>
      </c>
      <c r="L151" s="146">
        <v>1</v>
      </c>
      <c r="M151" s="146">
        <v>3</v>
      </c>
      <c r="N151" s="146">
        <v>4</v>
      </c>
      <c r="O151" s="146">
        <v>14</v>
      </c>
    </row>
    <row r="152" spans="1:15" x14ac:dyDescent="0.25">
      <c r="A152" s="15"/>
      <c r="B152" s="7"/>
      <c r="E152" s="14" t="s">
        <v>14</v>
      </c>
      <c r="F152" s="143" t="s">
        <v>69</v>
      </c>
      <c r="G152" s="146">
        <v>158</v>
      </c>
      <c r="H152" s="146">
        <v>153</v>
      </c>
      <c r="I152" s="146">
        <v>261</v>
      </c>
      <c r="J152" s="146">
        <v>488</v>
      </c>
      <c r="K152" s="146">
        <v>635</v>
      </c>
      <c r="L152" s="146">
        <v>954</v>
      </c>
      <c r="M152" s="146">
        <v>1565</v>
      </c>
      <c r="N152" s="146">
        <v>1584</v>
      </c>
      <c r="O152" s="146">
        <v>1737</v>
      </c>
    </row>
    <row r="153" spans="1:15" x14ac:dyDescent="0.25">
      <c r="A153" s="15"/>
      <c r="B153" s="7"/>
      <c r="E153" s="14" t="s">
        <v>14</v>
      </c>
      <c r="F153" s="143" t="s">
        <v>673</v>
      </c>
      <c r="G153" s="146"/>
      <c r="H153" s="146"/>
      <c r="I153" s="146"/>
      <c r="J153" s="146"/>
      <c r="K153" s="146">
        <v>0</v>
      </c>
      <c r="L153" s="146">
        <v>191</v>
      </c>
      <c r="M153" s="146">
        <v>1345</v>
      </c>
      <c r="N153" s="146">
        <v>2580</v>
      </c>
      <c r="O153" s="146">
        <v>4147</v>
      </c>
    </row>
    <row r="154" spans="1:15" x14ac:dyDescent="0.25">
      <c r="A154" s="15"/>
      <c r="B154" s="7"/>
      <c r="E154" s="14" t="s">
        <v>14</v>
      </c>
      <c r="F154" s="143" t="s">
        <v>64</v>
      </c>
      <c r="G154" s="146">
        <v>2805</v>
      </c>
      <c r="H154" s="146">
        <v>2904</v>
      </c>
      <c r="I154" s="146">
        <v>3022</v>
      </c>
      <c r="J154" s="146">
        <v>1830</v>
      </c>
      <c r="K154" s="146">
        <v>1630</v>
      </c>
      <c r="L154" s="146">
        <v>996</v>
      </c>
      <c r="M154" s="146">
        <v>1189</v>
      </c>
      <c r="N154" s="146">
        <v>1310</v>
      </c>
      <c r="O154" s="146">
        <v>1206</v>
      </c>
    </row>
    <row r="155" spans="1:15" x14ac:dyDescent="0.25">
      <c r="A155" s="15"/>
      <c r="B155" s="7"/>
      <c r="E155" s="14" t="s">
        <v>14</v>
      </c>
      <c r="F155" s="143" t="s">
        <v>65</v>
      </c>
      <c r="G155" s="146">
        <v>187</v>
      </c>
      <c r="H155" s="146">
        <v>204</v>
      </c>
      <c r="I155" s="146">
        <v>209</v>
      </c>
      <c r="J155" s="146">
        <v>191</v>
      </c>
      <c r="K155" s="146">
        <v>132</v>
      </c>
      <c r="L155" s="146">
        <v>54</v>
      </c>
      <c r="M155" s="146">
        <v>150</v>
      </c>
      <c r="N155" s="146">
        <v>202</v>
      </c>
      <c r="O155" s="146">
        <v>226</v>
      </c>
    </row>
    <row r="156" spans="1:15" x14ac:dyDescent="0.25">
      <c r="A156" s="15"/>
      <c r="B156" s="7"/>
      <c r="E156" s="14" t="s">
        <v>14</v>
      </c>
      <c r="F156" s="143" t="s">
        <v>66</v>
      </c>
      <c r="G156" s="146">
        <v>3420</v>
      </c>
      <c r="H156" s="146">
        <v>3524</v>
      </c>
      <c r="I156" s="146">
        <v>3594</v>
      </c>
      <c r="J156" s="146">
        <v>2157</v>
      </c>
      <c r="K156" s="146">
        <v>1869</v>
      </c>
      <c r="L156" s="146">
        <v>1312</v>
      </c>
      <c r="M156" s="146">
        <v>1036</v>
      </c>
      <c r="N156" s="146">
        <v>1033</v>
      </c>
      <c r="O156" s="146">
        <v>984</v>
      </c>
    </row>
    <row r="157" spans="1:15" x14ac:dyDescent="0.25">
      <c r="A157" s="15"/>
      <c r="E157" s="13" t="s">
        <v>15</v>
      </c>
      <c r="F157" s="13"/>
      <c r="G157" s="158">
        <v>94686</v>
      </c>
      <c r="H157" s="158">
        <v>98882</v>
      </c>
      <c r="I157" s="158">
        <v>101189</v>
      </c>
      <c r="J157" s="158">
        <v>82750</v>
      </c>
      <c r="K157" s="112">
        <v>73647</v>
      </c>
      <c r="L157" s="112">
        <v>60655</v>
      </c>
      <c r="M157" s="112">
        <v>57303</v>
      </c>
      <c r="N157" s="112">
        <v>52139</v>
      </c>
      <c r="O157" s="112">
        <v>49037</v>
      </c>
    </row>
    <row r="158" spans="1:15" x14ac:dyDescent="0.25">
      <c r="A158" s="15"/>
      <c r="B158" s="7"/>
      <c r="E158" s="14" t="s">
        <v>15</v>
      </c>
      <c r="F158" s="143" t="s">
        <v>67</v>
      </c>
      <c r="G158" s="146">
        <v>9255</v>
      </c>
      <c r="H158" s="146">
        <v>9627</v>
      </c>
      <c r="I158" s="146">
        <v>9063</v>
      </c>
      <c r="J158" s="146">
        <v>8552</v>
      </c>
      <c r="K158" s="146">
        <v>7964</v>
      </c>
      <c r="L158" s="146">
        <v>7469</v>
      </c>
      <c r="M158" s="146">
        <v>7074</v>
      </c>
      <c r="N158" s="146">
        <v>6907</v>
      </c>
      <c r="O158" s="146">
        <v>6383</v>
      </c>
    </row>
    <row r="159" spans="1:15" x14ac:dyDescent="0.25">
      <c r="A159" s="15"/>
      <c r="B159" s="7"/>
      <c r="E159" s="14" t="s">
        <v>15</v>
      </c>
      <c r="F159" s="143" t="s">
        <v>68</v>
      </c>
      <c r="G159" s="146">
        <v>21891</v>
      </c>
      <c r="H159" s="146">
        <v>23065</v>
      </c>
      <c r="I159" s="146">
        <v>22334</v>
      </c>
      <c r="J159" s="146">
        <v>18913</v>
      </c>
      <c r="K159" s="146">
        <v>16803</v>
      </c>
      <c r="L159" s="146">
        <v>15169</v>
      </c>
      <c r="M159" s="146">
        <v>13803</v>
      </c>
      <c r="N159" s="146">
        <v>13070</v>
      </c>
      <c r="O159" s="146">
        <v>11066</v>
      </c>
    </row>
    <row r="160" spans="1:15" x14ac:dyDescent="0.25">
      <c r="A160" s="15"/>
      <c r="B160" s="7"/>
      <c r="E160" s="14" t="s">
        <v>15</v>
      </c>
      <c r="F160" s="143" t="s">
        <v>690</v>
      </c>
      <c r="G160" s="146">
        <v>274</v>
      </c>
      <c r="H160" s="146">
        <v>308</v>
      </c>
      <c r="I160" s="146">
        <v>342</v>
      </c>
      <c r="J160" s="146">
        <v>373</v>
      </c>
      <c r="K160" s="146">
        <v>366</v>
      </c>
      <c r="L160" s="146">
        <v>365</v>
      </c>
      <c r="M160" s="146">
        <v>383</v>
      </c>
      <c r="N160" s="146">
        <v>370</v>
      </c>
      <c r="O160" s="146">
        <v>289</v>
      </c>
    </row>
    <row r="161" spans="1:15" x14ac:dyDescent="0.25">
      <c r="A161" s="15"/>
      <c r="B161" s="7"/>
      <c r="E161" s="14" t="s">
        <v>15</v>
      </c>
      <c r="F161" s="143" t="s">
        <v>693</v>
      </c>
      <c r="G161" s="146">
        <v>164</v>
      </c>
      <c r="H161" s="146">
        <v>164</v>
      </c>
      <c r="I161" s="146">
        <v>205</v>
      </c>
      <c r="J161" s="146">
        <v>213</v>
      </c>
      <c r="K161" s="146">
        <v>210</v>
      </c>
      <c r="L161" s="146">
        <v>239</v>
      </c>
      <c r="M161" s="146">
        <v>259</v>
      </c>
      <c r="N161" s="146">
        <v>243</v>
      </c>
      <c r="O161" s="146">
        <v>242</v>
      </c>
    </row>
    <row r="162" spans="1:15" x14ac:dyDescent="0.25">
      <c r="A162" s="15"/>
      <c r="B162" s="7"/>
      <c r="E162" s="14" t="s">
        <v>15</v>
      </c>
      <c r="F162" s="143" t="s">
        <v>70</v>
      </c>
      <c r="G162" s="146">
        <v>5356</v>
      </c>
      <c r="H162" s="146">
        <v>5759</v>
      </c>
      <c r="I162" s="146">
        <v>5801</v>
      </c>
      <c r="J162" s="146">
        <v>6220</v>
      </c>
      <c r="K162" s="146">
        <v>6104</v>
      </c>
      <c r="L162" s="146">
        <v>6211</v>
      </c>
      <c r="M162" s="146">
        <v>6257</v>
      </c>
      <c r="N162" s="146">
        <v>5757</v>
      </c>
      <c r="O162" s="146">
        <v>6191</v>
      </c>
    </row>
    <row r="163" spans="1:15" x14ac:dyDescent="0.25">
      <c r="A163" s="15"/>
      <c r="B163" s="7"/>
      <c r="E163" s="14" t="s">
        <v>15</v>
      </c>
      <c r="F163" s="143" t="s">
        <v>60</v>
      </c>
      <c r="G163" s="146">
        <v>37701</v>
      </c>
      <c r="H163" s="146">
        <v>37524</v>
      </c>
      <c r="I163" s="146">
        <v>38476</v>
      </c>
      <c r="J163" s="146">
        <v>25040</v>
      </c>
      <c r="K163" s="146">
        <v>20986</v>
      </c>
      <c r="L163" s="146">
        <v>15307</v>
      </c>
      <c r="M163" s="146">
        <v>14472</v>
      </c>
      <c r="N163" s="146">
        <v>11380</v>
      </c>
      <c r="O163" s="146">
        <v>9758</v>
      </c>
    </row>
    <row r="164" spans="1:15" x14ac:dyDescent="0.25">
      <c r="A164" s="15"/>
      <c r="B164" s="7"/>
      <c r="E164" s="14" t="s">
        <v>15</v>
      </c>
      <c r="F164" s="143" t="s">
        <v>63</v>
      </c>
      <c r="G164" s="146">
        <v>2651</v>
      </c>
      <c r="H164" s="146">
        <v>2479</v>
      </c>
      <c r="I164" s="146">
        <v>2369</v>
      </c>
      <c r="J164" s="146">
        <v>2092</v>
      </c>
      <c r="K164" s="146">
        <v>1193</v>
      </c>
      <c r="L164" s="146">
        <v>331</v>
      </c>
      <c r="M164" s="146">
        <v>269</v>
      </c>
      <c r="N164" s="146">
        <v>220</v>
      </c>
      <c r="O164" s="146">
        <v>225</v>
      </c>
    </row>
    <row r="165" spans="1:15" x14ac:dyDescent="0.25">
      <c r="A165" s="15"/>
      <c r="B165" s="7"/>
      <c r="E165" s="14" t="s">
        <v>15</v>
      </c>
      <c r="F165" s="143" t="s">
        <v>691</v>
      </c>
      <c r="G165" s="146">
        <v>165</v>
      </c>
      <c r="H165" s="146">
        <v>173</v>
      </c>
      <c r="I165" s="146">
        <v>181</v>
      </c>
      <c r="J165" s="146">
        <v>633</v>
      </c>
      <c r="K165" s="146">
        <v>922</v>
      </c>
      <c r="L165" s="146">
        <v>236</v>
      </c>
      <c r="M165" s="146">
        <v>146</v>
      </c>
      <c r="N165" s="146">
        <v>139</v>
      </c>
      <c r="O165" s="146">
        <v>153</v>
      </c>
    </row>
    <row r="166" spans="1:15" x14ac:dyDescent="0.25">
      <c r="A166" s="15"/>
      <c r="B166" s="7"/>
      <c r="E166" s="14" t="s">
        <v>15</v>
      </c>
      <c r="F166" s="143" t="s">
        <v>61</v>
      </c>
      <c r="G166" s="146">
        <v>8460</v>
      </c>
      <c r="H166" s="146">
        <v>9175</v>
      </c>
      <c r="I166" s="146">
        <v>9335</v>
      </c>
      <c r="J166" s="146">
        <v>6320</v>
      </c>
      <c r="K166" s="146">
        <v>5255</v>
      </c>
      <c r="L166" s="146">
        <v>4134</v>
      </c>
      <c r="M166" s="146">
        <v>2841</v>
      </c>
      <c r="N166" s="146">
        <v>2620</v>
      </c>
      <c r="O166" s="146">
        <v>2477</v>
      </c>
    </row>
    <row r="167" spans="1:15" x14ac:dyDescent="0.25">
      <c r="A167" s="15"/>
      <c r="B167" s="7"/>
      <c r="E167" s="14" t="s">
        <v>15</v>
      </c>
      <c r="F167" s="143" t="s">
        <v>62</v>
      </c>
      <c r="G167" s="146">
        <v>5148</v>
      </c>
      <c r="H167" s="146">
        <v>5369</v>
      </c>
      <c r="I167" s="146">
        <v>5291</v>
      </c>
      <c r="J167" s="146">
        <v>5617</v>
      </c>
      <c r="K167" s="146">
        <v>5189</v>
      </c>
      <c r="L167" s="146">
        <v>4488</v>
      </c>
      <c r="M167" s="146">
        <v>3318</v>
      </c>
      <c r="N167" s="146">
        <v>2823</v>
      </c>
      <c r="O167" s="146">
        <v>2586</v>
      </c>
    </row>
    <row r="168" spans="1:15" x14ac:dyDescent="0.25">
      <c r="A168" s="15"/>
      <c r="B168" s="7"/>
      <c r="E168" s="14" t="s">
        <v>15</v>
      </c>
      <c r="F168" s="143" t="s">
        <v>694</v>
      </c>
      <c r="G168" s="146">
        <v>1</v>
      </c>
      <c r="H168" s="146">
        <v>15</v>
      </c>
      <c r="I168" s="146">
        <v>7</v>
      </c>
      <c r="J168" s="146">
        <v>13</v>
      </c>
      <c r="K168" s="146">
        <v>2</v>
      </c>
      <c r="L168" s="146">
        <v>1</v>
      </c>
      <c r="M168" s="146">
        <v>2</v>
      </c>
      <c r="N168" s="146">
        <v>3</v>
      </c>
      <c r="O168" s="146">
        <v>6</v>
      </c>
    </row>
    <row r="169" spans="1:15" x14ac:dyDescent="0.25">
      <c r="A169" s="15"/>
      <c r="B169" s="7"/>
      <c r="E169" s="14" t="s">
        <v>15</v>
      </c>
      <c r="F169" s="143" t="s">
        <v>695</v>
      </c>
      <c r="G169" s="146">
        <v>276</v>
      </c>
      <c r="H169" s="146">
        <v>410</v>
      </c>
      <c r="I169" s="146">
        <v>238</v>
      </c>
      <c r="J169" s="146">
        <v>249</v>
      </c>
      <c r="K169" s="146">
        <v>308</v>
      </c>
      <c r="L169" s="146">
        <v>235</v>
      </c>
      <c r="M169" s="146">
        <v>187</v>
      </c>
      <c r="N169" s="146">
        <v>258</v>
      </c>
      <c r="O169" s="146">
        <v>186</v>
      </c>
    </row>
    <row r="170" spans="1:15" x14ac:dyDescent="0.25">
      <c r="A170" s="15"/>
      <c r="B170" s="7"/>
      <c r="E170" s="14" t="s">
        <v>15</v>
      </c>
      <c r="F170" s="143" t="s">
        <v>69</v>
      </c>
      <c r="G170" s="146">
        <v>1332</v>
      </c>
      <c r="H170" s="146">
        <v>2397</v>
      </c>
      <c r="I170" s="146">
        <v>5348</v>
      </c>
      <c r="J170" s="146">
        <v>7799</v>
      </c>
      <c r="K170" s="146">
        <v>7843</v>
      </c>
      <c r="L170" s="146">
        <v>6205</v>
      </c>
      <c r="M170" s="146">
        <v>6044</v>
      </c>
      <c r="N170" s="146">
        <v>5318</v>
      </c>
      <c r="O170" s="146">
        <v>4979</v>
      </c>
    </row>
    <row r="171" spans="1:15" x14ac:dyDescent="0.25">
      <c r="A171" s="15"/>
      <c r="B171" s="7"/>
      <c r="E171" s="14" t="s">
        <v>15</v>
      </c>
      <c r="F171" s="143" t="s">
        <v>673</v>
      </c>
      <c r="G171" s="146">
        <v>0</v>
      </c>
      <c r="H171" s="146">
        <v>0</v>
      </c>
      <c r="I171" s="146">
        <v>0</v>
      </c>
      <c r="J171" s="146">
        <v>0</v>
      </c>
      <c r="K171" s="146">
        <v>0</v>
      </c>
      <c r="L171" s="146">
        <v>378</v>
      </c>
      <c r="M171" s="146">
        <v>2417</v>
      </c>
      <c r="N171" s="146">
        <v>3711</v>
      </c>
      <c r="O171" s="146">
        <v>4626</v>
      </c>
    </row>
    <row r="172" spans="1:15" x14ac:dyDescent="0.25">
      <c r="A172" s="15"/>
      <c r="B172" s="7"/>
      <c r="E172" s="14" t="s">
        <v>15</v>
      </c>
      <c r="F172" s="143" t="s">
        <v>64</v>
      </c>
      <c r="G172" s="146">
        <v>2895</v>
      </c>
      <c r="H172" s="146">
        <v>2919</v>
      </c>
      <c r="I172" s="146">
        <v>2978</v>
      </c>
      <c r="J172" s="146">
        <v>1893</v>
      </c>
      <c r="K172" s="146">
        <v>1448</v>
      </c>
      <c r="L172" s="146">
        <v>759</v>
      </c>
      <c r="M172" s="146">
        <v>810</v>
      </c>
      <c r="N172" s="146">
        <v>742</v>
      </c>
      <c r="O172" s="146">
        <v>701</v>
      </c>
    </row>
    <row r="173" spans="1:15" x14ac:dyDescent="0.25">
      <c r="A173" s="15"/>
      <c r="B173" s="7"/>
      <c r="E173" s="14" t="s">
        <v>15</v>
      </c>
      <c r="F173" s="143" t="s">
        <v>65</v>
      </c>
      <c r="G173" s="146">
        <v>142</v>
      </c>
      <c r="H173" s="146">
        <v>208</v>
      </c>
      <c r="I173" s="146">
        <v>171</v>
      </c>
      <c r="J173" s="146">
        <v>195</v>
      </c>
      <c r="K173" s="146">
        <v>114</v>
      </c>
      <c r="L173" s="146">
        <v>35</v>
      </c>
      <c r="M173" s="146">
        <v>85</v>
      </c>
      <c r="N173" s="146">
        <v>103</v>
      </c>
      <c r="O173" s="146">
        <v>136</v>
      </c>
    </row>
    <row r="174" spans="1:15" x14ac:dyDescent="0.25">
      <c r="A174" s="15"/>
      <c r="B174" s="7"/>
      <c r="E174" s="14" t="s">
        <v>15</v>
      </c>
      <c r="F174" s="143" t="s">
        <v>66</v>
      </c>
      <c r="G174" s="146">
        <v>2119</v>
      </c>
      <c r="H174" s="146">
        <v>2248</v>
      </c>
      <c r="I174" s="146">
        <v>2008</v>
      </c>
      <c r="J174" s="146">
        <v>922</v>
      </c>
      <c r="K174" s="146">
        <v>620</v>
      </c>
      <c r="L174" s="146">
        <v>501</v>
      </c>
      <c r="M174" s="146">
        <v>388</v>
      </c>
      <c r="N174" s="146">
        <v>388</v>
      </c>
      <c r="O174" s="146">
        <v>397</v>
      </c>
    </row>
    <row r="175" spans="1:15" x14ac:dyDescent="0.25">
      <c r="A175" s="15"/>
      <c r="E175" s="13" t="s">
        <v>16</v>
      </c>
      <c r="F175" s="13"/>
      <c r="G175" s="158">
        <v>92512</v>
      </c>
      <c r="H175" s="158">
        <v>93899</v>
      </c>
      <c r="I175" s="158">
        <v>94407</v>
      </c>
      <c r="J175" s="158">
        <v>73942</v>
      </c>
      <c r="K175" s="112">
        <v>69047</v>
      </c>
      <c r="L175" s="112">
        <v>60659</v>
      </c>
      <c r="M175" s="112">
        <v>53220</v>
      </c>
      <c r="N175" s="112">
        <v>48574</v>
      </c>
      <c r="O175" s="112">
        <v>40602</v>
      </c>
    </row>
    <row r="176" spans="1:15" x14ac:dyDescent="0.25">
      <c r="A176" s="15"/>
      <c r="B176" s="7"/>
      <c r="E176" s="14" t="s">
        <v>16</v>
      </c>
      <c r="F176" s="143" t="s">
        <v>67</v>
      </c>
      <c r="G176" s="146">
        <v>15</v>
      </c>
      <c r="H176" s="146">
        <v>4</v>
      </c>
      <c r="I176" s="146">
        <v>4</v>
      </c>
      <c r="J176" s="146">
        <v>2</v>
      </c>
      <c r="K176" s="146">
        <v>3</v>
      </c>
      <c r="L176" s="146">
        <v>3</v>
      </c>
      <c r="M176" s="146">
        <v>1</v>
      </c>
      <c r="N176" s="146">
        <v>3</v>
      </c>
      <c r="O176" s="146">
        <v>7</v>
      </c>
    </row>
    <row r="177" spans="1:15" x14ac:dyDescent="0.25">
      <c r="A177" s="15"/>
      <c r="B177" s="7"/>
      <c r="E177" s="14" t="s">
        <v>16</v>
      </c>
      <c r="F177" s="143" t="s">
        <v>68</v>
      </c>
      <c r="G177" s="146">
        <v>2943</v>
      </c>
      <c r="H177" s="146">
        <v>2984</v>
      </c>
      <c r="I177" s="146">
        <v>2685</v>
      </c>
      <c r="J177" s="146">
        <v>1779</v>
      </c>
      <c r="K177" s="146">
        <v>1608</v>
      </c>
      <c r="L177" s="146">
        <v>1724</v>
      </c>
      <c r="M177" s="146">
        <v>1668</v>
      </c>
      <c r="N177" s="146">
        <v>1668</v>
      </c>
      <c r="O177" s="146">
        <v>1215</v>
      </c>
    </row>
    <row r="178" spans="1:15" x14ac:dyDescent="0.25">
      <c r="A178" s="15"/>
      <c r="B178" s="7"/>
      <c r="E178" s="14" t="s">
        <v>16</v>
      </c>
      <c r="F178" s="143" t="s">
        <v>690</v>
      </c>
      <c r="G178" s="146">
        <v>1</v>
      </c>
      <c r="H178" s="146">
        <v>2</v>
      </c>
      <c r="I178" s="146"/>
      <c r="J178" s="146">
        <v>2</v>
      </c>
      <c r="K178" s="146">
        <v>0</v>
      </c>
      <c r="L178" s="146">
        <v>2</v>
      </c>
      <c r="M178" s="146">
        <v>21</v>
      </c>
      <c r="N178" s="146">
        <v>13</v>
      </c>
      <c r="O178" s="146">
        <v>3</v>
      </c>
    </row>
    <row r="179" spans="1:15" x14ac:dyDescent="0.25">
      <c r="A179" s="15"/>
      <c r="B179" s="7"/>
      <c r="E179" s="14" t="s">
        <v>16</v>
      </c>
      <c r="F179" s="143" t="s">
        <v>60</v>
      </c>
      <c r="G179" s="146">
        <v>73501</v>
      </c>
      <c r="H179" s="146">
        <v>74057</v>
      </c>
      <c r="I179" s="146">
        <v>74931</v>
      </c>
      <c r="J179" s="146">
        <v>57745</v>
      </c>
      <c r="K179" s="146">
        <v>55071</v>
      </c>
      <c r="L179" s="146">
        <v>51987</v>
      </c>
      <c r="M179" s="146">
        <v>44625</v>
      </c>
      <c r="N179" s="146">
        <v>39945</v>
      </c>
      <c r="O179" s="146">
        <v>33060</v>
      </c>
    </row>
    <row r="180" spans="1:15" x14ac:dyDescent="0.25">
      <c r="A180" s="15"/>
      <c r="B180" s="7"/>
      <c r="E180" s="14" t="s">
        <v>16</v>
      </c>
      <c r="F180" s="143" t="s">
        <v>63</v>
      </c>
      <c r="G180" s="146">
        <v>6410</v>
      </c>
      <c r="H180" s="146">
        <v>6337</v>
      </c>
      <c r="I180" s="146">
        <v>5794</v>
      </c>
      <c r="J180" s="146">
        <v>5113</v>
      </c>
      <c r="K180" s="146">
        <v>2978</v>
      </c>
      <c r="L180" s="146">
        <v>884</v>
      </c>
      <c r="M180" s="146">
        <v>696</v>
      </c>
      <c r="N180" s="146">
        <v>741</v>
      </c>
      <c r="O180" s="146">
        <v>655</v>
      </c>
    </row>
    <row r="181" spans="1:15" x14ac:dyDescent="0.25">
      <c r="A181" s="15"/>
      <c r="B181" s="7"/>
      <c r="E181" s="14" t="s">
        <v>16</v>
      </c>
      <c r="F181" s="143" t="s">
        <v>691</v>
      </c>
      <c r="G181" s="146">
        <v>438</v>
      </c>
      <c r="H181" s="146">
        <v>469</v>
      </c>
      <c r="I181" s="146">
        <v>494</v>
      </c>
      <c r="J181" s="146">
        <v>1238</v>
      </c>
      <c r="K181" s="146">
        <v>2142</v>
      </c>
      <c r="L181" s="146">
        <v>439</v>
      </c>
      <c r="M181" s="146">
        <v>358</v>
      </c>
      <c r="N181" s="146">
        <v>389</v>
      </c>
      <c r="O181" s="146">
        <v>306</v>
      </c>
    </row>
    <row r="182" spans="1:15" x14ac:dyDescent="0.25">
      <c r="A182" s="15"/>
      <c r="B182" s="7"/>
      <c r="E182" s="14" t="s">
        <v>16</v>
      </c>
      <c r="F182" s="143" t="s">
        <v>61</v>
      </c>
      <c r="G182" s="146">
        <v>246</v>
      </c>
      <c r="H182" s="146">
        <v>209</v>
      </c>
      <c r="I182" s="146">
        <v>144</v>
      </c>
      <c r="J182" s="146">
        <v>97</v>
      </c>
      <c r="K182" s="146">
        <v>91</v>
      </c>
      <c r="L182" s="146">
        <v>71</v>
      </c>
      <c r="M182" s="146">
        <v>88</v>
      </c>
      <c r="N182" s="146">
        <v>62</v>
      </c>
      <c r="O182" s="146">
        <v>63</v>
      </c>
    </row>
    <row r="183" spans="1:15" x14ac:dyDescent="0.25">
      <c r="A183" s="15"/>
      <c r="B183" s="7"/>
      <c r="E183" s="14" t="s">
        <v>16</v>
      </c>
      <c r="F183" s="143" t="s">
        <v>62</v>
      </c>
      <c r="G183" s="146">
        <v>73</v>
      </c>
      <c r="H183" s="146">
        <v>75</v>
      </c>
      <c r="I183" s="146">
        <v>57</v>
      </c>
      <c r="J183" s="146">
        <v>125</v>
      </c>
      <c r="K183" s="146">
        <v>80</v>
      </c>
      <c r="L183" s="146">
        <v>90</v>
      </c>
      <c r="M183" s="146">
        <v>244</v>
      </c>
      <c r="N183" s="146">
        <v>267</v>
      </c>
      <c r="O183" s="146">
        <v>500</v>
      </c>
    </row>
    <row r="184" spans="1:15" x14ac:dyDescent="0.25">
      <c r="A184" s="15"/>
      <c r="B184" s="7"/>
      <c r="E184" s="14" t="s">
        <v>16</v>
      </c>
      <c r="F184" s="143" t="s">
        <v>695</v>
      </c>
      <c r="G184" s="146">
        <v>111</v>
      </c>
      <c r="H184" s="146">
        <v>83</v>
      </c>
      <c r="I184" s="146">
        <v>37</v>
      </c>
      <c r="J184" s="146">
        <v>27</v>
      </c>
      <c r="K184" s="146">
        <v>68</v>
      </c>
      <c r="L184" s="146">
        <v>50</v>
      </c>
      <c r="M184" s="146">
        <v>44</v>
      </c>
      <c r="N184" s="146">
        <v>42</v>
      </c>
      <c r="O184" s="146">
        <v>24</v>
      </c>
    </row>
    <row r="185" spans="1:15" x14ac:dyDescent="0.25">
      <c r="A185" s="15"/>
      <c r="B185" s="7"/>
      <c r="E185" s="14" t="s">
        <v>16</v>
      </c>
      <c r="F185" s="143" t="s">
        <v>64</v>
      </c>
      <c r="G185" s="146">
        <v>6439</v>
      </c>
      <c r="H185" s="146">
        <v>7064</v>
      </c>
      <c r="I185" s="146">
        <v>7606</v>
      </c>
      <c r="J185" s="146">
        <v>5965</v>
      </c>
      <c r="K185" s="146">
        <v>4905</v>
      </c>
      <c r="L185" s="146">
        <v>3670</v>
      </c>
      <c r="M185" s="146">
        <v>4156</v>
      </c>
      <c r="N185" s="146">
        <v>4138</v>
      </c>
      <c r="O185" s="146">
        <v>3565</v>
      </c>
    </row>
    <row r="186" spans="1:15" x14ac:dyDescent="0.25">
      <c r="A186" s="15"/>
      <c r="B186" s="7"/>
      <c r="E186" s="14" t="s">
        <v>16</v>
      </c>
      <c r="F186" s="143" t="s">
        <v>65</v>
      </c>
      <c r="G186" s="146">
        <v>3</v>
      </c>
      <c r="H186" s="146">
        <v>2</v>
      </c>
      <c r="I186" s="146">
        <v>2</v>
      </c>
      <c r="J186" s="146">
        <v>4</v>
      </c>
      <c r="K186" s="146">
        <v>1</v>
      </c>
      <c r="L186" s="146">
        <v>1</v>
      </c>
      <c r="M186" s="146">
        <v>8</v>
      </c>
      <c r="N186" s="146">
        <v>11</v>
      </c>
      <c r="O186" s="146">
        <v>31</v>
      </c>
    </row>
    <row r="187" spans="1:15" x14ac:dyDescent="0.25">
      <c r="A187" s="15"/>
      <c r="B187" s="7"/>
      <c r="E187" s="14" t="s">
        <v>16</v>
      </c>
      <c r="F187" s="143" t="s">
        <v>66</v>
      </c>
      <c r="G187" s="146">
        <v>3223</v>
      </c>
      <c r="H187" s="146">
        <v>3512</v>
      </c>
      <c r="I187" s="146">
        <v>3468</v>
      </c>
      <c r="J187" s="146">
        <v>2483</v>
      </c>
      <c r="K187" s="146">
        <v>2476</v>
      </c>
      <c r="L187" s="146">
        <v>1967</v>
      </c>
      <c r="M187" s="146">
        <v>1509</v>
      </c>
      <c r="N187" s="146">
        <v>1520</v>
      </c>
      <c r="O187" s="146">
        <v>1365</v>
      </c>
    </row>
    <row r="188" spans="1:15" x14ac:dyDescent="0.25">
      <c r="A188" s="15"/>
      <c r="E188" s="13" t="s">
        <v>17</v>
      </c>
      <c r="F188" s="13"/>
      <c r="G188" s="158">
        <v>3662</v>
      </c>
      <c r="H188" s="158">
        <v>6308</v>
      </c>
      <c r="I188" s="158">
        <v>8360</v>
      </c>
      <c r="J188" s="158">
        <v>9284</v>
      </c>
      <c r="K188" s="112">
        <v>9319</v>
      </c>
      <c r="L188" s="112">
        <v>9586</v>
      </c>
      <c r="M188" s="112">
        <v>10289</v>
      </c>
      <c r="N188" s="112">
        <v>10766</v>
      </c>
      <c r="O188" s="112">
        <v>11085</v>
      </c>
    </row>
    <row r="189" spans="1:15" x14ac:dyDescent="0.25">
      <c r="A189" s="15"/>
      <c r="B189" s="7"/>
      <c r="E189" s="14" t="s">
        <v>17</v>
      </c>
      <c r="F189" s="143" t="s">
        <v>67</v>
      </c>
      <c r="G189" s="146">
        <v>12</v>
      </c>
      <c r="H189" s="146">
        <v>2</v>
      </c>
      <c r="I189" s="146">
        <v>3</v>
      </c>
      <c r="J189" s="146">
        <v>1</v>
      </c>
      <c r="K189" s="146">
        <v>1</v>
      </c>
      <c r="L189" s="146">
        <v>1</v>
      </c>
      <c r="M189" s="146">
        <v>3</v>
      </c>
      <c r="N189" s="146">
        <v>5</v>
      </c>
      <c r="O189" s="146">
        <v>0</v>
      </c>
    </row>
    <row r="190" spans="1:15" x14ac:dyDescent="0.25">
      <c r="A190" s="15"/>
      <c r="B190" s="7"/>
      <c r="E190" s="14" t="s">
        <v>17</v>
      </c>
      <c r="F190" s="143" t="s">
        <v>68</v>
      </c>
      <c r="G190" s="146">
        <v>556</v>
      </c>
      <c r="H190" s="146">
        <v>880</v>
      </c>
      <c r="I190" s="146">
        <v>1039</v>
      </c>
      <c r="J190" s="146">
        <v>1053</v>
      </c>
      <c r="K190" s="146">
        <v>1131</v>
      </c>
      <c r="L190" s="146">
        <v>1243</v>
      </c>
      <c r="M190" s="146">
        <v>1316</v>
      </c>
      <c r="N190" s="146">
        <v>1414</v>
      </c>
      <c r="O190" s="146">
        <v>1372</v>
      </c>
    </row>
    <row r="191" spans="1:15" x14ac:dyDescent="0.25">
      <c r="A191" s="15"/>
      <c r="B191" s="7"/>
      <c r="E191" s="14" t="s">
        <v>17</v>
      </c>
      <c r="F191" s="143" t="s">
        <v>70</v>
      </c>
      <c r="G191" s="146">
        <v>2</v>
      </c>
      <c r="H191" s="146">
        <v>2</v>
      </c>
      <c r="I191" s="146">
        <v>1</v>
      </c>
      <c r="J191" s="146"/>
      <c r="K191" s="146">
        <v>0</v>
      </c>
      <c r="L191" s="146">
        <v>0</v>
      </c>
      <c r="M191" s="146">
        <v>0</v>
      </c>
      <c r="N191" s="146">
        <v>0</v>
      </c>
      <c r="O191" s="146">
        <v>0</v>
      </c>
    </row>
    <row r="192" spans="1:15" x14ac:dyDescent="0.25">
      <c r="A192" s="15"/>
      <c r="B192" s="7"/>
      <c r="E192" s="14" t="s">
        <v>17</v>
      </c>
      <c r="F192" s="143" t="s">
        <v>60</v>
      </c>
      <c r="G192" s="146">
        <v>2805</v>
      </c>
      <c r="H192" s="146">
        <v>5000</v>
      </c>
      <c r="I192" s="146">
        <v>6719</v>
      </c>
      <c r="J192" s="146">
        <v>7588</v>
      </c>
      <c r="K192" s="146">
        <v>7567</v>
      </c>
      <c r="L192" s="146">
        <v>7786</v>
      </c>
      <c r="M192" s="146">
        <v>8311</v>
      </c>
      <c r="N192" s="146">
        <v>8617</v>
      </c>
      <c r="O192" s="146">
        <v>8876</v>
      </c>
    </row>
    <row r="193" spans="1:15" x14ac:dyDescent="0.25">
      <c r="A193" s="15"/>
      <c r="B193" s="7"/>
      <c r="E193" s="14" t="s">
        <v>17</v>
      </c>
      <c r="F193" s="143" t="s">
        <v>63</v>
      </c>
      <c r="G193" s="146">
        <v>192</v>
      </c>
      <c r="H193" s="146">
        <v>333</v>
      </c>
      <c r="I193" s="146">
        <v>480</v>
      </c>
      <c r="J193" s="146">
        <v>507</v>
      </c>
      <c r="K193" s="146">
        <v>502</v>
      </c>
      <c r="L193" s="146">
        <v>554</v>
      </c>
      <c r="M193" s="146">
        <v>613</v>
      </c>
      <c r="N193" s="146">
        <v>639</v>
      </c>
      <c r="O193" s="146">
        <v>693</v>
      </c>
    </row>
    <row r="194" spans="1:15" x14ac:dyDescent="0.25">
      <c r="A194" s="15"/>
      <c r="B194" s="7"/>
      <c r="E194" s="14" t="s">
        <v>17</v>
      </c>
      <c r="F194" s="143" t="s">
        <v>691</v>
      </c>
      <c r="G194" s="146">
        <v>1</v>
      </c>
      <c r="H194" s="146">
        <v>6</v>
      </c>
      <c r="I194" s="146">
        <v>13</v>
      </c>
      <c r="J194" s="146">
        <v>37</v>
      </c>
      <c r="K194" s="146">
        <v>65</v>
      </c>
      <c r="L194" s="146">
        <v>70</v>
      </c>
      <c r="M194" s="146">
        <v>76</v>
      </c>
      <c r="N194" s="146">
        <v>68</v>
      </c>
      <c r="O194" s="146">
        <v>87</v>
      </c>
    </row>
    <row r="195" spans="1:15" x14ac:dyDescent="0.25">
      <c r="A195" s="15"/>
      <c r="B195" s="7"/>
      <c r="E195" s="14" t="s">
        <v>17</v>
      </c>
      <c r="F195" s="143" t="s">
        <v>62</v>
      </c>
      <c r="G195" s="146"/>
      <c r="H195" s="146"/>
      <c r="I195" s="146"/>
      <c r="J195" s="146"/>
      <c r="K195" s="146">
        <v>0</v>
      </c>
      <c r="L195" s="146">
        <v>0</v>
      </c>
      <c r="M195" s="146">
        <v>0</v>
      </c>
      <c r="N195" s="146">
        <v>1</v>
      </c>
      <c r="O195" s="146">
        <v>1</v>
      </c>
    </row>
    <row r="196" spans="1:15" x14ac:dyDescent="0.25">
      <c r="A196" s="15"/>
      <c r="B196" s="7"/>
      <c r="E196" s="14" t="s">
        <v>17</v>
      </c>
      <c r="F196" s="143" t="s">
        <v>64</v>
      </c>
      <c r="G196" s="146">
        <v>255</v>
      </c>
      <c r="H196" s="146">
        <v>532</v>
      </c>
      <c r="I196" s="146">
        <v>718</v>
      </c>
      <c r="J196" s="146">
        <v>771</v>
      </c>
      <c r="K196" s="146">
        <v>786</v>
      </c>
      <c r="L196" s="146">
        <v>697</v>
      </c>
      <c r="M196" s="146">
        <v>751</v>
      </c>
      <c r="N196" s="146">
        <v>817</v>
      </c>
      <c r="O196" s="146">
        <v>901</v>
      </c>
    </row>
    <row r="197" spans="1:15" x14ac:dyDescent="0.25">
      <c r="A197" s="15"/>
      <c r="B197" s="7"/>
      <c r="E197" s="14" t="s">
        <v>17</v>
      </c>
      <c r="F197" s="143" t="s">
        <v>66</v>
      </c>
      <c r="G197" s="146">
        <v>3</v>
      </c>
      <c r="H197" s="146">
        <v>4</v>
      </c>
      <c r="I197" s="146">
        <v>6</v>
      </c>
      <c r="J197" s="146"/>
      <c r="K197" s="146">
        <v>0</v>
      </c>
      <c r="L197" s="146">
        <v>0</v>
      </c>
      <c r="M197" s="146">
        <v>0</v>
      </c>
      <c r="N197" s="146">
        <v>2</v>
      </c>
      <c r="O197" s="146">
        <v>0</v>
      </c>
    </row>
    <row r="198" spans="1:15" x14ac:dyDescent="0.25">
      <c r="A198" s="15"/>
      <c r="E198" s="13" t="s">
        <v>18</v>
      </c>
      <c r="F198" s="13"/>
      <c r="G198" s="158">
        <v>12682</v>
      </c>
      <c r="H198" s="158">
        <v>14609</v>
      </c>
      <c r="I198" s="158">
        <v>17793</v>
      </c>
      <c r="J198" s="158">
        <v>21568</v>
      </c>
      <c r="K198" s="112">
        <v>24362</v>
      </c>
      <c r="L198" s="112">
        <v>25777</v>
      </c>
      <c r="M198" s="112">
        <v>28567</v>
      </c>
      <c r="N198" s="112">
        <v>32080</v>
      </c>
      <c r="O198" s="112">
        <v>32807</v>
      </c>
    </row>
    <row r="199" spans="1:15" x14ac:dyDescent="0.25">
      <c r="A199" s="15"/>
      <c r="B199" s="7"/>
      <c r="E199" s="14" t="s">
        <v>18</v>
      </c>
      <c r="F199" s="143" t="s">
        <v>68</v>
      </c>
      <c r="G199" s="146">
        <v>3374</v>
      </c>
      <c r="H199" s="146">
        <v>3998</v>
      </c>
      <c r="I199" s="146">
        <v>4856</v>
      </c>
      <c r="J199" s="146">
        <v>5675</v>
      </c>
      <c r="K199" s="146">
        <v>6764</v>
      </c>
      <c r="L199" s="146">
        <v>7534</v>
      </c>
      <c r="M199" s="146">
        <v>8497</v>
      </c>
      <c r="N199" s="146">
        <v>9781</v>
      </c>
      <c r="O199" s="146">
        <v>10312</v>
      </c>
    </row>
    <row r="200" spans="1:15" x14ac:dyDescent="0.25">
      <c r="A200" s="15"/>
      <c r="B200" s="7"/>
      <c r="E200" s="14" t="s">
        <v>18</v>
      </c>
      <c r="F200" s="143" t="s">
        <v>690</v>
      </c>
      <c r="G200" s="146"/>
      <c r="H200" s="146"/>
      <c r="I200" s="146"/>
      <c r="J200" s="146"/>
      <c r="K200" s="146">
        <v>0</v>
      </c>
      <c r="L200" s="146">
        <v>0</v>
      </c>
      <c r="M200" s="146">
        <v>1</v>
      </c>
      <c r="N200" s="146">
        <v>0</v>
      </c>
      <c r="O200" s="146">
        <v>0</v>
      </c>
    </row>
    <row r="201" spans="1:15" x14ac:dyDescent="0.25">
      <c r="A201" s="15"/>
      <c r="B201" s="7"/>
      <c r="E201" s="14" t="s">
        <v>18</v>
      </c>
      <c r="F201" s="143" t="s">
        <v>60</v>
      </c>
      <c r="G201" s="146">
        <v>7666</v>
      </c>
      <c r="H201" s="146">
        <v>8859</v>
      </c>
      <c r="I201" s="146">
        <v>10952</v>
      </c>
      <c r="J201" s="146">
        <v>13530</v>
      </c>
      <c r="K201" s="146">
        <v>15034</v>
      </c>
      <c r="L201" s="146">
        <v>15716</v>
      </c>
      <c r="M201" s="146">
        <v>17126</v>
      </c>
      <c r="N201" s="146">
        <v>19256</v>
      </c>
      <c r="O201" s="146">
        <v>19180</v>
      </c>
    </row>
    <row r="202" spans="1:15" x14ac:dyDescent="0.25">
      <c r="A202" s="15"/>
      <c r="B202" s="7"/>
      <c r="E202" s="14" t="s">
        <v>18</v>
      </c>
      <c r="F202" s="143" t="s">
        <v>63</v>
      </c>
      <c r="G202" s="146">
        <v>403</v>
      </c>
      <c r="H202" s="146">
        <v>447</v>
      </c>
      <c r="I202" s="146">
        <v>533</v>
      </c>
      <c r="J202" s="146">
        <v>637</v>
      </c>
      <c r="K202" s="146">
        <v>469</v>
      </c>
      <c r="L202" s="146">
        <v>415</v>
      </c>
      <c r="M202" s="146">
        <v>434</v>
      </c>
      <c r="N202" s="146">
        <v>512</v>
      </c>
      <c r="O202" s="146">
        <v>477</v>
      </c>
    </row>
    <row r="203" spans="1:15" x14ac:dyDescent="0.25">
      <c r="A203" s="15"/>
      <c r="B203" s="7"/>
      <c r="E203" s="14" t="s">
        <v>18</v>
      </c>
      <c r="F203" s="143" t="s">
        <v>691</v>
      </c>
      <c r="G203" s="146">
        <v>37</v>
      </c>
      <c r="H203" s="146">
        <v>47</v>
      </c>
      <c r="I203" s="146">
        <v>63</v>
      </c>
      <c r="J203" s="146">
        <v>298</v>
      </c>
      <c r="K203" s="146">
        <v>522</v>
      </c>
      <c r="L203" s="146">
        <v>547</v>
      </c>
      <c r="M203" s="146">
        <v>570</v>
      </c>
      <c r="N203" s="146">
        <v>642</v>
      </c>
      <c r="O203" s="146">
        <v>660</v>
      </c>
    </row>
    <row r="204" spans="1:15" x14ac:dyDescent="0.25">
      <c r="A204" s="15"/>
      <c r="B204" s="7"/>
      <c r="E204" s="14" t="s">
        <v>18</v>
      </c>
      <c r="F204" s="143" t="s">
        <v>61</v>
      </c>
      <c r="G204" s="146">
        <v>3</v>
      </c>
      <c r="H204" s="146">
        <v>2</v>
      </c>
      <c r="I204" s="146">
        <v>3</v>
      </c>
      <c r="J204" s="146">
        <v>2</v>
      </c>
      <c r="K204" s="146">
        <v>0</v>
      </c>
      <c r="L204" s="146">
        <v>1</v>
      </c>
      <c r="M204" s="146">
        <v>1</v>
      </c>
      <c r="N204" s="146">
        <v>1</v>
      </c>
      <c r="O204" s="146">
        <v>3</v>
      </c>
    </row>
    <row r="205" spans="1:15" x14ac:dyDescent="0.25">
      <c r="A205" s="15"/>
      <c r="B205" s="7"/>
      <c r="E205" s="14" t="s">
        <v>18</v>
      </c>
      <c r="F205" s="143" t="s">
        <v>62</v>
      </c>
      <c r="G205" s="146">
        <v>3</v>
      </c>
      <c r="H205" s="146">
        <v>4</v>
      </c>
      <c r="I205" s="146">
        <v>4</v>
      </c>
      <c r="J205" s="146">
        <v>2</v>
      </c>
      <c r="K205" s="146">
        <v>2</v>
      </c>
      <c r="L205" s="146">
        <v>0</v>
      </c>
      <c r="M205" s="146">
        <v>0</v>
      </c>
      <c r="N205" s="146">
        <v>0</v>
      </c>
      <c r="O205" s="146">
        <v>0</v>
      </c>
    </row>
    <row r="206" spans="1:15" x14ac:dyDescent="0.25">
      <c r="A206" s="15"/>
      <c r="B206" s="7"/>
      <c r="E206" s="14" t="s">
        <v>18</v>
      </c>
      <c r="F206" s="143" t="s">
        <v>695</v>
      </c>
      <c r="G206" s="146"/>
      <c r="H206" s="146"/>
      <c r="I206" s="146"/>
      <c r="J206" s="146">
        <v>1</v>
      </c>
      <c r="K206" s="146">
        <v>0</v>
      </c>
      <c r="L206" s="146">
        <v>1</v>
      </c>
      <c r="M206" s="146">
        <v>0</v>
      </c>
      <c r="N206" s="146">
        <v>0</v>
      </c>
      <c r="O206" s="146">
        <v>0</v>
      </c>
    </row>
    <row r="207" spans="1:15" x14ac:dyDescent="0.25">
      <c r="A207" s="15"/>
      <c r="B207" s="7"/>
      <c r="E207" s="14" t="s">
        <v>18</v>
      </c>
      <c r="F207" s="143" t="s">
        <v>64</v>
      </c>
      <c r="G207" s="146">
        <v>1067</v>
      </c>
      <c r="H207" s="146">
        <v>1110</v>
      </c>
      <c r="I207" s="146">
        <v>1332</v>
      </c>
      <c r="J207" s="146">
        <v>1607</v>
      </c>
      <c r="K207" s="146">
        <v>1900</v>
      </c>
      <c r="L207" s="146">
        <v>1988</v>
      </c>
      <c r="M207" s="146">
        <v>2427</v>
      </c>
      <c r="N207" s="146">
        <v>2746</v>
      </c>
      <c r="O207" s="146">
        <v>2838</v>
      </c>
    </row>
    <row r="208" spans="1:15" x14ac:dyDescent="0.25">
      <c r="A208" s="15"/>
      <c r="B208" s="7"/>
      <c r="E208" s="14" t="s">
        <v>18</v>
      </c>
      <c r="F208" s="143" t="s">
        <v>65</v>
      </c>
      <c r="G208" s="146">
        <v>1</v>
      </c>
      <c r="H208" s="146">
        <v>1</v>
      </c>
      <c r="I208" s="146"/>
      <c r="J208" s="146"/>
      <c r="K208" s="146">
        <v>1</v>
      </c>
      <c r="L208" s="146">
        <v>0</v>
      </c>
      <c r="M208" s="146">
        <v>1</v>
      </c>
      <c r="N208" s="146">
        <v>0</v>
      </c>
      <c r="O208" s="146">
        <v>0</v>
      </c>
    </row>
    <row r="209" spans="1:15" x14ac:dyDescent="0.25">
      <c r="A209" s="15"/>
      <c r="B209" s="7"/>
      <c r="E209" s="14" t="s">
        <v>18</v>
      </c>
      <c r="F209" s="143" t="s">
        <v>66</v>
      </c>
      <c r="G209" s="146">
        <v>1146</v>
      </c>
      <c r="H209" s="146">
        <v>1270</v>
      </c>
      <c r="I209" s="146">
        <v>1544</v>
      </c>
      <c r="J209" s="146">
        <v>1813</v>
      </c>
      <c r="K209" s="146">
        <v>2130</v>
      </c>
      <c r="L209" s="146">
        <v>2236</v>
      </c>
      <c r="M209" s="146">
        <v>2420</v>
      </c>
      <c r="N209" s="146">
        <v>2933</v>
      </c>
      <c r="O209" s="146">
        <v>3124</v>
      </c>
    </row>
    <row r="210" spans="1:15" x14ac:dyDescent="0.25">
      <c r="A210" s="15"/>
      <c r="E210" s="13" t="s">
        <v>19</v>
      </c>
      <c r="F210" s="13"/>
      <c r="G210" s="158">
        <v>19164</v>
      </c>
      <c r="H210" s="158">
        <v>19939</v>
      </c>
      <c r="I210" s="158">
        <v>17842</v>
      </c>
      <c r="J210" s="158">
        <v>16390</v>
      </c>
      <c r="K210" s="112">
        <v>17965</v>
      </c>
      <c r="L210" s="112">
        <v>18361</v>
      </c>
      <c r="M210" s="112">
        <v>21113</v>
      </c>
      <c r="N210" s="112">
        <v>22722</v>
      </c>
      <c r="O210" s="112">
        <v>21070</v>
      </c>
    </row>
    <row r="211" spans="1:15" x14ac:dyDescent="0.25">
      <c r="A211" s="15"/>
      <c r="B211" s="7"/>
      <c r="E211" s="14" t="s">
        <v>19</v>
      </c>
      <c r="F211" s="143" t="s">
        <v>67</v>
      </c>
      <c r="G211" s="146">
        <v>885</v>
      </c>
      <c r="H211" s="146">
        <v>839</v>
      </c>
      <c r="I211" s="146">
        <v>704</v>
      </c>
      <c r="J211" s="146">
        <v>689</v>
      </c>
      <c r="K211" s="146">
        <v>780</v>
      </c>
      <c r="L211" s="146">
        <v>718</v>
      </c>
      <c r="M211" s="146">
        <v>713</v>
      </c>
      <c r="N211" s="146">
        <v>989</v>
      </c>
      <c r="O211" s="146">
        <v>862</v>
      </c>
    </row>
    <row r="212" spans="1:15" x14ac:dyDescent="0.25">
      <c r="A212" s="15"/>
      <c r="B212" s="7"/>
      <c r="E212" s="14" t="s">
        <v>19</v>
      </c>
      <c r="F212" s="143" t="s">
        <v>68</v>
      </c>
      <c r="G212" s="146">
        <v>11164</v>
      </c>
      <c r="H212" s="146">
        <v>11421</v>
      </c>
      <c r="I212" s="146">
        <v>10280</v>
      </c>
      <c r="J212" s="146">
        <v>9546</v>
      </c>
      <c r="K212" s="146">
        <v>9708</v>
      </c>
      <c r="L212" s="146">
        <v>9474</v>
      </c>
      <c r="M212" s="146">
        <v>8272</v>
      </c>
      <c r="N212" s="146">
        <v>8547</v>
      </c>
      <c r="O212" s="146">
        <v>6831</v>
      </c>
    </row>
    <row r="213" spans="1:15" x14ac:dyDescent="0.25">
      <c r="A213" s="15"/>
      <c r="B213" s="7"/>
      <c r="E213" s="14" t="s">
        <v>19</v>
      </c>
      <c r="F213" s="143" t="s">
        <v>690</v>
      </c>
      <c r="G213" s="146">
        <v>25</v>
      </c>
      <c r="H213" s="146">
        <v>26</v>
      </c>
      <c r="I213" s="146">
        <v>27</v>
      </c>
      <c r="J213" s="146">
        <v>28</v>
      </c>
      <c r="K213" s="146">
        <v>36</v>
      </c>
      <c r="L213" s="146">
        <v>54</v>
      </c>
      <c r="M213" s="146">
        <v>70</v>
      </c>
      <c r="N213" s="146">
        <v>59</v>
      </c>
      <c r="O213" s="146">
        <v>36</v>
      </c>
    </row>
    <row r="214" spans="1:15" x14ac:dyDescent="0.25">
      <c r="A214" s="15"/>
      <c r="B214" s="7"/>
      <c r="E214" s="14" t="s">
        <v>19</v>
      </c>
      <c r="F214" s="143" t="s">
        <v>693</v>
      </c>
      <c r="G214" s="146"/>
      <c r="H214" s="146"/>
      <c r="I214" s="146"/>
      <c r="J214" s="146"/>
      <c r="K214" s="146">
        <v>0</v>
      </c>
      <c r="L214" s="146">
        <v>0</v>
      </c>
      <c r="M214" s="146">
        <v>0</v>
      </c>
      <c r="N214" s="146">
        <v>0</v>
      </c>
      <c r="O214" s="146">
        <v>1</v>
      </c>
    </row>
    <row r="215" spans="1:15" x14ac:dyDescent="0.25">
      <c r="A215" s="15"/>
      <c r="B215" s="7"/>
      <c r="E215" s="14" t="s">
        <v>19</v>
      </c>
      <c r="F215" s="143" t="s">
        <v>70</v>
      </c>
      <c r="G215" s="146">
        <v>1666</v>
      </c>
      <c r="H215" s="146">
        <v>1716</v>
      </c>
      <c r="I215" s="146">
        <v>1583</v>
      </c>
      <c r="J215" s="146">
        <v>1698</v>
      </c>
      <c r="K215" s="146">
        <v>1754</v>
      </c>
      <c r="L215" s="146">
        <v>1720</v>
      </c>
      <c r="M215" s="146">
        <v>1693</v>
      </c>
      <c r="N215" s="146">
        <v>1726</v>
      </c>
      <c r="O215" s="146">
        <v>1398</v>
      </c>
    </row>
    <row r="216" spans="1:15" x14ac:dyDescent="0.25">
      <c r="A216" s="15"/>
      <c r="B216" s="7"/>
      <c r="E216" s="14" t="s">
        <v>19</v>
      </c>
      <c r="F216" s="143" t="s">
        <v>60</v>
      </c>
      <c r="G216" s="146">
        <v>2627</v>
      </c>
      <c r="H216" s="146">
        <v>2842</v>
      </c>
      <c r="I216" s="146">
        <v>2455</v>
      </c>
      <c r="J216" s="146">
        <v>1806</v>
      </c>
      <c r="K216" s="146">
        <v>2353</v>
      </c>
      <c r="L216" s="146">
        <v>2554</v>
      </c>
      <c r="M216" s="146">
        <v>2772</v>
      </c>
      <c r="N216" s="146">
        <v>2374</v>
      </c>
      <c r="O216" s="146">
        <v>1937</v>
      </c>
    </row>
    <row r="217" spans="1:15" x14ac:dyDescent="0.25">
      <c r="A217" s="15"/>
      <c r="B217" s="7"/>
      <c r="E217" s="14" t="s">
        <v>19</v>
      </c>
      <c r="F217" s="143" t="s">
        <v>63</v>
      </c>
      <c r="G217" s="146">
        <v>1310</v>
      </c>
      <c r="H217" s="146">
        <v>1423</v>
      </c>
      <c r="I217" s="146">
        <v>1197</v>
      </c>
      <c r="J217" s="146">
        <v>1287</v>
      </c>
      <c r="K217" s="146">
        <v>1411</v>
      </c>
      <c r="L217" s="146">
        <v>778</v>
      </c>
      <c r="M217" s="146">
        <v>728</v>
      </c>
      <c r="N217" s="146">
        <v>759</v>
      </c>
      <c r="O217" s="146">
        <v>622</v>
      </c>
    </row>
    <row r="218" spans="1:15" x14ac:dyDescent="0.25">
      <c r="A218" s="15"/>
      <c r="B218" s="7"/>
      <c r="E218" s="14" t="s">
        <v>19</v>
      </c>
      <c r="F218" s="143" t="s">
        <v>691</v>
      </c>
      <c r="G218" s="146">
        <v>92</v>
      </c>
      <c r="H218" s="146">
        <v>106</v>
      </c>
      <c r="I218" s="146">
        <v>87</v>
      </c>
      <c r="J218" s="146">
        <v>445</v>
      </c>
      <c r="K218" s="146">
        <v>809</v>
      </c>
      <c r="L218" s="146">
        <v>362</v>
      </c>
      <c r="M218" s="146">
        <v>299</v>
      </c>
      <c r="N218" s="146">
        <v>282</v>
      </c>
      <c r="O218" s="146">
        <v>239</v>
      </c>
    </row>
    <row r="219" spans="1:15" x14ac:dyDescent="0.25">
      <c r="A219" s="15"/>
      <c r="B219" s="7"/>
      <c r="E219" s="14" t="s">
        <v>19</v>
      </c>
      <c r="F219" s="143" t="s">
        <v>61</v>
      </c>
      <c r="G219" s="146">
        <v>1176</v>
      </c>
      <c r="H219" s="146">
        <v>1222</v>
      </c>
      <c r="I219" s="146">
        <v>1192</v>
      </c>
      <c r="J219" s="146">
        <v>889</v>
      </c>
      <c r="K219" s="146">
        <v>882</v>
      </c>
      <c r="L219" s="146">
        <v>961</v>
      </c>
      <c r="M219" s="146">
        <v>873</v>
      </c>
      <c r="N219" s="146">
        <v>726</v>
      </c>
      <c r="O219" s="146">
        <v>695</v>
      </c>
    </row>
    <row r="220" spans="1:15" x14ac:dyDescent="0.25">
      <c r="A220" s="15"/>
      <c r="B220" s="7"/>
      <c r="E220" s="14" t="s">
        <v>19</v>
      </c>
      <c r="F220" s="143" t="s">
        <v>62</v>
      </c>
      <c r="G220" s="146">
        <v>200</v>
      </c>
      <c r="H220" s="146">
        <v>223</v>
      </c>
      <c r="I220" s="146">
        <v>209</v>
      </c>
      <c r="J220" s="146">
        <v>176</v>
      </c>
      <c r="K220" s="146">
        <v>162</v>
      </c>
      <c r="L220" s="146">
        <v>212</v>
      </c>
      <c r="M220" s="146">
        <v>221</v>
      </c>
      <c r="N220" s="146">
        <v>215</v>
      </c>
      <c r="O220" s="146">
        <v>239</v>
      </c>
    </row>
    <row r="221" spans="1:15" x14ac:dyDescent="0.25">
      <c r="A221" s="15"/>
      <c r="B221" s="7"/>
      <c r="E221" s="14" t="s">
        <v>19</v>
      </c>
      <c r="F221" s="143" t="s">
        <v>695</v>
      </c>
      <c r="G221" s="146">
        <v>4</v>
      </c>
      <c r="H221" s="146">
        <v>7</v>
      </c>
      <c r="I221" s="146">
        <v>6</v>
      </c>
      <c r="J221" s="146">
        <v>11</v>
      </c>
      <c r="K221" s="146">
        <v>18</v>
      </c>
      <c r="L221" s="146">
        <v>21</v>
      </c>
      <c r="M221" s="146">
        <v>16</v>
      </c>
      <c r="N221" s="146">
        <v>14</v>
      </c>
      <c r="O221" s="146">
        <v>9</v>
      </c>
    </row>
    <row r="222" spans="1:15" x14ac:dyDescent="0.25">
      <c r="A222" s="15"/>
      <c r="B222" s="7"/>
      <c r="E222" s="14" t="s">
        <v>19</v>
      </c>
      <c r="F222" s="143" t="s">
        <v>692</v>
      </c>
      <c r="G222" s="146"/>
      <c r="H222" s="146"/>
      <c r="I222" s="146"/>
      <c r="J222" s="146"/>
      <c r="K222" s="146">
        <v>0</v>
      </c>
      <c r="L222" s="146">
        <v>0</v>
      </c>
      <c r="M222" s="146">
        <v>0</v>
      </c>
      <c r="N222" s="146">
        <v>1</v>
      </c>
      <c r="O222" s="146">
        <v>3</v>
      </c>
    </row>
    <row r="223" spans="1:15" x14ac:dyDescent="0.25">
      <c r="A223" s="15"/>
      <c r="B223" s="7"/>
      <c r="E223" s="14" t="s">
        <v>19</v>
      </c>
      <c r="F223" s="143" t="s">
        <v>69</v>
      </c>
      <c r="G223" s="146">
        <v>1</v>
      </c>
      <c r="H223" s="146"/>
      <c r="I223" s="146">
        <v>1</v>
      </c>
      <c r="J223" s="146"/>
      <c r="K223" s="146">
        <v>1</v>
      </c>
      <c r="L223" s="146">
        <v>5</v>
      </c>
      <c r="M223" s="146">
        <v>0</v>
      </c>
      <c r="N223" s="146">
        <v>0</v>
      </c>
      <c r="O223" s="146">
        <v>0</v>
      </c>
    </row>
    <row r="224" spans="1:15" x14ac:dyDescent="0.25">
      <c r="A224" s="15"/>
      <c r="B224" s="7"/>
      <c r="E224" s="14" t="s">
        <v>19</v>
      </c>
      <c r="F224" s="143" t="s">
        <v>673</v>
      </c>
      <c r="G224" s="146"/>
      <c r="H224" s="146"/>
      <c r="I224" s="146"/>
      <c r="J224" s="146"/>
      <c r="K224" s="146">
        <v>0</v>
      </c>
      <c r="L224" s="146">
        <v>1497</v>
      </c>
      <c r="M224" s="146">
        <v>5738</v>
      </c>
      <c r="N224" s="146">
        <v>7514</v>
      </c>
      <c r="O224" s="146">
        <v>8551</v>
      </c>
    </row>
    <row r="225" spans="1:15" x14ac:dyDescent="0.25">
      <c r="A225" s="15"/>
      <c r="B225" s="7"/>
      <c r="E225" s="14" t="s">
        <v>19</v>
      </c>
      <c r="F225" s="143" t="s">
        <v>64</v>
      </c>
      <c r="G225" s="146">
        <v>249</v>
      </c>
      <c r="H225" s="146">
        <v>318</v>
      </c>
      <c r="I225" s="146">
        <v>235</v>
      </c>
      <c r="J225" s="146">
        <v>222</v>
      </c>
      <c r="K225" s="146">
        <v>207</v>
      </c>
      <c r="L225" s="146">
        <v>164</v>
      </c>
      <c r="M225" s="146">
        <v>209</v>
      </c>
      <c r="N225" s="146">
        <v>233</v>
      </c>
      <c r="O225" s="146">
        <v>179</v>
      </c>
    </row>
    <row r="226" spans="1:15" x14ac:dyDescent="0.25">
      <c r="A226" s="15"/>
      <c r="B226" s="7"/>
      <c r="E226" s="14" t="s">
        <v>19</v>
      </c>
      <c r="F226" s="143" t="s">
        <v>65</v>
      </c>
      <c r="G226" s="146">
        <v>4</v>
      </c>
      <c r="H226" s="146">
        <v>1</v>
      </c>
      <c r="I226" s="146">
        <v>3</v>
      </c>
      <c r="J226" s="146">
        <v>3</v>
      </c>
      <c r="K226" s="146">
        <v>1</v>
      </c>
      <c r="L226" s="146">
        <v>3</v>
      </c>
      <c r="M226" s="146">
        <v>9</v>
      </c>
      <c r="N226" s="146">
        <v>4</v>
      </c>
      <c r="O226" s="146">
        <v>4</v>
      </c>
    </row>
    <row r="227" spans="1:15" x14ac:dyDescent="0.25">
      <c r="A227" s="15"/>
      <c r="B227" s="7"/>
      <c r="E227" s="14" t="s">
        <v>19</v>
      </c>
      <c r="F227" s="143" t="s">
        <v>66</v>
      </c>
      <c r="G227" s="146">
        <v>386</v>
      </c>
      <c r="H227" s="146">
        <v>439</v>
      </c>
      <c r="I227" s="146">
        <v>410</v>
      </c>
      <c r="J227" s="146">
        <v>330</v>
      </c>
      <c r="K227" s="146">
        <v>338</v>
      </c>
      <c r="L227" s="146">
        <v>321</v>
      </c>
      <c r="M227" s="146">
        <v>330</v>
      </c>
      <c r="N227" s="146">
        <v>292</v>
      </c>
      <c r="O227" s="146">
        <v>237</v>
      </c>
    </row>
    <row r="228" spans="1:15" x14ac:dyDescent="0.25">
      <c r="A228" s="15"/>
      <c r="E228" s="13" t="s">
        <v>20</v>
      </c>
      <c r="F228" s="13"/>
      <c r="G228" s="158">
        <v>343449</v>
      </c>
      <c r="H228" s="158">
        <v>371573</v>
      </c>
      <c r="I228" s="158">
        <v>395966</v>
      </c>
      <c r="J228" s="158">
        <v>405133</v>
      </c>
      <c r="K228" s="112">
        <v>413495</v>
      </c>
      <c r="L228" s="112">
        <v>423739</v>
      </c>
      <c r="M228" s="112">
        <v>437991</v>
      </c>
      <c r="N228" s="112">
        <v>455416</v>
      </c>
      <c r="O228" s="112">
        <v>460693</v>
      </c>
    </row>
    <row r="229" spans="1:15" x14ac:dyDescent="0.25">
      <c r="A229" s="15"/>
      <c r="B229" s="7"/>
      <c r="E229" s="14" t="s">
        <v>20</v>
      </c>
      <c r="F229" s="143" t="s">
        <v>67</v>
      </c>
      <c r="G229" s="146">
        <v>1308</v>
      </c>
      <c r="H229" s="146">
        <v>1616</v>
      </c>
      <c r="I229" s="146">
        <v>1928</v>
      </c>
      <c r="J229" s="146">
        <v>2033</v>
      </c>
      <c r="K229" s="146">
        <v>2231</v>
      </c>
      <c r="L229" s="146">
        <v>2448</v>
      </c>
      <c r="M229" s="146">
        <v>3129</v>
      </c>
      <c r="N229" s="146">
        <v>3600</v>
      </c>
      <c r="O229" s="146">
        <v>5153</v>
      </c>
    </row>
    <row r="230" spans="1:15" x14ac:dyDescent="0.25">
      <c r="A230" s="15"/>
      <c r="B230" s="7"/>
      <c r="E230" s="14" t="s">
        <v>20</v>
      </c>
      <c r="F230" s="143" t="s">
        <v>68</v>
      </c>
      <c r="G230" s="146">
        <v>23069</v>
      </c>
      <c r="H230" s="146">
        <v>25596</v>
      </c>
      <c r="I230" s="146">
        <v>28023</v>
      </c>
      <c r="J230" s="146">
        <v>28250</v>
      </c>
      <c r="K230" s="146">
        <v>28390</v>
      </c>
      <c r="L230" s="146">
        <v>29587</v>
      </c>
      <c r="M230" s="146">
        <v>30534</v>
      </c>
      <c r="N230" s="146">
        <v>31714</v>
      </c>
      <c r="O230" s="146">
        <v>31423</v>
      </c>
    </row>
    <row r="231" spans="1:15" x14ac:dyDescent="0.25">
      <c r="A231" s="15"/>
      <c r="B231" s="7"/>
      <c r="E231" s="14" t="s">
        <v>20</v>
      </c>
      <c r="F231" s="143" t="s">
        <v>690</v>
      </c>
      <c r="G231" s="146">
        <v>55</v>
      </c>
      <c r="H231" s="146">
        <v>71</v>
      </c>
      <c r="I231" s="146">
        <v>95</v>
      </c>
      <c r="J231" s="146">
        <v>89</v>
      </c>
      <c r="K231" s="146">
        <v>101</v>
      </c>
      <c r="L231" s="146">
        <v>101</v>
      </c>
      <c r="M231" s="146">
        <v>123</v>
      </c>
      <c r="N231" s="146">
        <v>143</v>
      </c>
      <c r="O231" s="146">
        <v>149</v>
      </c>
    </row>
    <row r="232" spans="1:15" x14ac:dyDescent="0.25">
      <c r="A232" s="15"/>
      <c r="B232" s="7"/>
      <c r="E232" s="14" t="s">
        <v>20</v>
      </c>
      <c r="F232" s="143" t="s">
        <v>70</v>
      </c>
      <c r="G232" s="146">
        <v>13</v>
      </c>
      <c r="H232" s="146">
        <v>10</v>
      </c>
      <c r="I232" s="146">
        <v>15</v>
      </c>
      <c r="J232" s="146">
        <v>14</v>
      </c>
      <c r="K232" s="146">
        <v>21</v>
      </c>
      <c r="L232" s="146">
        <v>11</v>
      </c>
      <c r="M232" s="146">
        <v>5</v>
      </c>
      <c r="N232" s="146">
        <v>11</v>
      </c>
      <c r="O232" s="146">
        <v>10</v>
      </c>
    </row>
    <row r="233" spans="1:15" x14ac:dyDescent="0.25">
      <c r="A233" s="15"/>
      <c r="B233" s="7"/>
      <c r="E233" s="14" t="s">
        <v>20</v>
      </c>
      <c r="F233" s="143" t="s">
        <v>60</v>
      </c>
      <c r="G233" s="146">
        <v>234106</v>
      </c>
      <c r="H233" s="146">
        <v>253306</v>
      </c>
      <c r="I233" s="146">
        <v>268228</v>
      </c>
      <c r="J233" s="146">
        <v>273019</v>
      </c>
      <c r="K233" s="146">
        <v>279044</v>
      </c>
      <c r="L233" s="146">
        <v>288789</v>
      </c>
      <c r="M233" s="146">
        <v>298993</v>
      </c>
      <c r="N233" s="146">
        <v>307003</v>
      </c>
      <c r="O233" s="146">
        <v>303972</v>
      </c>
    </row>
    <row r="234" spans="1:15" x14ac:dyDescent="0.25">
      <c r="A234" s="15"/>
      <c r="B234" s="7"/>
      <c r="E234" s="14" t="s">
        <v>20</v>
      </c>
      <c r="F234" s="143" t="s">
        <v>63</v>
      </c>
      <c r="G234" s="146">
        <v>8107</v>
      </c>
      <c r="H234" s="146">
        <v>7838</v>
      </c>
      <c r="I234" s="146">
        <v>7753</v>
      </c>
      <c r="J234" s="146">
        <v>7387</v>
      </c>
      <c r="K234" s="146">
        <v>4856</v>
      </c>
      <c r="L234" s="146">
        <v>4743</v>
      </c>
      <c r="M234" s="146">
        <v>4789</v>
      </c>
      <c r="N234" s="146">
        <v>5200</v>
      </c>
      <c r="O234" s="146">
        <v>5120</v>
      </c>
    </row>
    <row r="235" spans="1:15" x14ac:dyDescent="0.25">
      <c r="A235" s="15"/>
      <c r="B235" s="7"/>
      <c r="E235" s="14" t="s">
        <v>20</v>
      </c>
      <c r="F235" s="143" t="s">
        <v>691</v>
      </c>
      <c r="G235" s="146">
        <v>690</v>
      </c>
      <c r="H235" s="146">
        <v>726</v>
      </c>
      <c r="I235" s="146">
        <v>771</v>
      </c>
      <c r="J235" s="146">
        <v>3022</v>
      </c>
      <c r="K235" s="146">
        <v>4585</v>
      </c>
      <c r="L235" s="146">
        <v>4863</v>
      </c>
      <c r="M235" s="146">
        <v>4769</v>
      </c>
      <c r="N235" s="146">
        <v>4914</v>
      </c>
      <c r="O235" s="146">
        <v>5002</v>
      </c>
    </row>
    <row r="236" spans="1:15" x14ac:dyDescent="0.25">
      <c r="A236" s="15"/>
      <c r="B236" s="7"/>
      <c r="E236" s="14" t="s">
        <v>20</v>
      </c>
      <c r="F236" s="143" t="s">
        <v>61</v>
      </c>
      <c r="G236" s="146">
        <v>13129</v>
      </c>
      <c r="H236" s="146">
        <v>16617</v>
      </c>
      <c r="I236" s="146">
        <v>17846</v>
      </c>
      <c r="J236" s="146">
        <v>18490</v>
      </c>
      <c r="K236" s="146">
        <v>17668</v>
      </c>
      <c r="L236" s="146">
        <v>18532</v>
      </c>
      <c r="M236" s="146">
        <v>18743</v>
      </c>
      <c r="N236" s="146">
        <v>19145</v>
      </c>
      <c r="O236" s="146">
        <v>18859</v>
      </c>
    </row>
    <row r="237" spans="1:15" x14ac:dyDescent="0.25">
      <c r="A237" s="15"/>
      <c r="B237" s="7"/>
      <c r="E237" s="14" t="s">
        <v>20</v>
      </c>
      <c r="F237" s="143" t="s">
        <v>62</v>
      </c>
      <c r="G237" s="146">
        <v>2994</v>
      </c>
      <c r="H237" s="146">
        <v>3144</v>
      </c>
      <c r="I237" s="146">
        <v>3287</v>
      </c>
      <c r="J237" s="146">
        <v>3187</v>
      </c>
      <c r="K237" s="146">
        <v>3098</v>
      </c>
      <c r="L237" s="146">
        <v>3484</v>
      </c>
      <c r="M237" s="146">
        <v>6065</v>
      </c>
      <c r="N237" s="146">
        <v>7472</v>
      </c>
      <c r="O237" s="146">
        <v>7344</v>
      </c>
    </row>
    <row r="238" spans="1:15" x14ac:dyDescent="0.25">
      <c r="A238" s="15"/>
      <c r="B238" s="7"/>
      <c r="E238" s="14" t="s">
        <v>20</v>
      </c>
      <c r="F238" s="143" t="s">
        <v>695</v>
      </c>
      <c r="G238" s="146">
        <v>162</v>
      </c>
      <c r="H238" s="146">
        <v>152</v>
      </c>
      <c r="I238" s="146">
        <v>183</v>
      </c>
      <c r="J238" s="146">
        <v>185</v>
      </c>
      <c r="K238" s="146">
        <v>162</v>
      </c>
      <c r="L238" s="146">
        <v>151</v>
      </c>
      <c r="M238" s="146">
        <v>123</v>
      </c>
      <c r="N238" s="146">
        <v>138</v>
      </c>
      <c r="O238" s="146">
        <v>88</v>
      </c>
    </row>
    <row r="239" spans="1:15" x14ac:dyDescent="0.25">
      <c r="A239" s="15"/>
      <c r="B239" s="7"/>
      <c r="E239" s="14" t="s">
        <v>20</v>
      </c>
      <c r="F239" s="143" t="s">
        <v>69</v>
      </c>
      <c r="G239" s="146"/>
      <c r="H239" s="146"/>
      <c r="I239" s="146"/>
      <c r="J239" s="146">
        <v>1</v>
      </c>
      <c r="K239" s="146">
        <v>2</v>
      </c>
      <c r="L239" s="146">
        <v>0</v>
      </c>
      <c r="M239" s="146">
        <v>0</v>
      </c>
      <c r="N239" s="146">
        <v>0</v>
      </c>
      <c r="O239" s="146">
        <v>0</v>
      </c>
    </row>
    <row r="240" spans="1:15" x14ac:dyDescent="0.25">
      <c r="A240" s="15"/>
      <c r="B240" s="7"/>
      <c r="E240" s="14" t="s">
        <v>20</v>
      </c>
      <c r="F240" s="143" t="s">
        <v>64</v>
      </c>
      <c r="G240" s="146">
        <v>40741</v>
      </c>
      <c r="H240" s="146">
        <v>41708</v>
      </c>
      <c r="I240" s="146">
        <v>46209</v>
      </c>
      <c r="J240" s="146">
        <v>48039</v>
      </c>
      <c r="K240" s="146">
        <v>48831</v>
      </c>
      <c r="L240" s="146">
        <v>48977</v>
      </c>
      <c r="M240" s="146">
        <v>47985</v>
      </c>
      <c r="N240" s="146">
        <v>51462</v>
      </c>
      <c r="O240" s="146">
        <v>54105</v>
      </c>
    </row>
    <row r="241" spans="1:15" x14ac:dyDescent="0.25">
      <c r="A241" s="15"/>
      <c r="B241" s="7"/>
      <c r="E241" s="14" t="s">
        <v>20</v>
      </c>
      <c r="F241" s="143" t="s">
        <v>65</v>
      </c>
      <c r="G241" s="146">
        <v>147</v>
      </c>
      <c r="H241" s="146">
        <v>153</v>
      </c>
      <c r="I241" s="146">
        <v>195</v>
      </c>
      <c r="J241" s="146">
        <v>195</v>
      </c>
      <c r="K241" s="146">
        <v>168</v>
      </c>
      <c r="L241" s="146">
        <v>65</v>
      </c>
      <c r="M241" s="146">
        <v>331</v>
      </c>
      <c r="N241" s="146">
        <v>476</v>
      </c>
      <c r="O241" s="146">
        <v>512</v>
      </c>
    </row>
    <row r="242" spans="1:15" x14ac:dyDescent="0.25">
      <c r="A242" s="15"/>
      <c r="B242" s="7"/>
      <c r="E242" s="14" t="s">
        <v>20</v>
      </c>
      <c r="F242" s="143" t="s">
        <v>66</v>
      </c>
      <c r="G242" s="146">
        <v>36704</v>
      </c>
      <c r="H242" s="146">
        <v>39944</v>
      </c>
      <c r="I242" s="146">
        <v>41873</v>
      </c>
      <c r="J242" s="146">
        <v>43703</v>
      </c>
      <c r="K242" s="146">
        <v>44477</v>
      </c>
      <c r="L242" s="146">
        <v>43889</v>
      </c>
      <c r="M242" s="146">
        <v>45574</v>
      </c>
      <c r="N242" s="146">
        <v>48638</v>
      </c>
      <c r="O242" s="146">
        <v>53813</v>
      </c>
    </row>
    <row r="243" spans="1:15" x14ac:dyDescent="0.25">
      <c r="A243" s="15"/>
      <c r="E243" s="13" t="s">
        <v>21</v>
      </c>
      <c r="F243" s="13"/>
      <c r="G243" s="158">
        <v>5567</v>
      </c>
      <c r="H243" s="158">
        <v>4809</v>
      </c>
      <c r="I243" s="158">
        <v>4510</v>
      </c>
      <c r="J243" s="158">
        <v>3738</v>
      </c>
      <c r="K243" s="112">
        <v>3134</v>
      </c>
      <c r="L243" s="112">
        <v>2494</v>
      </c>
      <c r="M243" s="112">
        <v>1939</v>
      </c>
      <c r="N243" s="112">
        <v>1814</v>
      </c>
      <c r="O243" s="112">
        <v>1565</v>
      </c>
    </row>
    <row r="244" spans="1:15" x14ac:dyDescent="0.25">
      <c r="A244" s="15"/>
      <c r="B244" s="7"/>
      <c r="E244" s="14" t="s">
        <v>21</v>
      </c>
      <c r="F244" s="143" t="s">
        <v>67</v>
      </c>
      <c r="G244" s="146">
        <v>283</v>
      </c>
      <c r="H244" s="146">
        <v>218</v>
      </c>
      <c r="I244" s="146">
        <v>208</v>
      </c>
      <c r="J244" s="146">
        <v>180</v>
      </c>
      <c r="K244" s="146">
        <v>166</v>
      </c>
      <c r="L244" s="146">
        <v>149</v>
      </c>
      <c r="M244" s="146">
        <v>86</v>
      </c>
      <c r="N244" s="146">
        <v>106</v>
      </c>
      <c r="O244" s="146">
        <v>82</v>
      </c>
    </row>
    <row r="245" spans="1:15" x14ac:dyDescent="0.25">
      <c r="A245" s="15"/>
      <c r="B245" s="7"/>
      <c r="E245" s="14" t="s">
        <v>21</v>
      </c>
      <c r="F245" s="143" t="s">
        <v>68</v>
      </c>
      <c r="G245" s="146">
        <v>4097</v>
      </c>
      <c r="H245" s="146">
        <v>3598</v>
      </c>
      <c r="I245" s="146">
        <v>3346</v>
      </c>
      <c r="J245" s="146">
        <v>2822</v>
      </c>
      <c r="K245" s="146">
        <v>2326</v>
      </c>
      <c r="L245" s="146">
        <v>1821</v>
      </c>
      <c r="M245" s="146">
        <v>1386</v>
      </c>
      <c r="N245" s="146">
        <v>1264</v>
      </c>
      <c r="O245" s="146">
        <v>1097</v>
      </c>
    </row>
    <row r="246" spans="1:15" x14ac:dyDescent="0.25">
      <c r="A246" s="15"/>
      <c r="B246" s="7"/>
      <c r="E246" s="14" t="s">
        <v>21</v>
      </c>
      <c r="F246" s="143" t="s">
        <v>690</v>
      </c>
      <c r="G246" s="146">
        <v>83</v>
      </c>
      <c r="H246" s="146">
        <v>62</v>
      </c>
      <c r="I246" s="146">
        <v>72</v>
      </c>
      <c r="J246" s="146">
        <v>104</v>
      </c>
      <c r="K246" s="146">
        <v>94</v>
      </c>
      <c r="L246" s="146">
        <v>88</v>
      </c>
      <c r="M246" s="146">
        <v>88</v>
      </c>
      <c r="N246" s="146">
        <v>99</v>
      </c>
      <c r="O246" s="146">
        <v>37</v>
      </c>
    </row>
    <row r="247" spans="1:15" x14ac:dyDescent="0.25">
      <c r="A247" s="15"/>
      <c r="B247" s="7"/>
      <c r="E247" s="14" t="s">
        <v>21</v>
      </c>
      <c r="F247" s="143" t="s">
        <v>693</v>
      </c>
      <c r="G247" s="146">
        <v>1</v>
      </c>
      <c r="H247" s="146">
        <v>3</v>
      </c>
      <c r="I247" s="146">
        <v>4</v>
      </c>
      <c r="J247" s="146">
        <v>5</v>
      </c>
      <c r="K247" s="146">
        <v>0</v>
      </c>
      <c r="L247" s="146">
        <v>1</v>
      </c>
      <c r="M247" s="146">
        <v>0</v>
      </c>
      <c r="N247" s="146">
        <v>0</v>
      </c>
      <c r="O247" s="146">
        <v>1</v>
      </c>
    </row>
    <row r="248" spans="1:15" x14ac:dyDescent="0.25">
      <c r="A248" s="15"/>
      <c r="B248" s="7"/>
      <c r="E248" s="14" t="s">
        <v>21</v>
      </c>
      <c r="F248" s="143" t="s">
        <v>70</v>
      </c>
      <c r="G248" s="146">
        <v>3</v>
      </c>
      <c r="H248" s="146">
        <v>3</v>
      </c>
      <c r="I248" s="146">
        <v>5</v>
      </c>
      <c r="J248" s="146">
        <v>1</v>
      </c>
      <c r="K248" s="146">
        <v>0</v>
      </c>
      <c r="L248" s="146">
        <v>0</v>
      </c>
      <c r="M248" s="146">
        <v>0</v>
      </c>
      <c r="N248" s="146">
        <v>0</v>
      </c>
      <c r="O248" s="146">
        <v>0</v>
      </c>
    </row>
    <row r="249" spans="1:15" x14ac:dyDescent="0.25">
      <c r="A249" s="15"/>
      <c r="B249" s="7"/>
      <c r="E249" s="14" t="s">
        <v>21</v>
      </c>
      <c r="F249" s="143" t="s">
        <v>60</v>
      </c>
      <c r="G249" s="146">
        <v>530</v>
      </c>
      <c r="H249" s="146">
        <v>440</v>
      </c>
      <c r="I249" s="146">
        <v>423</v>
      </c>
      <c r="J249" s="146">
        <v>277</v>
      </c>
      <c r="K249" s="146">
        <v>220</v>
      </c>
      <c r="L249" s="146">
        <v>179</v>
      </c>
      <c r="M249" s="146">
        <v>159</v>
      </c>
      <c r="N249" s="146">
        <v>152</v>
      </c>
      <c r="O249" s="146">
        <v>188</v>
      </c>
    </row>
    <row r="250" spans="1:15" x14ac:dyDescent="0.25">
      <c r="A250" s="15"/>
      <c r="B250" s="7"/>
      <c r="E250" s="14" t="s">
        <v>21</v>
      </c>
      <c r="F250" s="143" t="s">
        <v>63</v>
      </c>
      <c r="G250" s="146">
        <v>71</v>
      </c>
      <c r="H250" s="146">
        <v>51</v>
      </c>
      <c r="I250" s="146">
        <v>33</v>
      </c>
      <c r="J250" s="146">
        <v>26</v>
      </c>
      <c r="K250" s="146">
        <v>24</v>
      </c>
      <c r="L250" s="146">
        <v>8</v>
      </c>
      <c r="M250" s="146">
        <v>9</v>
      </c>
      <c r="N250" s="146">
        <v>2</v>
      </c>
      <c r="O250" s="146">
        <v>2</v>
      </c>
    </row>
    <row r="251" spans="1:15" x14ac:dyDescent="0.25">
      <c r="A251" s="15"/>
      <c r="B251" s="7"/>
      <c r="E251" s="14" t="s">
        <v>21</v>
      </c>
      <c r="F251" s="143" t="s">
        <v>691</v>
      </c>
      <c r="G251" s="146">
        <v>2</v>
      </c>
      <c r="H251" s="146">
        <v>4</v>
      </c>
      <c r="I251" s="146">
        <v>1</v>
      </c>
      <c r="J251" s="146">
        <v>4</v>
      </c>
      <c r="K251" s="146">
        <v>12</v>
      </c>
      <c r="L251" s="146">
        <v>15</v>
      </c>
      <c r="M251" s="146">
        <v>4</v>
      </c>
      <c r="N251" s="146">
        <v>3</v>
      </c>
      <c r="O251" s="146">
        <v>0</v>
      </c>
    </row>
    <row r="252" spans="1:15" x14ac:dyDescent="0.25">
      <c r="A252" s="15"/>
      <c r="B252" s="7"/>
      <c r="E252" s="14" t="s">
        <v>21</v>
      </c>
      <c r="F252" s="143" t="s">
        <v>61</v>
      </c>
      <c r="G252" s="146">
        <v>386</v>
      </c>
      <c r="H252" s="146">
        <v>322</v>
      </c>
      <c r="I252" s="146">
        <v>321</v>
      </c>
      <c r="J252" s="146">
        <v>253</v>
      </c>
      <c r="K252" s="146">
        <v>230</v>
      </c>
      <c r="L252" s="146">
        <v>198</v>
      </c>
      <c r="M252" s="146">
        <v>162</v>
      </c>
      <c r="N252" s="146">
        <v>154</v>
      </c>
      <c r="O252" s="146">
        <v>125</v>
      </c>
    </row>
    <row r="253" spans="1:15" x14ac:dyDescent="0.25">
      <c r="A253" s="15"/>
      <c r="B253" s="7"/>
      <c r="E253" s="14" t="s">
        <v>21</v>
      </c>
      <c r="F253" s="143" t="s">
        <v>62</v>
      </c>
      <c r="G253" s="146">
        <v>129</v>
      </c>
      <c r="H253" s="146">
        <v>92</v>
      </c>
      <c r="I253" s="146">
        <v>96</v>
      </c>
      <c r="J253" s="146">
        <v>66</v>
      </c>
      <c r="K253" s="146">
        <v>59</v>
      </c>
      <c r="L253" s="146">
        <v>39</v>
      </c>
      <c r="M253" s="146">
        <v>31</v>
      </c>
      <c r="N253" s="146">
        <v>35</v>
      </c>
      <c r="O253" s="146">
        <v>32</v>
      </c>
    </row>
    <row r="254" spans="1:15" x14ac:dyDescent="0.25">
      <c r="A254" s="15"/>
      <c r="B254" s="7"/>
      <c r="E254" s="14" t="s">
        <v>21</v>
      </c>
      <c r="F254" s="143" t="s">
        <v>695</v>
      </c>
      <c r="G254" s="146">
        <v>7</v>
      </c>
      <c r="H254" s="146">
        <v>11</v>
      </c>
      <c r="I254" s="146">
        <v>5</v>
      </c>
      <c r="J254" s="146">
        <v>8</v>
      </c>
      <c r="K254" s="146">
        <v>6</v>
      </c>
      <c r="L254" s="146">
        <v>6</v>
      </c>
      <c r="M254" s="146">
        <v>10</v>
      </c>
      <c r="N254" s="146">
        <v>1</v>
      </c>
      <c r="O254" s="146">
        <v>5</v>
      </c>
    </row>
    <row r="255" spans="1:15" x14ac:dyDescent="0.25">
      <c r="A255" s="15"/>
      <c r="B255" s="7"/>
      <c r="E255" s="14" t="s">
        <v>21</v>
      </c>
      <c r="F255" s="143" t="s">
        <v>64</v>
      </c>
      <c r="G255" s="146">
        <v>30</v>
      </c>
      <c r="H255" s="146">
        <v>28</v>
      </c>
      <c r="I255" s="146">
        <v>16</v>
      </c>
      <c r="J255" s="146">
        <v>17</v>
      </c>
      <c r="K255" s="146">
        <v>11</v>
      </c>
      <c r="L255" s="146">
        <v>5</v>
      </c>
      <c r="M255" s="146">
        <v>7</v>
      </c>
      <c r="N255" s="146">
        <v>4</v>
      </c>
      <c r="O255" s="146">
        <v>7</v>
      </c>
    </row>
    <row r="256" spans="1:15" x14ac:dyDescent="0.25">
      <c r="A256" s="15"/>
      <c r="B256" s="7"/>
      <c r="E256" s="14" t="s">
        <v>21</v>
      </c>
      <c r="F256" s="143" t="s">
        <v>65</v>
      </c>
      <c r="G256" s="146">
        <v>4</v>
      </c>
      <c r="H256" s="146">
        <v>3</v>
      </c>
      <c r="I256" s="146">
        <v>5</v>
      </c>
      <c r="J256" s="146">
        <v>2</v>
      </c>
      <c r="K256" s="146">
        <v>1</v>
      </c>
      <c r="L256" s="146">
        <v>2</v>
      </c>
      <c r="M256" s="146">
        <v>2</v>
      </c>
      <c r="N256" s="146">
        <v>1</v>
      </c>
      <c r="O256" s="146">
        <v>1</v>
      </c>
    </row>
    <row r="257" spans="1:15" x14ac:dyDescent="0.25">
      <c r="A257" s="15"/>
      <c r="B257" s="7"/>
      <c r="E257" s="14" t="s">
        <v>21</v>
      </c>
      <c r="F257" s="143" t="s">
        <v>66</v>
      </c>
      <c r="G257" s="146">
        <v>24</v>
      </c>
      <c r="H257" s="146">
        <v>15</v>
      </c>
      <c r="I257" s="146">
        <v>7</v>
      </c>
      <c r="J257" s="146">
        <v>4</v>
      </c>
      <c r="K257" s="146">
        <v>8</v>
      </c>
      <c r="L257" s="146">
        <v>5</v>
      </c>
      <c r="M257" s="146">
        <v>9</v>
      </c>
      <c r="N257" s="146">
        <v>2</v>
      </c>
      <c r="O257" s="146">
        <v>2</v>
      </c>
    </row>
    <row r="258" spans="1:15" x14ac:dyDescent="0.25">
      <c r="A258" s="15"/>
      <c r="E258" s="13" t="s">
        <v>22</v>
      </c>
      <c r="F258" s="13"/>
      <c r="G258" s="158">
        <v>3976</v>
      </c>
      <c r="H258" s="158">
        <v>4023</v>
      </c>
      <c r="I258" s="158">
        <v>3649</v>
      </c>
      <c r="J258" s="158">
        <v>4012</v>
      </c>
      <c r="K258" s="112">
        <v>3907</v>
      </c>
      <c r="L258" s="112">
        <v>3767</v>
      </c>
      <c r="M258" s="112">
        <v>3815</v>
      </c>
      <c r="N258" s="112">
        <v>4232</v>
      </c>
      <c r="O258" s="112">
        <v>3628</v>
      </c>
    </row>
    <row r="259" spans="1:15" x14ac:dyDescent="0.25">
      <c r="A259" s="15"/>
      <c r="B259" s="7"/>
      <c r="E259" s="14" t="s">
        <v>22</v>
      </c>
      <c r="F259" s="143" t="s">
        <v>67</v>
      </c>
      <c r="G259" s="146">
        <v>2514</v>
      </c>
      <c r="H259" s="146">
        <v>2729</v>
      </c>
      <c r="I259" s="146">
        <v>2486</v>
      </c>
      <c r="J259" s="146">
        <v>2729</v>
      </c>
      <c r="K259" s="146">
        <v>2551</v>
      </c>
      <c r="L259" s="146">
        <v>2529</v>
      </c>
      <c r="M259" s="146">
        <v>2635</v>
      </c>
      <c r="N259" s="146">
        <v>2936</v>
      </c>
      <c r="O259" s="146">
        <v>2548</v>
      </c>
    </row>
    <row r="260" spans="1:15" x14ac:dyDescent="0.25">
      <c r="A260" s="15"/>
      <c r="B260" s="7"/>
      <c r="E260" s="14" t="s">
        <v>22</v>
      </c>
      <c r="F260" s="143" t="s">
        <v>68</v>
      </c>
      <c r="G260" s="146">
        <v>1384</v>
      </c>
      <c r="H260" s="146">
        <v>1234</v>
      </c>
      <c r="I260" s="146">
        <v>1113</v>
      </c>
      <c r="J260" s="146">
        <v>1246</v>
      </c>
      <c r="K260" s="146">
        <v>1304</v>
      </c>
      <c r="L260" s="146">
        <v>1177</v>
      </c>
      <c r="M260" s="146">
        <v>1128</v>
      </c>
      <c r="N260" s="146">
        <v>1270</v>
      </c>
      <c r="O260" s="146">
        <v>1046</v>
      </c>
    </row>
    <row r="261" spans="1:15" x14ac:dyDescent="0.25">
      <c r="A261" s="15"/>
      <c r="B261" s="7"/>
      <c r="E261" s="14" t="s">
        <v>22</v>
      </c>
      <c r="F261" s="143" t="s">
        <v>690</v>
      </c>
      <c r="G261" s="146">
        <v>23</v>
      </c>
      <c r="H261" s="146">
        <v>13</v>
      </c>
      <c r="I261" s="146">
        <v>15</v>
      </c>
      <c r="J261" s="146">
        <v>12</v>
      </c>
      <c r="K261" s="146">
        <v>17</v>
      </c>
      <c r="L261" s="146">
        <v>25</v>
      </c>
      <c r="M261" s="146">
        <v>14</v>
      </c>
      <c r="N261" s="146">
        <v>21</v>
      </c>
      <c r="O261" s="146">
        <v>9</v>
      </c>
    </row>
    <row r="262" spans="1:15" x14ac:dyDescent="0.25">
      <c r="A262" s="15"/>
      <c r="B262" s="7"/>
      <c r="E262" s="14" t="s">
        <v>22</v>
      </c>
      <c r="F262" s="143" t="s">
        <v>70</v>
      </c>
      <c r="G262" s="146">
        <v>6</v>
      </c>
      <c r="H262" s="146">
        <v>4</v>
      </c>
      <c r="I262" s="146"/>
      <c r="J262" s="146">
        <v>3</v>
      </c>
      <c r="K262" s="146">
        <v>0</v>
      </c>
      <c r="L262" s="146">
        <v>0</v>
      </c>
      <c r="M262" s="146">
        <v>0</v>
      </c>
      <c r="N262" s="146">
        <v>0</v>
      </c>
      <c r="O262" s="146">
        <v>0</v>
      </c>
    </row>
    <row r="263" spans="1:15" x14ac:dyDescent="0.25">
      <c r="A263" s="15"/>
      <c r="B263" s="7"/>
      <c r="E263" s="14" t="s">
        <v>22</v>
      </c>
      <c r="F263" s="143" t="s">
        <v>60</v>
      </c>
      <c r="G263" s="146">
        <v>23</v>
      </c>
      <c r="H263" s="146">
        <v>17</v>
      </c>
      <c r="I263" s="146">
        <v>13</v>
      </c>
      <c r="J263" s="146">
        <v>13</v>
      </c>
      <c r="K263" s="146">
        <v>9</v>
      </c>
      <c r="L263" s="146">
        <v>12</v>
      </c>
      <c r="M263" s="146">
        <v>12</v>
      </c>
      <c r="N263" s="146">
        <v>9</v>
      </c>
      <c r="O263" s="146">
        <v>3</v>
      </c>
    </row>
    <row r="264" spans="1:15" x14ac:dyDescent="0.25">
      <c r="A264" s="15"/>
      <c r="B264" s="7"/>
      <c r="E264" s="14" t="s">
        <v>22</v>
      </c>
      <c r="F264" s="143" t="s">
        <v>63</v>
      </c>
      <c r="G264" s="146"/>
      <c r="H264" s="146">
        <v>2</v>
      </c>
      <c r="I264" s="146">
        <v>3</v>
      </c>
      <c r="J264" s="146">
        <v>1</v>
      </c>
      <c r="K264" s="146">
        <v>1</v>
      </c>
      <c r="L264" s="146">
        <v>0</v>
      </c>
      <c r="M264" s="146">
        <v>1</v>
      </c>
      <c r="N264" s="146">
        <v>0</v>
      </c>
      <c r="O264" s="146">
        <v>0</v>
      </c>
    </row>
    <row r="265" spans="1:15" x14ac:dyDescent="0.25">
      <c r="A265" s="15"/>
      <c r="B265" s="7"/>
      <c r="E265" s="14" t="s">
        <v>22</v>
      </c>
      <c r="F265" s="143" t="s">
        <v>691</v>
      </c>
      <c r="G265" s="146"/>
      <c r="H265" s="146"/>
      <c r="I265" s="146"/>
      <c r="J265" s="146">
        <v>1</v>
      </c>
      <c r="K265" s="146">
        <v>0</v>
      </c>
      <c r="L265" s="146">
        <v>0</v>
      </c>
      <c r="M265" s="146">
        <v>0</v>
      </c>
      <c r="N265" s="146">
        <v>0</v>
      </c>
      <c r="O265" s="146">
        <v>0</v>
      </c>
    </row>
    <row r="266" spans="1:15" x14ac:dyDescent="0.25">
      <c r="A266" s="15"/>
      <c r="B266" s="7"/>
      <c r="E266" s="14" t="s">
        <v>22</v>
      </c>
      <c r="F266" s="143" t="s">
        <v>61</v>
      </c>
      <c r="G266" s="146">
        <v>39</v>
      </c>
      <c r="H266" s="146">
        <v>37</v>
      </c>
      <c r="I266" s="146">
        <v>23</v>
      </c>
      <c r="J266" s="146">
        <v>13</v>
      </c>
      <c r="K266" s="146">
        <v>34</v>
      </c>
      <c r="L266" s="146">
        <v>40</v>
      </c>
      <c r="M266" s="146">
        <v>39</v>
      </c>
      <c r="N266" s="146">
        <v>37</v>
      </c>
      <c r="O266" s="146">
        <v>36</v>
      </c>
    </row>
    <row r="267" spans="1:15" x14ac:dyDescent="0.25">
      <c r="A267" s="15"/>
      <c r="B267" s="7"/>
      <c r="E267" s="14" t="s">
        <v>22</v>
      </c>
      <c r="F267" s="143" t="s">
        <v>62</v>
      </c>
      <c r="G267" s="146"/>
      <c r="H267" s="146"/>
      <c r="I267" s="146">
        <v>1</v>
      </c>
      <c r="J267" s="146">
        <v>1</v>
      </c>
      <c r="K267" s="146">
        <v>0</v>
      </c>
      <c r="L267" s="146">
        <v>0</v>
      </c>
      <c r="M267" s="146">
        <v>0</v>
      </c>
      <c r="N267" s="146">
        <v>0</v>
      </c>
      <c r="O267" s="146">
        <v>0</v>
      </c>
    </row>
    <row r="268" spans="1:15" x14ac:dyDescent="0.25">
      <c r="A268" s="15"/>
      <c r="B268" s="7"/>
      <c r="E268" s="14" t="s">
        <v>22</v>
      </c>
      <c r="F268" s="143" t="s">
        <v>695</v>
      </c>
      <c r="G268" s="146"/>
      <c r="H268" s="146">
        <v>1</v>
      </c>
      <c r="I268" s="146">
        <v>2</v>
      </c>
      <c r="J268" s="146"/>
      <c r="K268" s="146">
        <v>0</v>
      </c>
      <c r="L268" s="146">
        <v>0</v>
      </c>
      <c r="M268" s="146">
        <v>0</v>
      </c>
      <c r="N268" s="146">
        <v>0</v>
      </c>
      <c r="O268" s="146">
        <v>0</v>
      </c>
    </row>
    <row r="269" spans="1:15" x14ac:dyDescent="0.25">
      <c r="A269" s="15"/>
      <c r="B269" s="7"/>
      <c r="E269" s="14" t="s">
        <v>22</v>
      </c>
      <c r="F269" s="143" t="s">
        <v>66</v>
      </c>
      <c r="G269" s="146"/>
      <c r="H269" s="146"/>
      <c r="I269" s="146"/>
      <c r="J269" s="146"/>
      <c r="K269" s="146">
        <v>0</v>
      </c>
      <c r="L269" s="146">
        <v>0</v>
      </c>
      <c r="M269" s="146">
        <v>2</v>
      </c>
      <c r="N269" s="146">
        <v>2</v>
      </c>
      <c r="O269" s="146">
        <v>0</v>
      </c>
    </row>
    <row r="270" spans="1:15" x14ac:dyDescent="0.25">
      <c r="A270" s="15"/>
      <c r="E270" s="13" t="s">
        <v>23</v>
      </c>
      <c r="F270" s="13"/>
      <c r="G270" s="158">
        <v>73750</v>
      </c>
      <c r="H270" s="158">
        <v>76727</v>
      </c>
      <c r="I270" s="158">
        <v>78643</v>
      </c>
      <c r="J270" s="158">
        <v>78239</v>
      </c>
      <c r="K270" s="112">
        <v>73767</v>
      </c>
      <c r="L270" s="112">
        <v>66546</v>
      </c>
      <c r="M270" s="112">
        <v>60792</v>
      </c>
      <c r="N270" s="112">
        <v>61927</v>
      </c>
      <c r="O270" s="112">
        <v>58231</v>
      </c>
    </row>
    <row r="271" spans="1:15" x14ac:dyDescent="0.25">
      <c r="A271" s="15"/>
      <c r="B271" s="7"/>
      <c r="E271" s="14" t="s">
        <v>23</v>
      </c>
      <c r="F271" s="143" t="s">
        <v>67</v>
      </c>
      <c r="G271" s="146">
        <v>23492</v>
      </c>
      <c r="H271" s="146">
        <v>23349</v>
      </c>
      <c r="I271" s="146">
        <v>21892</v>
      </c>
      <c r="J271" s="146">
        <v>23693</v>
      </c>
      <c r="K271" s="146">
        <v>22730</v>
      </c>
      <c r="L271" s="146">
        <v>20838</v>
      </c>
      <c r="M271" s="146">
        <v>19388</v>
      </c>
      <c r="N271" s="146">
        <v>21650</v>
      </c>
      <c r="O271" s="146">
        <v>20979</v>
      </c>
    </row>
    <row r="272" spans="1:15" x14ac:dyDescent="0.25">
      <c r="A272" s="15"/>
      <c r="B272" s="7"/>
      <c r="E272" s="14" t="s">
        <v>23</v>
      </c>
      <c r="F272" s="143" t="s">
        <v>68</v>
      </c>
      <c r="G272" s="146">
        <v>31928</v>
      </c>
      <c r="H272" s="146">
        <v>33873</v>
      </c>
      <c r="I272" s="146">
        <v>34669</v>
      </c>
      <c r="J272" s="146">
        <v>34913</v>
      </c>
      <c r="K272" s="146">
        <v>33496</v>
      </c>
      <c r="L272" s="146">
        <v>31139</v>
      </c>
      <c r="M272" s="146">
        <v>27773</v>
      </c>
      <c r="N272" s="146">
        <v>27631</v>
      </c>
      <c r="O272" s="146">
        <v>23108</v>
      </c>
    </row>
    <row r="273" spans="1:15" x14ac:dyDescent="0.25">
      <c r="A273" s="15"/>
      <c r="B273" s="7"/>
      <c r="E273" s="14" t="s">
        <v>23</v>
      </c>
      <c r="F273" s="143" t="s">
        <v>690</v>
      </c>
      <c r="G273" s="146">
        <v>210</v>
      </c>
      <c r="H273" s="146">
        <v>221</v>
      </c>
      <c r="I273" s="146">
        <v>247</v>
      </c>
      <c r="J273" s="146">
        <v>277</v>
      </c>
      <c r="K273" s="146">
        <v>307</v>
      </c>
      <c r="L273" s="146">
        <v>316</v>
      </c>
      <c r="M273" s="146">
        <v>307</v>
      </c>
      <c r="N273" s="146">
        <v>318</v>
      </c>
      <c r="O273" s="146">
        <v>169</v>
      </c>
    </row>
    <row r="274" spans="1:15" x14ac:dyDescent="0.25">
      <c r="A274" s="15"/>
      <c r="B274" s="7"/>
      <c r="E274" s="14" t="s">
        <v>23</v>
      </c>
      <c r="F274" s="143" t="s">
        <v>693</v>
      </c>
      <c r="G274" s="146">
        <v>4</v>
      </c>
      <c r="H274" s="146">
        <v>3</v>
      </c>
      <c r="I274" s="146">
        <v>4</v>
      </c>
      <c r="J274" s="146">
        <v>7</v>
      </c>
      <c r="K274" s="146">
        <v>7</v>
      </c>
      <c r="L274" s="146">
        <v>8</v>
      </c>
      <c r="M274" s="146">
        <v>7</v>
      </c>
      <c r="N274" s="146">
        <v>6</v>
      </c>
      <c r="O274" s="146">
        <v>5</v>
      </c>
    </row>
    <row r="275" spans="1:15" x14ac:dyDescent="0.25">
      <c r="A275" s="15"/>
      <c r="B275" s="7"/>
      <c r="E275" s="14" t="s">
        <v>23</v>
      </c>
      <c r="F275" s="143" t="s">
        <v>70</v>
      </c>
      <c r="G275" s="146">
        <v>8480</v>
      </c>
      <c r="H275" s="146">
        <v>8484</v>
      </c>
      <c r="I275" s="146">
        <v>7846</v>
      </c>
      <c r="J275" s="146">
        <v>9372</v>
      </c>
      <c r="K275" s="146">
        <v>9219</v>
      </c>
      <c r="L275" s="146">
        <v>8687</v>
      </c>
      <c r="M275" s="146">
        <v>8542</v>
      </c>
      <c r="N275" s="146">
        <v>8732</v>
      </c>
      <c r="O275" s="146">
        <v>8718</v>
      </c>
    </row>
    <row r="276" spans="1:15" x14ac:dyDescent="0.25">
      <c r="A276" s="15"/>
      <c r="B276" s="7"/>
      <c r="E276" s="14" t="s">
        <v>23</v>
      </c>
      <c r="F276" s="143" t="s">
        <v>60</v>
      </c>
      <c r="G276" s="146">
        <v>7272</v>
      </c>
      <c r="H276" s="146">
        <v>7881</v>
      </c>
      <c r="I276" s="146">
        <v>9948</v>
      </c>
      <c r="J276" s="146">
        <v>7403</v>
      </c>
      <c r="K276" s="146">
        <v>6589</v>
      </c>
      <c r="L276" s="146">
        <v>5067</v>
      </c>
      <c r="M276" s="146">
        <v>4028</v>
      </c>
      <c r="N276" s="146">
        <v>4136</v>
      </c>
      <c r="O276" s="146">
        <v>3638</v>
      </c>
    </row>
    <row r="277" spans="1:15" x14ac:dyDescent="0.25">
      <c r="A277" s="15"/>
      <c r="B277" s="7"/>
      <c r="E277" s="14" t="s">
        <v>23</v>
      </c>
      <c r="F277" s="143" t="s">
        <v>63</v>
      </c>
      <c r="G277" s="146">
        <v>828</v>
      </c>
      <c r="H277" s="146">
        <v>900</v>
      </c>
      <c r="I277" s="146">
        <v>971</v>
      </c>
      <c r="J277" s="146">
        <v>957</v>
      </c>
      <c r="K277" s="146">
        <v>506</v>
      </c>
      <c r="L277" s="146">
        <v>180</v>
      </c>
      <c r="M277" s="146">
        <v>148</v>
      </c>
      <c r="N277" s="146">
        <v>172</v>
      </c>
      <c r="O277" s="146">
        <v>246</v>
      </c>
    </row>
    <row r="278" spans="1:15" x14ac:dyDescent="0.25">
      <c r="A278" s="15"/>
      <c r="B278" s="7"/>
      <c r="E278" s="14" t="s">
        <v>23</v>
      </c>
      <c r="F278" s="143" t="s">
        <v>691</v>
      </c>
      <c r="G278" s="146">
        <v>82</v>
      </c>
      <c r="H278" s="146">
        <v>91</v>
      </c>
      <c r="I278" s="146">
        <v>115</v>
      </c>
      <c r="J278" s="146">
        <v>435</v>
      </c>
      <c r="K278" s="146">
        <v>568</v>
      </c>
      <c r="L278" s="146">
        <v>313</v>
      </c>
      <c r="M278" s="146">
        <v>224</v>
      </c>
      <c r="N278" s="146">
        <v>251</v>
      </c>
      <c r="O278" s="146">
        <v>258</v>
      </c>
    </row>
    <row r="279" spans="1:15" x14ac:dyDescent="0.25">
      <c r="A279" s="15"/>
      <c r="B279" s="7"/>
      <c r="E279" s="14" t="s">
        <v>23</v>
      </c>
      <c r="F279" s="143" t="s">
        <v>61</v>
      </c>
      <c r="G279" s="146">
        <v>1797</v>
      </c>
      <c r="H279" s="146">
        <v>2043</v>
      </c>
      <c r="I279" s="146">
        <v>2405</v>
      </c>
      <c r="J279" s="146">
        <v>1710</v>
      </c>
      <c r="K279" s="146">
        <v>1406</v>
      </c>
      <c r="L279" s="146">
        <v>1020</v>
      </c>
      <c r="M279" s="146">
        <v>794</v>
      </c>
      <c r="N279" s="146">
        <v>749</v>
      </c>
      <c r="O279" s="146">
        <v>720</v>
      </c>
    </row>
    <row r="280" spans="1:15" x14ac:dyDescent="0.25">
      <c r="A280" s="15"/>
      <c r="B280" s="7"/>
      <c r="E280" s="14" t="s">
        <v>23</v>
      </c>
      <c r="F280" s="143" t="s">
        <v>62</v>
      </c>
      <c r="G280" s="146">
        <v>591</v>
      </c>
      <c r="H280" s="146">
        <v>614</v>
      </c>
      <c r="I280" s="146">
        <v>782</v>
      </c>
      <c r="J280" s="146">
        <v>730</v>
      </c>
      <c r="K280" s="146">
        <v>728</v>
      </c>
      <c r="L280" s="146">
        <v>449</v>
      </c>
      <c r="M280" s="146">
        <v>352</v>
      </c>
      <c r="N280" s="146">
        <v>386</v>
      </c>
      <c r="O280" s="146">
        <v>610</v>
      </c>
    </row>
    <row r="281" spans="1:15" x14ac:dyDescent="0.25">
      <c r="A281" s="15"/>
      <c r="B281" s="7"/>
      <c r="E281" s="14" t="s">
        <v>23</v>
      </c>
      <c r="F281" s="143" t="s">
        <v>695</v>
      </c>
      <c r="G281" s="146">
        <v>18</v>
      </c>
      <c r="H281" s="146">
        <v>26</v>
      </c>
      <c r="I281" s="146">
        <v>22</v>
      </c>
      <c r="J281" s="146">
        <v>33</v>
      </c>
      <c r="K281" s="146">
        <v>46</v>
      </c>
      <c r="L281" s="146">
        <v>37</v>
      </c>
      <c r="M281" s="146">
        <v>25</v>
      </c>
      <c r="N281" s="146">
        <v>22</v>
      </c>
      <c r="O281" s="146">
        <v>25</v>
      </c>
    </row>
    <row r="282" spans="1:15" x14ac:dyDescent="0.25">
      <c r="A282" s="15"/>
      <c r="B282" s="7"/>
      <c r="E282" s="14" t="s">
        <v>23</v>
      </c>
      <c r="F282" s="143" t="s">
        <v>69</v>
      </c>
      <c r="G282" s="146"/>
      <c r="H282" s="146"/>
      <c r="I282" s="146">
        <v>7</v>
      </c>
      <c r="J282" s="146"/>
      <c r="K282" s="146">
        <v>0</v>
      </c>
      <c r="L282" s="146">
        <v>1</v>
      </c>
      <c r="M282" s="146">
        <v>0</v>
      </c>
      <c r="N282" s="146">
        <v>0</v>
      </c>
      <c r="O282" s="146">
        <v>4</v>
      </c>
    </row>
    <row r="283" spans="1:15" x14ac:dyDescent="0.25">
      <c r="A283" s="15"/>
      <c r="B283" s="7"/>
      <c r="E283" s="14" t="s">
        <v>23</v>
      </c>
      <c r="F283" s="143" t="s">
        <v>673</v>
      </c>
      <c r="G283" s="146"/>
      <c r="H283" s="146"/>
      <c r="I283" s="146"/>
      <c r="J283" s="146"/>
      <c r="K283" s="146">
        <v>0</v>
      </c>
      <c r="L283" s="146">
        <v>54</v>
      </c>
      <c r="M283" s="146">
        <v>470</v>
      </c>
      <c r="N283" s="146">
        <v>778</v>
      </c>
      <c r="O283" s="146">
        <v>1058</v>
      </c>
    </row>
    <row r="284" spans="1:15" x14ac:dyDescent="0.25">
      <c r="A284" s="15"/>
      <c r="B284" s="7"/>
      <c r="E284" s="14" t="s">
        <v>23</v>
      </c>
      <c r="F284" s="143" t="s">
        <v>64</v>
      </c>
      <c r="G284" s="146">
        <v>557</v>
      </c>
      <c r="H284" s="146">
        <v>600</v>
      </c>
      <c r="I284" s="146">
        <v>854</v>
      </c>
      <c r="J284" s="146">
        <v>601</v>
      </c>
      <c r="K284" s="146">
        <v>401</v>
      </c>
      <c r="L284" s="146">
        <v>294</v>
      </c>
      <c r="M284" s="146">
        <v>356</v>
      </c>
      <c r="N284" s="146">
        <v>396</v>
      </c>
      <c r="O284" s="146">
        <v>376</v>
      </c>
    </row>
    <row r="285" spans="1:15" x14ac:dyDescent="0.25">
      <c r="A285" s="15"/>
      <c r="B285" s="7"/>
      <c r="E285" s="14" t="s">
        <v>23</v>
      </c>
      <c r="F285" s="143" t="s">
        <v>65</v>
      </c>
      <c r="G285" s="146">
        <v>37</v>
      </c>
      <c r="H285" s="146">
        <v>28</v>
      </c>
      <c r="I285" s="146">
        <v>41</v>
      </c>
      <c r="J285" s="146">
        <v>36</v>
      </c>
      <c r="K285" s="146">
        <v>22</v>
      </c>
      <c r="L285" s="146">
        <v>7</v>
      </c>
      <c r="M285" s="146">
        <v>15</v>
      </c>
      <c r="N285" s="146">
        <v>19</v>
      </c>
      <c r="O285" s="146">
        <v>26</v>
      </c>
    </row>
    <row r="286" spans="1:15" x14ac:dyDescent="0.25">
      <c r="A286" s="15"/>
      <c r="B286" s="7"/>
      <c r="E286" s="14" t="s">
        <v>23</v>
      </c>
      <c r="F286" s="143" t="s">
        <v>66</v>
      </c>
      <c r="G286" s="146">
        <v>453</v>
      </c>
      <c r="H286" s="146">
        <v>486</v>
      </c>
      <c r="I286" s="146">
        <v>648</v>
      </c>
      <c r="J286" s="146">
        <v>382</v>
      </c>
      <c r="K286" s="146">
        <v>320</v>
      </c>
      <c r="L286" s="146">
        <v>279</v>
      </c>
      <c r="M286" s="146">
        <v>266</v>
      </c>
      <c r="N286" s="146">
        <v>285</v>
      </c>
      <c r="O286" s="146">
        <v>287</v>
      </c>
    </row>
    <row r="287" spans="1:15" x14ac:dyDescent="0.25">
      <c r="A287" s="15"/>
      <c r="E287" s="13" t="s">
        <v>24</v>
      </c>
      <c r="F287" s="13"/>
      <c r="G287" s="158">
        <v>44603</v>
      </c>
      <c r="H287" s="158">
        <v>46990</v>
      </c>
      <c r="I287" s="158">
        <v>47251</v>
      </c>
      <c r="J287" s="158">
        <v>46358</v>
      </c>
      <c r="K287" s="112">
        <v>46020</v>
      </c>
      <c r="L287" s="112">
        <v>40801</v>
      </c>
      <c r="M287" s="112">
        <v>37203</v>
      </c>
      <c r="N287" s="112">
        <v>38199</v>
      </c>
      <c r="O287" s="112">
        <v>28150</v>
      </c>
    </row>
    <row r="288" spans="1:15" x14ac:dyDescent="0.25">
      <c r="A288" s="15"/>
      <c r="B288" s="7"/>
      <c r="E288" s="14" t="s">
        <v>24</v>
      </c>
      <c r="F288" s="143" t="s">
        <v>67</v>
      </c>
      <c r="G288" s="146">
        <v>16170</v>
      </c>
      <c r="H288" s="146">
        <v>16282</v>
      </c>
      <c r="I288" s="146">
        <v>15379</v>
      </c>
      <c r="J288" s="146">
        <v>16373</v>
      </c>
      <c r="K288" s="146">
        <v>16006</v>
      </c>
      <c r="L288" s="146">
        <v>14730</v>
      </c>
      <c r="M288" s="146">
        <v>13476</v>
      </c>
      <c r="N288" s="146">
        <v>15283</v>
      </c>
      <c r="O288" s="146">
        <v>10426</v>
      </c>
    </row>
    <row r="289" spans="1:15" x14ac:dyDescent="0.25">
      <c r="A289" s="15"/>
      <c r="B289" s="7"/>
      <c r="E289" s="14" t="s">
        <v>24</v>
      </c>
      <c r="F289" s="143" t="s">
        <v>68</v>
      </c>
      <c r="G289" s="146">
        <v>17474</v>
      </c>
      <c r="H289" s="146">
        <v>19111</v>
      </c>
      <c r="I289" s="146">
        <v>19442</v>
      </c>
      <c r="J289" s="146">
        <v>19261</v>
      </c>
      <c r="K289" s="146">
        <v>19220</v>
      </c>
      <c r="L289" s="146">
        <v>16585</v>
      </c>
      <c r="M289" s="146">
        <v>14842</v>
      </c>
      <c r="N289" s="146">
        <v>14655</v>
      </c>
      <c r="O289" s="146">
        <v>9796</v>
      </c>
    </row>
    <row r="290" spans="1:15" x14ac:dyDescent="0.25">
      <c r="A290" s="15"/>
      <c r="B290" s="7"/>
      <c r="E290" s="14" t="s">
        <v>24</v>
      </c>
      <c r="F290" s="143" t="s">
        <v>690</v>
      </c>
      <c r="G290" s="146">
        <v>73</v>
      </c>
      <c r="H290" s="146">
        <v>81</v>
      </c>
      <c r="I290" s="146">
        <v>88</v>
      </c>
      <c r="J290" s="146">
        <v>82</v>
      </c>
      <c r="K290" s="146">
        <v>114</v>
      </c>
      <c r="L290" s="146">
        <v>113</v>
      </c>
      <c r="M290" s="146">
        <v>94</v>
      </c>
      <c r="N290" s="146">
        <v>114</v>
      </c>
      <c r="O290" s="146">
        <v>46</v>
      </c>
    </row>
    <row r="291" spans="1:15" x14ac:dyDescent="0.25">
      <c r="A291" s="15"/>
      <c r="B291" s="7"/>
      <c r="E291" s="14" t="s">
        <v>24</v>
      </c>
      <c r="F291" s="143" t="s">
        <v>693</v>
      </c>
      <c r="G291" s="146">
        <v>56</v>
      </c>
      <c r="H291" s="146">
        <v>70</v>
      </c>
      <c r="I291" s="146">
        <v>107</v>
      </c>
      <c r="J291" s="146">
        <v>134</v>
      </c>
      <c r="K291" s="146">
        <v>119</v>
      </c>
      <c r="L291" s="146">
        <v>109</v>
      </c>
      <c r="M291" s="146">
        <v>113</v>
      </c>
      <c r="N291" s="146">
        <v>136</v>
      </c>
      <c r="O291" s="146">
        <v>176</v>
      </c>
    </row>
    <row r="292" spans="1:15" x14ac:dyDescent="0.25">
      <c r="A292" s="15"/>
      <c r="B292" s="7"/>
      <c r="E292" s="14" t="s">
        <v>24</v>
      </c>
      <c r="F292" s="143" t="s">
        <v>70</v>
      </c>
      <c r="G292" s="146">
        <v>3528</v>
      </c>
      <c r="H292" s="146">
        <v>3772</v>
      </c>
      <c r="I292" s="146">
        <v>3862</v>
      </c>
      <c r="J292" s="146">
        <v>4573</v>
      </c>
      <c r="K292" s="146">
        <v>4764</v>
      </c>
      <c r="L292" s="146">
        <v>4667</v>
      </c>
      <c r="M292" s="146">
        <v>4565</v>
      </c>
      <c r="N292" s="146">
        <v>4814</v>
      </c>
      <c r="O292" s="146">
        <v>4511</v>
      </c>
    </row>
    <row r="293" spans="1:15" x14ac:dyDescent="0.25">
      <c r="A293" s="15"/>
      <c r="B293" s="7"/>
      <c r="E293" s="14" t="s">
        <v>24</v>
      </c>
      <c r="F293" s="143" t="s">
        <v>60</v>
      </c>
      <c r="G293" s="146">
        <v>3107</v>
      </c>
      <c r="H293" s="146">
        <v>3185</v>
      </c>
      <c r="I293" s="146">
        <v>3270</v>
      </c>
      <c r="J293" s="146">
        <v>2253</v>
      </c>
      <c r="K293" s="146">
        <v>2070</v>
      </c>
      <c r="L293" s="146">
        <v>1860</v>
      </c>
      <c r="M293" s="146">
        <v>1885</v>
      </c>
      <c r="N293" s="146">
        <v>1501</v>
      </c>
      <c r="O293" s="146">
        <v>1269</v>
      </c>
    </row>
    <row r="294" spans="1:15" x14ac:dyDescent="0.25">
      <c r="A294" s="15"/>
      <c r="B294" s="7"/>
      <c r="E294" s="14" t="s">
        <v>24</v>
      </c>
      <c r="F294" s="143" t="s">
        <v>63</v>
      </c>
      <c r="G294" s="146">
        <v>444</v>
      </c>
      <c r="H294" s="146">
        <v>458</v>
      </c>
      <c r="I294" s="146">
        <v>451</v>
      </c>
      <c r="J294" s="146">
        <v>389</v>
      </c>
      <c r="K294" s="146">
        <v>276</v>
      </c>
      <c r="L294" s="146">
        <v>98</v>
      </c>
      <c r="M294" s="146">
        <v>82</v>
      </c>
      <c r="N294" s="146">
        <v>69</v>
      </c>
      <c r="O294" s="146">
        <v>83</v>
      </c>
    </row>
    <row r="295" spans="1:15" x14ac:dyDescent="0.25">
      <c r="A295" s="15"/>
      <c r="B295" s="7"/>
      <c r="E295" s="14" t="s">
        <v>24</v>
      </c>
      <c r="F295" s="143" t="s">
        <v>691</v>
      </c>
      <c r="G295" s="146">
        <v>33</v>
      </c>
      <c r="H295" s="146">
        <v>34</v>
      </c>
      <c r="I295" s="146">
        <v>37</v>
      </c>
      <c r="J295" s="146">
        <v>92</v>
      </c>
      <c r="K295" s="146">
        <v>149</v>
      </c>
      <c r="L295" s="146">
        <v>47</v>
      </c>
      <c r="M295" s="146">
        <v>34</v>
      </c>
      <c r="N295" s="146">
        <v>49</v>
      </c>
      <c r="O295" s="146">
        <v>36</v>
      </c>
    </row>
    <row r="296" spans="1:15" x14ac:dyDescent="0.25">
      <c r="A296" s="15"/>
      <c r="B296" s="7"/>
      <c r="E296" s="14" t="s">
        <v>24</v>
      </c>
      <c r="F296" s="143" t="s">
        <v>61</v>
      </c>
      <c r="G296" s="146">
        <v>2356</v>
      </c>
      <c r="H296" s="146">
        <v>2591</v>
      </c>
      <c r="I296" s="146">
        <v>2922</v>
      </c>
      <c r="J296" s="146">
        <v>2117</v>
      </c>
      <c r="K296" s="146">
        <v>2114</v>
      </c>
      <c r="L296" s="146">
        <v>1719</v>
      </c>
      <c r="M296" s="146">
        <v>1415</v>
      </c>
      <c r="N296" s="146">
        <v>1285</v>
      </c>
      <c r="O296" s="146">
        <v>1139</v>
      </c>
    </row>
    <row r="297" spans="1:15" x14ac:dyDescent="0.25">
      <c r="A297" s="15"/>
      <c r="B297" s="7"/>
      <c r="E297" s="14" t="s">
        <v>24</v>
      </c>
      <c r="F297" s="143" t="s">
        <v>62</v>
      </c>
      <c r="G297" s="146">
        <v>1387</v>
      </c>
      <c r="H297" s="146">
        <v>1430</v>
      </c>
      <c r="I297" s="146">
        <v>1605</v>
      </c>
      <c r="J297" s="146">
        <v>1309</v>
      </c>
      <c r="K297" s="146">
        <v>1411</v>
      </c>
      <c r="L297" s="146">
        <v>1119</v>
      </c>
      <c r="M297" s="146">
        <v>922</v>
      </c>
      <c r="N297" s="146">
        <v>871</v>
      </c>
      <c r="O297" s="146">
        <v>849</v>
      </c>
    </row>
    <row r="298" spans="1:15" x14ac:dyDescent="0.25">
      <c r="A298" s="15"/>
      <c r="B298" s="7"/>
      <c r="E298" s="14" t="s">
        <v>24</v>
      </c>
      <c r="F298" s="143" t="s">
        <v>694</v>
      </c>
      <c r="G298" s="146">
        <v>42</v>
      </c>
      <c r="H298" s="146">
        <v>66</v>
      </c>
      <c r="I298" s="146">
        <v>60</v>
      </c>
      <c r="J298" s="146">
        <v>47</v>
      </c>
      <c r="K298" s="146">
        <v>30</v>
      </c>
      <c r="L298" s="146">
        <v>40</v>
      </c>
      <c r="M298" s="146">
        <v>45</v>
      </c>
      <c r="N298" s="146">
        <v>34</v>
      </c>
      <c r="O298" s="146">
        <v>35</v>
      </c>
    </row>
    <row r="299" spans="1:15" x14ac:dyDescent="0.25">
      <c r="A299" s="15"/>
      <c r="B299" s="7"/>
      <c r="E299" s="14" t="s">
        <v>24</v>
      </c>
      <c r="F299" s="143" t="s">
        <v>695</v>
      </c>
      <c r="G299" s="146">
        <v>29</v>
      </c>
      <c r="H299" s="146">
        <v>28</v>
      </c>
      <c r="I299" s="146">
        <v>23</v>
      </c>
      <c r="J299" s="146">
        <v>31</v>
      </c>
      <c r="K299" s="146">
        <v>32</v>
      </c>
      <c r="L299" s="146">
        <v>23</v>
      </c>
      <c r="M299" s="146">
        <v>22</v>
      </c>
      <c r="N299" s="146">
        <v>21</v>
      </c>
      <c r="O299" s="146">
        <v>16</v>
      </c>
    </row>
    <row r="300" spans="1:15" x14ac:dyDescent="0.25">
      <c r="A300" s="15"/>
      <c r="B300" s="7"/>
      <c r="E300" s="14" t="s">
        <v>24</v>
      </c>
      <c r="F300" s="143" t="s">
        <v>64</v>
      </c>
      <c r="G300" s="146">
        <v>200</v>
      </c>
      <c r="H300" s="146">
        <v>219</v>
      </c>
      <c r="I300" s="146">
        <v>248</v>
      </c>
      <c r="J300" s="146">
        <v>173</v>
      </c>
      <c r="K300" s="146">
        <v>145</v>
      </c>
      <c r="L300" s="146">
        <v>105</v>
      </c>
      <c r="M300" s="146">
        <v>128</v>
      </c>
      <c r="N300" s="146">
        <v>128</v>
      </c>
      <c r="O300" s="146">
        <v>104</v>
      </c>
    </row>
    <row r="301" spans="1:15" x14ac:dyDescent="0.25">
      <c r="A301" s="15"/>
      <c r="B301" s="7"/>
      <c r="E301" s="14" t="s">
        <v>24</v>
      </c>
      <c r="F301" s="143" t="s">
        <v>65</v>
      </c>
      <c r="G301" s="146">
        <v>38</v>
      </c>
      <c r="H301" s="146">
        <v>38</v>
      </c>
      <c r="I301" s="146">
        <v>51</v>
      </c>
      <c r="J301" s="146">
        <v>36</v>
      </c>
      <c r="K301" s="146">
        <v>29</v>
      </c>
      <c r="L301" s="146">
        <v>6</v>
      </c>
      <c r="M301" s="146">
        <v>20</v>
      </c>
      <c r="N301" s="146">
        <v>31</v>
      </c>
      <c r="O301" s="146">
        <v>23</v>
      </c>
    </row>
    <row r="302" spans="1:15" x14ac:dyDescent="0.25">
      <c r="A302" s="15"/>
      <c r="B302" s="7"/>
      <c r="E302" s="14" t="s">
        <v>24</v>
      </c>
      <c r="F302" s="143" t="s">
        <v>66</v>
      </c>
      <c r="G302" s="146">
        <v>228</v>
      </c>
      <c r="H302" s="146">
        <v>224</v>
      </c>
      <c r="I302" s="146">
        <v>253</v>
      </c>
      <c r="J302" s="146">
        <v>157</v>
      </c>
      <c r="K302" s="146">
        <v>144</v>
      </c>
      <c r="L302" s="146">
        <v>131</v>
      </c>
      <c r="M302" s="146">
        <v>124</v>
      </c>
      <c r="N302" s="146">
        <v>102</v>
      </c>
      <c r="O302" s="146">
        <v>110</v>
      </c>
    </row>
    <row r="303" spans="1:15" x14ac:dyDescent="0.25">
      <c r="A303" s="15"/>
      <c r="E303" s="13" t="s">
        <v>25</v>
      </c>
      <c r="F303" s="13"/>
      <c r="G303" s="158"/>
      <c r="H303" s="158"/>
      <c r="I303" s="158"/>
      <c r="J303" s="158"/>
      <c r="K303" s="112">
        <v>582757</v>
      </c>
      <c r="L303" s="112">
        <v>620312</v>
      </c>
      <c r="M303" s="112">
        <v>731558</v>
      </c>
      <c r="N303" s="112">
        <v>640048</v>
      </c>
      <c r="O303" s="112">
        <v>606010</v>
      </c>
    </row>
    <row r="304" spans="1:15" x14ac:dyDescent="0.25">
      <c r="A304" s="15"/>
      <c r="B304" s="7"/>
      <c r="E304" s="14" t="s">
        <v>25</v>
      </c>
      <c r="F304" s="143" t="s">
        <v>67</v>
      </c>
      <c r="G304" s="146" t="s">
        <v>93</v>
      </c>
      <c r="H304" s="146"/>
      <c r="I304" s="146"/>
      <c r="J304" s="146"/>
      <c r="K304" s="146">
        <v>65920</v>
      </c>
      <c r="L304" s="146">
        <v>65157</v>
      </c>
      <c r="M304" s="146">
        <v>63266</v>
      </c>
      <c r="N304" s="146">
        <v>70492</v>
      </c>
      <c r="O304" s="146">
        <v>70905</v>
      </c>
    </row>
    <row r="305" spans="1:15" x14ac:dyDescent="0.25">
      <c r="A305" s="15"/>
      <c r="B305" s="7"/>
      <c r="E305" s="14" t="s">
        <v>25</v>
      </c>
      <c r="F305" s="143" t="s">
        <v>68</v>
      </c>
      <c r="G305" s="146"/>
      <c r="H305" s="146"/>
      <c r="I305" s="146"/>
      <c r="J305" s="146"/>
      <c r="K305" s="146">
        <v>103088</v>
      </c>
      <c r="L305" s="146">
        <v>103234</v>
      </c>
      <c r="M305" s="146">
        <v>99799</v>
      </c>
      <c r="N305" s="146">
        <v>99641</v>
      </c>
      <c r="O305" s="146">
        <v>93687</v>
      </c>
    </row>
    <row r="306" spans="1:15" x14ac:dyDescent="0.25">
      <c r="A306" s="15"/>
      <c r="B306" s="7"/>
      <c r="E306" s="14" t="s">
        <v>25</v>
      </c>
      <c r="F306" s="143" t="s">
        <v>690</v>
      </c>
      <c r="G306" s="146"/>
      <c r="H306" s="146"/>
      <c r="I306" s="146"/>
      <c r="J306" s="146"/>
      <c r="K306" s="146">
        <v>1267</v>
      </c>
      <c r="L306" s="146">
        <v>1275</v>
      </c>
      <c r="M306" s="146">
        <v>1390</v>
      </c>
      <c r="N306" s="146">
        <v>1345</v>
      </c>
      <c r="O306" s="146">
        <v>1284</v>
      </c>
    </row>
    <row r="307" spans="1:15" x14ac:dyDescent="0.25">
      <c r="A307" s="15"/>
      <c r="B307" s="7"/>
      <c r="E307" s="14" t="s">
        <v>25</v>
      </c>
      <c r="F307" s="143" t="s">
        <v>70</v>
      </c>
      <c r="G307" s="146"/>
      <c r="H307" s="146"/>
      <c r="I307" s="146"/>
      <c r="J307" s="146"/>
      <c r="K307" s="146">
        <v>234</v>
      </c>
      <c r="L307" s="146">
        <v>942</v>
      </c>
      <c r="M307" s="146">
        <v>743</v>
      </c>
      <c r="N307" s="146">
        <v>478</v>
      </c>
      <c r="O307" s="146">
        <v>583</v>
      </c>
    </row>
    <row r="308" spans="1:15" x14ac:dyDescent="0.25">
      <c r="A308" s="15"/>
      <c r="B308" s="7"/>
      <c r="E308" s="14" t="s">
        <v>25</v>
      </c>
      <c r="F308" s="143" t="s">
        <v>60</v>
      </c>
      <c r="G308" s="146"/>
      <c r="H308" s="146"/>
      <c r="I308" s="146"/>
      <c r="J308" s="146"/>
      <c r="K308" s="146">
        <v>189650</v>
      </c>
      <c r="L308" s="146">
        <v>223085</v>
      </c>
      <c r="M308" s="146">
        <v>241897</v>
      </c>
      <c r="N308" s="146">
        <v>182504</v>
      </c>
      <c r="O308" s="146">
        <v>152662</v>
      </c>
    </row>
    <row r="309" spans="1:15" x14ac:dyDescent="0.25">
      <c r="A309" s="15"/>
      <c r="B309" s="7"/>
      <c r="E309" s="14" t="s">
        <v>25</v>
      </c>
      <c r="F309" s="143" t="s">
        <v>63</v>
      </c>
      <c r="G309" s="146"/>
      <c r="H309" s="146"/>
      <c r="I309" s="146"/>
      <c r="J309" s="146"/>
      <c r="K309" s="146">
        <v>7394</v>
      </c>
      <c r="L309" s="146">
        <v>2244</v>
      </c>
      <c r="M309" s="146">
        <v>2698</v>
      </c>
      <c r="N309" s="146">
        <v>2447</v>
      </c>
      <c r="O309" s="146">
        <v>2221</v>
      </c>
    </row>
    <row r="310" spans="1:15" x14ac:dyDescent="0.25">
      <c r="A310" s="15"/>
      <c r="B310" s="7"/>
      <c r="E310" s="14" t="s">
        <v>25</v>
      </c>
      <c r="F310" s="143" t="s">
        <v>691</v>
      </c>
      <c r="G310" s="146"/>
      <c r="H310" s="146"/>
      <c r="I310" s="146"/>
      <c r="J310" s="146"/>
      <c r="K310" s="146">
        <v>8279</v>
      </c>
      <c r="L310" s="146">
        <v>2706</v>
      </c>
      <c r="M310" s="146">
        <v>2833</v>
      </c>
      <c r="N310" s="146">
        <v>2885</v>
      </c>
      <c r="O310" s="146">
        <v>2794</v>
      </c>
    </row>
    <row r="311" spans="1:15" x14ac:dyDescent="0.25">
      <c r="A311" s="15"/>
      <c r="B311" s="7"/>
      <c r="E311" s="14" t="s">
        <v>25</v>
      </c>
      <c r="F311" s="143" t="s">
        <v>61</v>
      </c>
      <c r="G311" s="146"/>
      <c r="H311" s="146"/>
      <c r="I311" s="146"/>
      <c r="J311" s="146"/>
      <c r="K311" s="146">
        <v>63847</v>
      </c>
      <c r="L311" s="146">
        <v>55378</v>
      </c>
      <c r="M311" s="146">
        <v>67017</v>
      </c>
      <c r="N311" s="146">
        <v>54648</v>
      </c>
      <c r="O311" s="146">
        <v>48386</v>
      </c>
    </row>
    <row r="312" spans="1:15" x14ac:dyDescent="0.25">
      <c r="A312" s="15"/>
      <c r="B312" s="7"/>
      <c r="E312" s="14" t="s">
        <v>25</v>
      </c>
      <c r="F312" s="143" t="s">
        <v>62</v>
      </c>
      <c r="G312" s="146"/>
      <c r="H312" s="146"/>
      <c r="I312" s="146"/>
      <c r="J312" s="146"/>
      <c r="K312" s="146">
        <v>28592</v>
      </c>
      <c r="L312" s="146">
        <v>23319</v>
      </c>
      <c r="M312" s="146">
        <v>31433</v>
      </c>
      <c r="N312" s="146">
        <v>27552</v>
      </c>
      <c r="O312" s="146">
        <v>26318</v>
      </c>
    </row>
    <row r="313" spans="1:15" x14ac:dyDescent="0.25">
      <c r="A313" s="15"/>
      <c r="B313" s="7"/>
      <c r="E313" s="14" t="s">
        <v>25</v>
      </c>
      <c r="F313" s="143" t="s">
        <v>695</v>
      </c>
      <c r="G313" s="146"/>
      <c r="H313" s="146"/>
      <c r="I313" s="146"/>
      <c r="J313" s="146"/>
      <c r="K313" s="146">
        <v>1542</v>
      </c>
      <c r="L313" s="146">
        <v>1410</v>
      </c>
      <c r="M313" s="146">
        <v>1271</v>
      </c>
      <c r="N313" s="146">
        <v>1408</v>
      </c>
      <c r="O313" s="146">
        <v>938</v>
      </c>
    </row>
    <row r="314" spans="1:15" x14ac:dyDescent="0.25">
      <c r="A314" s="15"/>
      <c r="B314" s="7"/>
      <c r="E314" s="14" t="s">
        <v>25</v>
      </c>
      <c r="F314" s="143" t="s">
        <v>692</v>
      </c>
      <c r="G314" s="146"/>
      <c r="H314" s="146"/>
      <c r="I314" s="146"/>
      <c r="J314" s="146"/>
      <c r="K314" s="146">
        <v>0</v>
      </c>
      <c r="L314" s="146">
        <v>2</v>
      </c>
      <c r="M314" s="146">
        <v>20</v>
      </c>
      <c r="N314" s="146">
        <v>7</v>
      </c>
      <c r="O314" s="146">
        <v>8</v>
      </c>
    </row>
    <row r="315" spans="1:15" x14ac:dyDescent="0.25">
      <c r="A315" s="15"/>
      <c r="B315" s="7"/>
      <c r="E315" s="14" t="s">
        <v>25</v>
      </c>
      <c r="F315" s="143" t="s">
        <v>69</v>
      </c>
      <c r="G315" s="146"/>
      <c r="H315" s="146"/>
      <c r="I315" s="146"/>
      <c r="J315" s="146"/>
      <c r="K315" s="146">
        <v>87076</v>
      </c>
      <c r="L315" s="146">
        <v>139805</v>
      </c>
      <c r="M315" s="146">
        <v>197700</v>
      </c>
      <c r="N315" s="146">
        <v>181495</v>
      </c>
      <c r="O315" s="146">
        <v>193910</v>
      </c>
    </row>
    <row r="316" spans="1:15" x14ac:dyDescent="0.25">
      <c r="A316" s="15"/>
      <c r="B316" s="7"/>
      <c r="E316" s="14" t="s">
        <v>25</v>
      </c>
      <c r="F316" s="143" t="s">
        <v>673</v>
      </c>
      <c r="G316" s="146"/>
      <c r="H316" s="146"/>
      <c r="I316" s="146"/>
      <c r="J316" s="146"/>
      <c r="K316" s="146">
        <v>0</v>
      </c>
      <c r="L316" s="146">
        <v>235</v>
      </c>
      <c r="M316" s="146">
        <v>1360</v>
      </c>
      <c r="N316" s="146">
        <v>977</v>
      </c>
      <c r="O316" s="146">
        <v>1183</v>
      </c>
    </row>
    <row r="317" spans="1:15" x14ac:dyDescent="0.25">
      <c r="A317" s="15"/>
      <c r="B317" s="7"/>
      <c r="E317" s="14" t="s">
        <v>25</v>
      </c>
      <c r="F317" s="143" t="s">
        <v>64</v>
      </c>
      <c r="G317" s="146"/>
      <c r="H317" s="146"/>
      <c r="I317" s="146"/>
      <c r="J317" s="146"/>
      <c r="K317" s="146">
        <v>28938</v>
      </c>
      <c r="L317" s="146">
        <v>19452</v>
      </c>
      <c r="M317" s="146">
        <v>32315</v>
      </c>
      <c r="N317" s="146">
        <v>27869</v>
      </c>
      <c r="O317" s="146">
        <v>23462</v>
      </c>
    </row>
    <row r="318" spans="1:15" x14ac:dyDescent="0.25">
      <c r="A318" s="15"/>
      <c r="B318" s="7"/>
      <c r="E318" s="14" t="s">
        <v>25</v>
      </c>
      <c r="F318" s="143" t="s">
        <v>65</v>
      </c>
      <c r="G318" s="146"/>
      <c r="H318" s="146"/>
      <c r="I318" s="146"/>
      <c r="J318" s="146"/>
      <c r="K318" s="146">
        <v>767</v>
      </c>
      <c r="L318" s="146">
        <v>686</v>
      </c>
      <c r="M318" s="146">
        <v>2359</v>
      </c>
      <c r="N318" s="146">
        <v>2352</v>
      </c>
      <c r="O318" s="146">
        <v>2384</v>
      </c>
    </row>
    <row r="319" spans="1:15" x14ac:dyDescent="0.25">
      <c r="A319" s="15"/>
      <c r="B319" s="7"/>
      <c r="E319" s="14" t="s">
        <v>25</v>
      </c>
      <c r="F319" s="143" t="s">
        <v>66</v>
      </c>
      <c r="G319" s="146"/>
      <c r="H319" s="146"/>
      <c r="I319" s="146"/>
      <c r="J319" s="146"/>
      <c r="K319" s="146">
        <v>21976</v>
      </c>
      <c r="L319" s="146">
        <v>18981</v>
      </c>
      <c r="M319" s="146">
        <v>23966</v>
      </c>
      <c r="N319" s="146">
        <v>20380</v>
      </c>
      <c r="O319" s="146">
        <v>17420</v>
      </c>
    </row>
    <row r="320" spans="1:15" x14ac:dyDescent="0.25">
      <c r="A320" s="15"/>
      <c r="D320" s="11" t="s">
        <v>26</v>
      </c>
      <c r="E320" s="11"/>
      <c r="F320" s="11"/>
      <c r="G320" s="12"/>
      <c r="H320" s="12"/>
      <c r="I320" s="12"/>
      <c r="J320" s="160">
        <v>205148</v>
      </c>
      <c r="K320" s="111">
        <v>206457</v>
      </c>
      <c r="L320" s="111">
        <v>207095</v>
      </c>
      <c r="M320" s="111">
        <v>208374</v>
      </c>
      <c r="N320" s="111">
        <v>213429</v>
      </c>
      <c r="O320" s="111">
        <v>215860</v>
      </c>
    </row>
    <row r="321" spans="1:15" x14ac:dyDescent="0.25">
      <c r="A321" s="15"/>
      <c r="E321" s="13" t="s">
        <v>26</v>
      </c>
      <c r="F321" s="13"/>
      <c r="G321" s="13"/>
      <c r="H321" s="13"/>
      <c r="I321" s="13"/>
      <c r="J321" s="158">
        <v>2636</v>
      </c>
      <c r="K321" s="112">
        <v>2755</v>
      </c>
      <c r="L321" s="112">
        <v>2332</v>
      </c>
      <c r="M321" s="112">
        <v>2194</v>
      </c>
      <c r="N321" s="112">
        <v>2184</v>
      </c>
      <c r="O321" s="112">
        <v>2258</v>
      </c>
    </row>
    <row r="322" spans="1:15" x14ac:dyDescent="0.25">
      <c r="A322" s="15"/>
      <c r="B322" s="7"/>
      <c r="E322" s="14" t="s">
        <v>26</v>
      </c>
      <c r="F322" s="143" t="s">
        <v>68</v>
      </c>
      <c r="G322" s="146" t="s">
        <v>93</v>
      </c>
      <c r="H322" s="146"/>
      <c r="I322" s="146"/>
      <c r="J322" s="146">
        <v>593</v>
      </c>
      <c r="K322" s="146">
        <v>957</v>
      </c>
      <c r="L322" s="146">
        <v>1188</v>
      </c>
      <c r="M322" s="146">
        <v>1271</v>
      </c>
      <c r="N322" s="146">
        <v>1401</v>
      </c>
      <c r="O322" s="146">
        <v>1572</v>
      </c>
    </row>
    <row r="323" spans="1:15" x14ac:dyDescent="0.25">
      <c r="A323" s="15"/>
      <c r="B323" s="7"/>
      <c r="E323" s="14" t="s">
        <v>26</v>
      </c>
      <c r="F323" s="143" t="s">
        <v>70</v>
      </c>
      <c r="G323" s="146"/>
      <c r="H323" s="146"/>
      <c r="I323" s="146"/>
      <c r="J323" s="146"/>
      <c r="K323" s="146">
        <v>3</v>
      </c>
      <c r="L323" s="146">
        <v>3</v>
      </c>
      <c r="M323" s="146">
        <v>2</v>
      </c>
      <c r="N323" s="146">
        <v>1</v>
      </c>
      <c r="O323" s="146">
        <v>2</v>
      </c>
    </row>
    <row r="324" spans="1:15" x14ac:dyDescent="0.25">
      <c r="A324" s="15"/>
      <c r="B324" s="7"/>
      <c r="E324" s="14" t="s">
        <v>26</v>
      </c>
      <c r="F324" s="143" t="s">
        <v>60</v>
      </c>
      <c r="G324" s="146"/>
      <c r="H324" s="146"/>
      <c r="I324" s="146"/>
      <c r="J324" s="146">
        <v>1489</v>
      </c>
      <c r="K324" s="146">
        <v>1492</v>
      </c>
      <c r="L324" s="146">
        <v>912</v>
      </c>
      <c r="M324" s="146">
        <v>665</v>
      </c>
      <c r="N324" s="146">
        <v>559</v>
      </c>
      <c r="O324" s="146">
        <v>463</v>
      </c>
    </row>
    <row r="325" spans="1:15" x14ac:dyDescent="0.25">
      <c r="A325" s="15"/>
      <c r="B325" s="7"/>
      <c r="E325" s="14" t="s">
        <v>26</v>
      </c>
      <c r="F325" s="143" t="s">
        <v>63</v>
      </c>
      <c r="G325" s="146"/>
      <c r="H325" s="146"/>
      <c r="I325" s="146"/>
      <c r="J325" s="146">
        <v>24</v>
      </c>
      <c r="K325" s="146">
        <v>8</v>
      </c>
      <c r="L325" s="146">
        <v>4</v>
      </c>
      <c r="M325" s="146">
        <v>3</v>
      </c>
      <c r="N325" s="146">
        <v>2</v>
      </c>
      <c r="O325" s="146">
        <v>8</v>
      </c>
    </row>
    <row r="326" spans="1:15" x14ac:dyDescent="0.25">
      <c r="A326" s="15"/>
      <c r="B326" s="7"/>
      <c r="E326" s="14" t="s">
        <v>26</v>
      </c>
      <c r="F326" s="143" t="s">
        <v>691</v>
      </c>
      <c r="G326" s="146"/>
      <c r="H326" s="146"/>
      <c r="I326" s="146"/>
      <c r="J326" s="146">
        <v>26</v>
      </c>
      <c r="K326" s="146">
        <v>42</v>
      </c>
      <c r="L326" s="146">
        <v>41</v>
      </c>
      <c r="M326" s="146">
        <v>50</v>
      </c>
      <c r="N326" s="146">
        <v>50</v>
      </c>
      <c r="O326" s="146">
        <v>71</v>
      </c>
    </row>
    <row r="327" spans="1:15" x14ac:dyDescent="0.25">
      <c r="A327" s="15"/>
      <c r="B327" s="7"/>
      <c r="E327" s="14" t="s">
        <v>26</v>
      </c>
      <c r="F327" s="143" t="s">
        <v>61</v>
      </c>
      <c r="G327" s="146"/>
      <c r="H327" s="146"/>
      <c r="I327" s="146"/>
      <c r="J327" s="146">
        <v>62</v>
      </c>
      <c r="K327" s="146">
        <v>104</v>
      </c>
      <c r="L327" s="146">
        <v>43</v>
      </c>
      <c r="M327" s="146">
        <v>35</v>
      </c>
      <c r="N327" s="146">
        <v>35</v>
      </c>
      <c r="O327" s="146">
        <v>33</v>
      </c>
    </row>
    <row r="328" spans="1:15" x14ac:dyDescent="0.25">
      <c r="A328" s="15"/>
      <c r="B328" s="7"/>
      <c r="E328" s="14" t="s">
        <v>26</v>
      </c>
      <c r="F328" s="143" t="s">
        <v>62</v>
      </c>
      <c r="G328" s="146"/>
      <c r="H328" s="146"/>
      <c r="I328" s="146"/>
      <c r="J328" s="146">
        <v>50</v>
      </c>
      <c r="K328" s="146">
        <v>91</v>
      </c>
      <c r="L328" s="146">
        <v>34</v>
      </c>
      <c r="M328" s="146">
        <v>30</v>
      </c>
      <c r="N328" s="146">
        <v>26</v>
      </c>
      <c r="O328" s="146">
        <v>20</v>
      </c>
    </row>
    <row r="329" spans="1:15" x14ac:dyDescent="0.25">
      <c r="A329" s="15"/>
      <c r="B329" s="7"/>
      <c r="E329" s="14" t="s">
        <v>26</v>
      </c>
      <c r="F329" s="143" t="s">
        <v>695</v>
      </c>
      <c r="G329" s="146"/>
      <c r="H329" s="146"/>
      <c r="I329" s="146"/>
      <c r="J329" s="146"/>
      <c r="K329" s="146">
        <v>1</v>
      </c>
      <c r="L329" s="146">
        <v>0</v>
      </c>
      <c r="M329" s="146">
        <v>0</v>
      </c>
      <c r="N329" s="146">
        <v>0</v>
      </c>
      <c r="O329" s="146">
        <v>0</v>
      </c>
    </row>
    <row r="330" spans="1:15" x14ac:dyDescent="0.25">
      <c r="A330" s="15"/>
      <c r="B330" s="7"/>
      <c r="E330" s="14" t="s">
        <v>26</v>
      </c>
      <c r="F330" s="143" t="s">
        <v>69</v>
      </c>
      <c r="G330" s="146"/>
      <c r="H330" s="146"/>
      <c r="I330" s="146"/>
      <c r="J330" s="146">
        <v>31</v>
      </c>
      <c r="K330" s="146">
        <v>61</v>
      </c>
      <c r="L330" s="146">
        <v>43</v>
      </c>
      <c r="M330" s="146">
        <v>50</v>
      </c>
      <c r="N330" s="146">
        <v>49</v>
      </c>
      <c r="O330" s="146">
        <v>50</v>
      </c>
    </row>
    <row r="331" spans="1:15" x14ac:dyDescent="0.25">
      <c r="A331" s="15"/>
      <c r="B331" s="7"/>
      <c r="E331" s="14" t="s">
        <v>26</v>
      </c>
      <c r="F331" s="143" t="s">
        <v>64</v>
      </c>
      <c r="G331" s="146"/>
      <c r="H331" s="146"/>
      <c r="I331" s="146"/>
      <c r="J331" s="146">
        <v>460</v>
      </c>
      <c r="K331" s="146">
        <v>427</v>
      </c>
      <c r="L331" s="146">
        <v>239</v>
      </c>
      <c r="M331" s="146">
        <v>169</v>
      </c>
      <c r="N331" s="146">
        <v>186</v>
      </c>
      <c r="O331" s="146">
        <v>129</v>
      </c>
    </row>
    <row r="332" spans="1:15" x14ac:dyDescent="0.25">
      <c r="A332" s="15"/>
      <c r="B332" s="7"/>
      <c r="E332" s="14" t="s">
        <v>26</v>
      </c>
      <c r="F332" s="143" t="s">
        <v>65</v>
      </c>
      <c r="G332" s="146"/>
      <c r="H332" s="146"/>
      <c r="I332" s="146"/>
      <c r="J332" s="146">
        <v>1</v>
      </c>
      <c r="K332" s="146">
        <v>11</v>
      </c>
      <c r="L332" s="146">
        <v>0</v>
      </c>
      <c r="M332" s="146">
        <v>0</v>
      </c>
      <c r="N332" s="146">
        <v>0</v>
      </c>
      <c r="O332" s="146">
        <v>0</v>
      </c>
    </row>
    <row r="333" spans="1:15" x14ac:dyDescent="0.25">
      <c r="A333" s="15"/>
      <c r="E333" s="13" t="s">
        <v>27</v>
      </c>
      <c r="F333" s="13"/>
      <c r="G333" s="13"/>
      <c r="H333" s="13"/>
      <c r="I333" s="13"/>
      <c r="J333" s="158">
        <v>200679</v>
      </c>
      <c r="K333" s="112">
        <v>201418</v>
      </c>
      <c r="L333" s="112">
        <v>204295</v>
      </c>
      <c r="M333" s="112">
        <v>205664</v>
      </c>
      <c r="N333" s="112">
        <v>210081</v>
      </c>
      <c r="O333" s="112">
        <v>212528</v>
      </c>
    </row>
    <row r="334" spans="1:15" x14ac:dyDescent="0.25">
      <c r="A334" s="15"/>
      <c r="B334" s="7"/>
      <c r="E334" s="14" t="s">
        <v>27</v>
      </c>
      <c r="F334" s="143" t="s">
        <v>67</v>
      </c>
      <c r="G334" s="146" t="s">
        <v>93</v>
      </c>
      <c r="H334" s="146"/>
      <c r="I334" s="146"/>
      <c r="J334" s="146">
        <v>67390</v>
      </c>
      <c r="K334" s="146">
        <v>64127</v>
      </c>
      <c r="L334" s="146">
        <v>66150</v>
      </c>
      <c r="M334" s="146">
        <v>67652</v>
      </c>
      <c r="N334" s="146">
        <v>78677</v>
      </c>
      <c r="O334" s="146">
        <v>81413</v>
      </c>
    </row>
    <row r="335" spans="1:15" x14ac:dyDescent="0.25">
      <c r="A335" s="15"/>
      <c r="B335" s="7"/>
      <c r="E335" s="14" t="s">
        <v>27</v>
      </c>
      <c r="F335" s="143" t="s">
        <v>68</v>
      </c>
      <c r="G335" s="146"/>
      <c r="H335" s="146"/>
      <c r="I335" s="146"/>
      <c r="J335" s="146">
        <v>67999</v>
      </c>
      <c r="K335" s="146">
        <v>65458</v>
      </c>
      <c r="L335" s="146">
        <v>70399</v>
      </c>
      <c r="M335" s="146">
        <v>71280</v>
      </c>
      <c r="N335" s="146">
        <v>71579</v>
      </c>
      <c r="O335" s="146">
        <v>65163</v>
      </c>
    </row>
    <row r="336" spans="1:15" x14ac:dyDescent="0.25">
      <c r="A336" s="15"/>
      <c r="B336" s="7"/>
      <c r="E336" s="14" t="s">
        <v>27</v>
      </c>
      <c r="F336" s="143" t="s">
        <v>690</v>
      </c>
      <c r="G336" s="146"/>
      <c r="H336" s="146"/>
      <c r="I336" s="146"/>
      <c r="J336" s="146">
        <v>31</v>
      </c>
      <c r="K336" s="146">
        <v>10</v>
      </c>
      <c r="L336" s="146">
        <v>43</v>
      </c>
      <c r="M336" s="146">
        <v>30</v>
      </c>
      <c r="N336" s="146">
        <v>32</v>
      </c>
      <c r="O336" s="146">
        <v>42</v>
      </c>
    </row>
    <row r="337" spans="1:15" x14ac:dyDescent="0.25">
      <c r="A337" s="15"/>
      <c r="B337" s="7"/>
      <c r="E337" s="14" t="s">
        <v>27</v>
      </c>
      <c r="F337" s="143" t="s">
        <v>70</v>
      </c>
      <c r="G337" s="146"/>
      <c r="H337" s="146"/>
      <c r="I337" s="146"/>
      <c r="J337" s="146">
        <v>74755</v>
      </c>
      <c r="K337" s="146">
        <v>70295</v>
      </c>
      <c r="L337" s="146">
        <v>75495</v>
      </c>
      <c r="M337" s="146">
        <v>75981</v>
      </c>
      <c r="N337" s="146">
        <v>77515</v>
      </c>
      <c r="O337" s="146">
        <v>77919</v>
      </c>
    </row>
    <row r="338" spans="1:15" x14ac:dyDescent="0.25">
      <c r="A338" s="15"/>
      <c r="B338" s="7"/>
      <c r="E338" s="14" t="s">
        <v>27</v>
      </c>
      <c r="F338" s="143" t="s">
        <v>60</v>
      </c>
      <c r="G338" s="146"/>
      <c r="H338" s="146"/>
      <c r="I338" s="146"/>
      <c r="J338" s="146">
        <v>205</v>
      </c>
      <c r="K338" s="146">
        <v>1658</v>
      </c>
      <c r="L338" s="146">
        <v>159</v>
      </c>
      <c r="M338" s="146">
        <v>198</v>
      </c>
      <c r="N338" s="146">
        <v>143</v>
      </c>
      <c r="O338" s="146">
        <v>195</v>
      </c>
    </row>
    <row r="339" spans="1:15" x14ac:dyDescent="0.25">
      <c r="A339" s="15"/>
      <c r="B339" s="7"/>
      <c r="E339" s="14" t="s">
        <v>27</v>
      </c>
      <c r="F339" s="143" t="s">
        <v>63</v>
      </c>
      <c r="G339" s="146"/>
      <c r="H339" s="146"/>
      <c r="I339" s="146"/>
      <c r="J339" s="146">
        <v>61</v>
      </c>
      <c r="K339" s="146">
        <v>12</v>
      </c>
      <c r="L339" s="146">
        <v>21</v>
      </c>
      <c r="M339" s="146">
        <v>18</v>
      </c>
      <c r="N339" s="146">
        <v>17</v>
      </c>
      <c r="O339" s="146">
        <v>18</v>
      </c>
    </row>
    <row r="340" spans="1:15" x14ac:dyDescent="0.25">
      <c r="A340" s="15"/>
      <c r="B340" s="7"/>
      <c r="E340" s="14" t="s">
        <v>27</v>
      </c>
      <c r="F340" s="143" t="s">
        <v>691</v>
      </c>
      <c r="G340" s="146"/>
      <c r="H340" s="146"/>
      <c r="I340" s="146"/>
      <c r="J340" s="146">
        <v>17</v>
      </c>
      <c r="K340" s="146">
        <v>21</v>
      </c>
      <c r="L340" s="146">
        <v>31</v>
      </c>
      <c r="M340" s="146">
        <v>34</v>
      </c>
      <c r="N340" s="146">
        <v>32</v>
      </c>
      <c r="O340" s="146">
        <v>44</v>
      </c>
    </row>
    <row r="341" spans="1:15" x14ac:dyDescent="0.25">
      <c r="A341" s="15"/>
      <c r="B341" s="7"/>
      <c r="E341" s="14" t="s">
        <v>27</v>
      </c>
      <c r="F341" s="143" t="s">
        <v>61</v>
      </c>
      <c r="G341" s="146"/>
      <c r="H341" s="146"/>
      <c r="I341" s="146"/>
      <c r="J341" s="146">
        <v>1040</v>
      </c>
      <c r="K341" s="146">
        <v>732</v>
      </c>
      <c r="L341" s="146">
        <v>1646</v>
      </c>
      <c r="M341" s="146">
        <v>1868</v>
      </c>
      <c r="N341" s="146">
        <v>2110</v>
      </c>
      <c r="O341" s="146">
        <v>2190</v>
      </c>
    </row>
    <row r="342" spans="1:15" x14ac:dyDescent="0.25">
      <c r="A342" s="15"/>
      <c r="B342" s="7"/>
      <c r="E342" s="14" t="s">
        <v>27</v>
      </c>
      <c r="F342" s="143" t="s">
        <v>62</v>
      </c>
      <c r="G342" s="146"/>
      <c r="H342" s="146"/>
      <c r="I342" s="146"/>
      <c r="J342" s="146">
        <v>297</v>
      </c>
      <c r="K342" s="146">
        <v>201</v>
      </c>
      <c r="L342" s="146">
        <v>313</v>
      </c>
      <c r="M342" s="146">
        <v>350</v>
      </c>
      <c r="N342" s="146">
        <v>353</v>
      </c>
      <c r="O342" s="146">
        <v>356</v>
      </c>
    </row>
    <row r="343" spans="1:15" x14ac:dyDescent="0.25">
      <c r="A343" s="15"/>
      <c r="B343" s="7"/>
      <c r="E343" s="14" t="s">
        <v>27</v>
      </c>
      <c r="F343" s="143" t="s">
        <v>695</v>
      </c>
      <c r="G343" s="146"/>
      <c r="H343" s="146"/>
      <c r="I343" s="146"/>
      <c r="J343" s="146">
        <v>1</v>
      </c>
      <c r="K343" s="146">
        <v>2</v>
      </c>
      <c r="L343" s="146">
        <v>12</v>
      </c>
      <c r="M343" s="146">
        <v>3</v>
      </c>
      <c r="N343" s="146">
        <v>11</v>
      </c>
      <c r="O343" s="146">
        <v>3</v>
      </c>
    </row>
    <row r="344" spans="1:15" x14ac:dyDescent="0.25">
      <c r="A344" s="15"/>
      <c r="B344" s="7"/>
      <c r="E344" s="14" t="s">
        <v>27</v>
      </c>
      <c r="F344" s="143" t="s">
        <v>692</v>
      </c>
      <c r="G344" s="146"/>
      <c r="H344" s="146"/>
      <c r="I344" s="146"/>
      <c r="J344" s="146"/>
      <c r="K344" s="146">
        <v>0</v>
      </c>
      <c r="L344" s="146">
        <v>6</v>
      </c>
      <c r="M344" s="146">
        <v>37</v>
      </c>
      <c r="N344" s="146">
        <v>45</v>
      </c>
      <c r="O344" s="146">
        <v>61</v>
      </c>
    </row>
    <row r="345" spans="1:15" x14ac:dyDescent="0.25">
      <c r="A345" s="15"/>
      <c r="B345" s="7"/>
      <c r="E345" s="14" t="s">
        <v>27</v>
      </c>
      <c r="F345" s="143" t="s">
        <v>69</v>
      </c>
      <c r="G345" s="146"/>
      <c r="H345" s="146"/>
      <c r="I345" s="146"/>
      <c r="J345" s="146">
        <v>681</v>
      </c>
      <c r="K345" s="146">
        <v>445</v>
      </c>
      <c r="L345" s="146">
        <v>1054</v>
      </c>
      <c r="M345" s="146">
        <v>2380</v>
      </c>
      <c r="N345" s="146">
        <v>3618</v>
      </c>
      <c r="O345" s="146">
        <v>3730</v>
      </c>
    </row>
    <row r="346" spans="1:15" x14ac:dyDescent="0.25">
      <c r="A346" s="15"/>
      <c r="B346" s="7"/>
      <c r="E346" s="14" t="s">
        <v>27</v>
      </c>
      <c r="F346" s="143" t="s">
        <v>673</v>
      </c>
      <c r="G346" s="146"/>
      <c r="H346" s="146"/>
      <c r="I346" s="146"/>
      <c r="J346" s="146"/>
      <c r="K346" s="146">
        <v>0</v>
      </c>
      <c r="L346" s="146">
        <v>7</v>
      </c>
      <c r="M346" s="146">
        <v>76</v>
      </c>
      <c r="N346" s="146">
        <v>140</v>
      </c>
      <c r="O346" s="146">
        <v>220</v>
      </c>
    </row>
    <row r="347" spans="1:15" x14ac:dyDescent="0.25">
      <c r="A347" s="15"/>
      <c r="E347" s="13" t="s">
        <v>28</v>
      </c>
      <c r="F347" s="13"/>
      <c r="G347" s="13"/>
      <c r="H347" s="13"/>
      <c r="I347" s="13"/>
      <c r="J347" s="158">
        <v>133007</v>
      </c>
      <c r="K347" s="112">
        <v>133230</v>
      </c>
      <c r="L347" s="112">
        <v>133280</v>
      </c>
      <c r="M347" s="112">
        <v>133002</v>
      </c>
      <c r="N347" s="112">
        <v>138923</v>
      </c>
      <c r="O347" s="112">
        <v>140711</v>
      </c>
    </row>
    <row r="348" spans="1:15" x14ac:dyDescent="0.25">
      <c r="A348" s="15"/>
      <c r="B348" s="7"/>
      <c r="E348" s="14" t="s">
        <v>28</v>
      </c>
      <c r="F348" s="143" t="s">
        <v>67</v>
      </c>
      <c r="G348" s="146" t="s">
        <v>93</v>
      </c>
      <c r="H348" s="146"/>
      <c r="I348" s="146"/>
      <c r="J348" s="146">
        <v>66014</v>
      </c>
      <c r="K348" s="146">
        <v>64757</v>
      </c>
      <c r="L348" s="146">
        <v>65142</v>
      </c>
      <c r="M348" s="146">
        <v>65376</v>
      </c>
      <c r="N348" s="146">
        <v>76039</v>
      </c>
      <c r="O348" s="146">
        <v>79673</v>
      </c>
    </row>
    <row r="349" spans="1:15" x14ac:dyDescent="0.25">
      <c r="A349" s="15"/>
      <c r="B349" s="7"/>
      <c r="E349" s="14" t="s">
        <v>28</v>
      </c>
      <c r="F349" s="143" t="s">
        <v>68</v>
      </c>
      <c r="G349" s="146"/>
      <c r="H349" s="146"/>
      <c r="I349" s="146"/>
      <c r="J349" s="146">
        <v>65315</v>
      </c>
      <c r="K349" s="146">
        <v>66736</v>
      </c>
      <c r="L349" s="146">
        <v>68225</v>
      </c>
      <c r="M349" s="146">
        <v>68250</v>
      </c>
      <c r="N349" s="146">
        <v>69153</v>
      </c>
      <c r="O349" s="146">
        <v>63022</v>
      </c>
    </row>
    <row r="350" spans="1:15" x14ac:dyDescent="0.25">
      <c r="A350" s="15"/>
      <c r="B350" s="7"/>
      <c r="E350" s="14" t="s">
        <v>28</v>
      </c>
      <c r="F350" s="143" t="s">
        <v>690</v>
      </c>
      <c r="G350" s="146"/>
      <c r="H350" s="146"/>
      <c r="I350" s="146"/>
      <c r="J350" s="146"/>
      <c r="K350" s="146">
        <v>6</v>
      </c>
      <c r="L350" s="146">
        <v>9</v>
      </c>
      <c r="M350" s="146">
        <v>6</v>
      </c>
      <c r="N350" s="146">
        <v>10</v>
      </c>
      <c r="O350" s="146">
        <v>3</v>
      </c>
    </row>
    <row r="351" spans="1:15" x14ac:dyDescent="0.25">
      <c r="A351" s="15"/>
      <c r="B351" s="7"/>
      <c r="E351" s="14" t="s">
        <v>28</v>
      </c>
      <c r="F351" s="143" t="s">
        <v>60</v>
      </c>
      <c r="G351" s="146"/>
      <c r="H351" s="146"/>
      <c r="I351" s="146"/>
      <c r="J351" s="146">
        <v>22</v>
      </c>
      <c r="K351" s="146">
        <v>13</v>
      </c>
      <c r="L351" s="146">
        <v>18</v>
      </c>
      <c r="M351" s="146">
        <v>11</v>
      </c>
      <c r="N351" s="146">
        <v>9</v>
      </c>
      <c r="O351" s="146">
        <v>11</v>
      </c>
    </row>
    <row r="352" spans="1:15" x14ac:dyDescent="0.25">
      <c r="A352" s="15"/>
      <c r="B352" s="7"/>
      <c r="E352" s="14" t="s">
        <v>28</v>
      </c>
      <c r="F352" s="143" t="s">
        <v>63</v>
      </c>
      <c r="G352" s="146"/>
      <c r="H352" s="146"/>
      <c r="I352" s="146"/>
      <c r="J352" s="146">
        <v>24</v>
      </c>
      <c r="K352" s="146">
        <v>18</v>
      </c>
      <c r="L352" s="146">
        <v>8</v>
      </c>
      <c r="M352" s="146">
        <v>4</v>
      </c>
      <c r="N352" s="146">
        <v>2</v>
      </c>
      <c r="O352" s="146">
        <v>4</v>
      </c>
    </row>
    <row r="353" spans="1:15" x14ac:dyDescent="0.25">
      <c r="A353" s="15"/>
      <c r="B353" s="7"/>
      <c r="E353" s="14" t="s">
        <v>28</v>
      </c>
      <c r="F353" s="143" t="s">
        <v>691</v>
      </c>
      <c r="G353" s="146"/>
      <c r="H353" s="146"/>
      <c r="I353" s="146"/>
      <c r="J353" s="146">
        <v>16</v>
      </c>
      <c r="K353" s="146">
        <v>27</v>
      </c>
      <c r="L353" s="146">
        <v>28</v>
      </c>
      <c r="M353" s="146">
        <v>25</v>
      </c>
      <c r="N353" s="146">
        <v>30</v>
      </c>
      <c r="O353" s="146">
        <v>35</v>
      </c>
    </row>
    <row r="354" spans="1:15" x14ac:dyDescent="0.25">
      <c r="A354" s="15"/>
      <c r="B354" s="7"/>
      <c r="E354" s="14" t="s">
        <v>28</v>
      </c>
      <c r="F354" s="143" t="s">
        <v>61</v>
      </c>
      <c r="G354" s="146"/>
      <c r="H354" s="146"/>
      <c r="I354" s="146"/>
      <c r="J354" s="146">
        <v>611</v>
      </c>
      <c r="K354" s="146">
        <v>631</v>
      </c>
      <c r="L354" s="146">
        <v>1218</v>
      </c>
      <c r="M354" s="146">
        <v>1364</v>
      </c>
      <c r="N354" s="146">
        <v>1650</v>
      </c>
      <c r="O354" s="146">
        <v>1727</v>
      </c>
    </row>
    <row r="355" spans="1:15" x14ac:dyDescent="0.25">
      <c r="A355" s="15"/>
      <c r="B355" s="7"/>
      <c r="E355" s="14" t="s">
        <v>28</v>
      </c>
      <c r="F355" s="143" t="s">
        <v>62</v>
      </c>
      <c r="G355" s="146"/>
      <c r="H355" s="146"/>
      <c r="I355" s="146"/>
      <c r="J355" s="146">
        <v>242</v>
      </c>
      <c r="K355" s="146">
        <v>236</v>
      </c>
      <c r="L355" s="146">
        <v>276</v>
      </c>
      <c r="M355" s="146">
        <v>280</v>
      </c>
      <c r="N355" s="146">
        <v>303</v>
      </c>
      <c r="O355" s="146">
        <v>297</v>
      </c>
    </row>
    <row r="356" spans="1:15" x14ac:dyDescent="0.25">
      <c r="A356" s="15"/>
      <c r="B356" s="7"/>
      <c r="E356" s="14" t="s">
        <v>28</v>
      </c>
      <c r="F356" s="143" t="s">
        <v>695</v>
      </c>
      <c r="G356" s="146"/>
      <c r="H356" s="146"/>
      <c r="I356" s="146"/>
      <c r="J356" s="146"/>
      <c r="K356" s="146">
        <v>2</v>
      </c>
      <c r="L356" s="146">
        <v>0</v>
      </c>
      <c r="M356" s="146">
        <v>0</v>
      </c>
      <c r="N356" s="146">
        <v>0</v>
      </c>
      <c r="O356" s="146">
        <v>0</v>
      </c>
    </row>
    <row r="357" spans="1:15" x14ac:dyDescent="0.25">
      <c r="A357" s="15"/>
      <c r="B357" s="7"/>
      <c r="E357" s="14" t="s">
        <v>28</v>
      </c>
      <c r="F357" s="143" t="s">
        <v>69</v>
      </c>
      <c r="G357" s="146"/>
      <c r="H357" s="146"/>
      <c r="I357" s="146"/>
      <c r="J357" s="146">
        <v>2351</v>
      </c>
      <c r="K357" s="146">
        <v>2429</v>
      </c>
      <c r="L357" s="146">
        <v>0</v>
      </c>
      <c r="M357" s="146">
        <v>0</v>
      </c>
      <c r="N357" s="146">
        <v>0</v>
      </c>
      <c r="O357" s="146">
        <v>0</v>
      </c>
    </row>
    <row r="358" spans="1:15" x14ac:dyDescent="0.25">
      <c r="A358" s="15"/>
      <c r="B358" s="7"/>
      <c r="C358" s="8" t="s">
        <v>29</v>
      </c>
      <c r="D358" s="8"/>
      <c r="E358" s="8"/>
      <c r="F358" s="8"/>
      <c r="G358" s="157">
        <v>58606</v>
      </c>
      <c r="H358" s="157">
        <v>62844</v>
      </c>
      <c r="I358" s="157">
        <v>66084</v>
      </c>
      <c r="J358" s="157">
        <v>68626</v>
      </c>
      <c r="K358" s="110">
        <v>70191</v>
      </c>
      <c r="L358" s="110">
        <v>72758</v>
      </c>
      <c r="M358" s="110">
        <v>72703</v>
      </c>
      <c r="N358" s="110">
        <v>74902</v>
      </c>
      <c r="O358" s="110">
        <v>73510</v>
      </c>
    </row>
    <row r="359" spans="1:15" x14ac:dyDescent="0.25">
      <c r="A359" s="15"/>
      <c r="D359" s="11" t="s">
        <v>30</v>
      </c>
      <c r="E359" s="11"/>
      <c r="F359" s="11"/>
      <c r="G359" s="160">
        <v>29204</v>
      </c>
      <c r="H359" s="160">
        <v>29278</v>
      </c>
      <c r="I359" s="160">
        <v>29693</v>
      </c>
      <c r="J359" s="160">
        <v>29359</v>
      </c>
      <c r="K359" s="111">
        <v>28374</v>
      </c>
      <c r="L359" s="111">
        <v>28294</v>
      </c>
      <c r="M359" s="111">
        <v>25919</v>
      </c>
      <c r="N359" s="111">
        <v>25870</v>
      </c>
      <c r="O359" s="111">
        <v>24236</v>
      </c>
    </row>
    <row r="360" spans="1:15" x14ac:dyDescent="0.25">
      <c r="A360" s="15"/>
      <c r="E360" s="13" t="s">
        <v>31</v>
      </c>
      <c r="F360" s="13"/>
      <c r="G360" s="158">
        <v>1296</v>
      </c>
      <c r="H360" s="158">
        <v>1215</v>
      </c>
      <c r="I360" s="158">
        <v>1130</v>
      </c>
      <c r="J360" s="158">
        <v>995</v>
      </c>
      <c r="K360" s="112">
        <v>858</v>
      </c>
      <c r="L360" s="112">
        <v>630</v>
      </c>
      <c r="M360" s="112">
        <v>494</v>
      </c>
      <c r="N360" s="112">
        <v>362</v>
      </c>
      <c r="O360" s="112">
        <v>288</v>
      </c>
    </row>
    <row r="361" spans="1:15" x14ac:dyDescent="0.25">
      <c r="A361" s="15"/>
      <c r="B361" s="7"/>
      <c r="E361" s="14" t="s">
        <v>31</v>
      </c>
      <c r="F361" s="143" t="s">
        <v>67</v>
      </c>
      <c r="G361" s="146">
        <v>147</v>
      </c>
      <c r="H361" s="146">
        <v>138</v>
      </c>
      <c r="I361" s="146">
        <v>141</v>
      </c>
      <c r="J361" s="146">
        <v>128</v>
      </c>
      <c r="K361" s="146">
        <v>130</v>
      </c>
      <c r="L361" s="146">
        <v>112</v>
      </c>
      <c r="M361" s="146">
        <v>96</v>
      </c>
      <c r="N361" s="146">
        <v>82</v>
      </c>
      <c r="O361" s="146">
        <v>78</v>
      </c>
    </row>
    <row r="362" spans="1:15" x14ac:dyDescent="0.25">
      <c r="A362" s="15"/>
      <c r="B362" s="7"/>
      <c r="E362" s="14" t="s">
        <v>31</v>
      </c>
      <c r="F362" s="143" t="s">
        <v>68</v>
      </c>
      <c r="G362" s="146">
        <v>1157</v>
      </c>
      <c r="H362" s="146">
        <v>1091</v>
      </c>
      <c r="I362" s="146">
        <v>1008</v>
      </c>
      <c r="J362" s="146">
        <v>874</v>
      </c>
      <c r="K362" s="146">
        <v>740</v>
      </c>
      <c r="L362" s="146">
        <v>527</v>
      </c>
      <c r="M362" s="146">
        <v>401</v>
      </c>
      <c r="N362" s="146">
        <v>296</v>
      </c>
      <c r="O362" s="146">
        <v>220</v>
      </c>
    </row>
    <row r="363" spans="1:15" x14ac:dyDescent="0.25">
      <c r="A363" s="15"/>
      <c r="B363" s="7"/>
      <c r="E363" s="14" t="s">
        <v>31</v>
      </c>
      <c r="F363" s="143" t="s">
        <v>63</v>
      </c>
      <c r="G363" s="146">
        <v>1</v>
      </c>
      <c r="H363" s="146"/>
      <c r="I363" s="146"/>
      <c r="J363" s="146"/>
      <c r="K363" s="146">
        <v>0</v>
      </c>
      <c r="L363" s="146">
        <v>0</v>
      </c>
      <c r="M363" s="146">
        <v>0</v>
      </c>
      <c r="N363" s="146">
        <v>0</v>
      </c>
      <c r="O363" s="146">
        <v>0</v>
      </c>
    </row>
    <row r="364" spans="1:15" x14ac:dyDescent="0.25">
      <c r="A364" s="15"/>
      <c r="B364" s="7"/>
      <c r="E364" s="14" t="s">
        <v>31</v>
      </c>
      <c r="F364" s="143" t="s">
        <v>691</v>
      </c>
      <c r="G364" s="146"/>
      <c r="H364" s="146"/>
      <c r="I364" s="146"/>
      <c r="J364" s="146"/>
      <c r="K364" s="146">
        <v>0</v>
      </c>
      <c r="L364" s="146">
        <v>0</v>
      </c>
      <c r="M364" s="146">
        <v>1</v>
      </c>
      <c r="N364" s="146">
        <v>1</v>
      </c>
      <c r="O364" s="146">
        <v>1</v>
      </c>
    </row>
    <row r="365" spans="1:15" x14ac:dyDescent="0.25">
      <c r="A365" s="15"/>
      <c r="B365" s="7"/>
      <c r="E365" s="14" t="s">
        <v>31</v>
      </c>
      <c r="F365" s="143" t="s">
        <v>61</v>
      </c>
      <c r="G365" s="146"/>
      <c r="H365" s="146"/>
      <c r="I365" s="146"/>
      <c r="J365" s="146"/>
      <c r="K365" s="146">
        <v>0</v>
      </c>
      <c r="L365" s="146">
        <v>0</v>
      </c>
      <c r="M365" s="146">
        <v>0</v>
      </c>
      <c r="N365" s="146">
        <v>0</v>
      </c>
      <c r="O365" s="146">
        <v>1</v>
      </c>
    </row>
    <row r="366" spans="1:15" x14ac:dyDescent="0.25">
      <c r="A366" s="15"/>
      <c r="E366" s="13" t="s">
        <v>32</v>
      </c>
      <c r="F366" s="13"/>
      <c r="G366" s="158">
        <v>391</v>
      </c>
      <c r="H366" s="158">
        <v>422</v>
      </c>
      <c r="I366" s="158">
        <v>427</v>
      </c>
      <c r="J366" s="158">
        <v>475</v>
      </c>
      <c r="K366" s="112">
        <v>498</v>
      </c>
      <c r="L366" s="112">
        <v>521</v>
      </c>
      <c r="M366" s="112">
        <v>547</v>
      </c>
      <c r="N366" s="112">
        <v>548</v>
      </c>
      <c r="O366" s="112">
        <v>559</v>
      </c>
    </row>
    <row r="367" spans="1:15" x14ac:dyDescent="0.25">
      <c r="A367" s="15"/>
      <c r="B367" s="7"/>
      <c r="E367" s="14" t="s">
        <v>32</v>
      </c>
      <c r="F367" s="143" t="s">
        <v>67</v>
      </c>
      <c r="G367" s="146">
        <v>8</v>
      </c>
      <c r="H367" s="146">
        <v>7</v>
      </c>
      <c r="I367" s="146">
        <v>10</v>
      </c>
      <c r="J367" s="146">
        <v>17</v>
      </c>
      <c r="K367" s="146">
        <v>21</v>
      </c>
      <c r="L367" s="146">
        <v>24</v>
      </c>
      <c r="M367" s="146">
        <v>33</v>
      </c>
      <c r="N367" s="146">
        <v>63</v>
      </c>
      <c r="O367" s="146">
        <v>83</v>
      </c>
    </row>
    <row r="368" spans="1:15" x14ac:dyDescent="0.25">
      <c r="A368" s="15"/>
      <c r="B368" s="7"/>
      <c r="E368" s="14" t="s">
        <v>32</v>
      </c>
      <c r="F368" s="143" t="s">
        <v>68</v>
      </c>
      <c r="G368" s="146">
        <v>371</v>
      </c>
      <c r="H368" s="146">
        <v>399</v>
      </c>
      <c r="I368" s="146">
        <v>400</v>
      </c>
      <c r="J368" s="146">
        <v>435</v>
      </c>
      <c r="K368" s="146">
        <v>448</v>
      </c>
      <c r="L368" s="146">
        <v>482</v>
      </c>
      <c r="M368" s="146">
        <v>504</v>
      </c>
      <c r="N368" s="146">
        <v>502</v>
      </c>
      <c r="O368" s="146">
        <v>480</v>
      </c>
    </row>
    <row r="369" spans="1:15" x14ac:dyDescent="0.25">
      <c r="A369" s="15"/>
      <c r="B369" s="7"/>
      <c r="E369" s="14" t="s">
        <v>32</v>
      </c>
      <c r="F369" s="143" t="s">
        <v>60</v>
      </c>
      <c r="G369" s="146">
        <v>14</v>
      </c>
      <c r="H369" s="146">
        <v>12</v>
      </c>
      <c r="I369" s="146">
        <v>15</v>
      </c>
      <c r="J369" s="146">
        <v>23</v>
      </c>
      <c r="K369" s="146">
        <v>28</v>
      </c>
      <c r="L369" s="146">
        <v>18</v>
      </c>
      <c r="M369" s="146">
        <v>10</v>
      </c>
      <c r="N369" s="146">
        <v>13</v>
      </c>
      <c r="O369" s="146">
        <v>13</v>
      </c>
    </row>
    <row r="370" spans="1:15" x14ac:dyDescent="0.25">
      <c r="A370" s="15"/>
      <c r="B370" s="7"/>
      <c r="E370" s="14" t="s">
        <v>32</v>
      </c>
      <c r="F370" s="143" t="s">
        <v>63</v>
      </c>
      <c r="G370" s="146">
        <v>2</v>
      </c>
      <c r="H370" s="146">
        <v>8</v>
      </c>
      <c r="I370" s="146">
        <v>6</v>
      </c>
      <c r="J370" s="146">
        <v>9</v>
      </c>
      <c r="K370" s="146">
        <v>7</v>
      </c>
      <c r="L370" s="146">
        <v>4</v>
      </c>
      <c r="M370" s="146">
        <v>5</v>
      </c>
      <c r="N370" s="146">
        <v>5</v>
      </c>
      <c r="O370" s="146">
        <v>5</v>
      </c>
    </row>
    <row r="371" spans="1:15" x14ac:dyDescent="0.25">
      <c r="A371" s="15"/>
      <c r="B371" s="7"/>
      <c r="E371" s="14" t="s">
        <v>32</v>
      </c>
      <c r="F371" s="143" t="s">
        <v>691</v>
      </c>
      <c r="G371" s="146">
        <v>1</v>
      </c>
      <c r="H371" s="146">
        <v>1</v>
      </c>
      <c r="I371" s="146">
        <v>2</v>
      </c>
      <c r="J371" s="146">
        <v>3</v>
      </c>
      <c r="K371" s="146">
        <v>9</v>
      </c>
      <c r="L371" s="146">
        <v>9</v>
      </c>
      <c r="M371" s="146">
        <v>9</v>
      </c>
      <c r="N371" s="146">
        <v>8</v>
      </c>
      <c r="O371" s="146">
        <v>5</v>
      </c>
    </row>
    <row r="372" spans="1:15" x14ac:dyDescent="0.25">
      <c r="A372" s="15"/>
      <c r="B372" s="7"/>
      <c r="E372" s="14" t="s">
        <v>32</v>
      </c>
      <c r="F372" s="143" t="s">
        <v>61</v>
      </c>
      <c r="G372" s="146"/>
      <c r="H372" s="146"/>
      <c r="I372" s="146"/>
      <c r="J372" s="146"/>
      <c r="K372" s="146">
        <v>0</v>
      </c>
      <c r="L372" s="146">
        <v>0</v>
      </c>
      <c r="M372" s="146">
        <v>1</v>
      </c>
      <c r="N372" s="146">
        <v>0</v>
      </c>
      <c r="O372" s="146">
        <v>1</v>
      </c>
    </row>
    <row r="373" spans="1:15" x14ac:dyDescent="0.25">
      <c r="A373" s="15"/>
      <c r="B373" s="7"/>
      <c r="E373" s="14" t="s">
        <v>32</v>
      </c>
      <c r="F373" s="143" t="s">
        <v>66</v>
      </c>
      <c r="G373" s="146"/>
      <c r="H373" s="146"/>
      <c r="I373" s="146"/>
      <c r="J373" s="146"/>
      <c r="K373" s="146">
        <v>0</v>
      </c>
      <c r="L373" s="146">
        <v>0</v>
      </c>
      <c r="M373" s="146">
        <v>0</v>
      </c>
      <c r="N373" s="146">
        <v>1</v>
      </c>
      <c r="O373" s="146">
        <v>0</v>
      </c>
    </row>
    <row r="374" spans="1:15" x14ac:dyDescent="0.25">
      <c r="A374" s="15"/>
      <c r="E374" s="13" t="s">
        <v>33</v>
      </c>
      <c r="F374" s="13"/>
      <c r="G374" s="158">
        <v>27535</v>
      </c>
      <c r="H374" s="158">
        <v>27656</v>
      </c>
      <c r="I374" s="158">
        <v>28146</v>
      </c>
      <c r="J374" s="158">
        <v>27913</v>
      </c>
      <c r="K374" s="112">
        <v>27046</v>
      </c>
      <c r="L374" s="112">
        <v>27181</v>
      </c>
      <c r="M374" s="112">
        <v>24891</v>
      </c>
      <c r="N374" s="112">
        <v>24970</v>
      </c>
      <c r="O374" s="112">
        <v>23401</v>
      </c>
    </row>
    <row r="375" spans="1:15" x14ac:dyDescent="0.25">
      <c r="A375" s="15"/>
      <c r="B375" s="7"/>
      <c r="E375" s="14" t="s">
        <v>33</v>
      </c>
      <c r="F375" s="143" t="s">
        <v>67</v>
      </c>
      <c r="G375" s="146">
        <v>21803</v>
      </c>
      <c r="H375" s="146">
        <v>21653</v>
      </c>
      <c r="I375" s="146">
        <v>21670</v>
      </c>
      <c r="J375" s="146">
        <v>21321</v>
      </c>
      <c r="K375" s="146">
        <v>20310</v>
      </c>
      <c r="L375" s="146">
        <v>20309</v>
      </c>
      <c r="M375" s="146">
        <v>18580</v>
      </c>
      <c r="N375" s="146">
        <v>19526</v>
      </c>
      <c r="O375" s="146">
        <v>18591</v>
      </c>
    </row>
    <row r="376" spans="1:15" x14ac:dyDescent="0.25">
      <c r="A376" s="15"/>
      <c r="B376" s="7"/>
      <c r="E376" s="14" t="s">
        <v>33</v>
      </c>
      <c r="F376" s="143" t="s">
        <v>68</v>
      </c>
      <c r="G376" s="146">
        <v>5776</v>
      </c>
      <c r="H376" s="146">
        <v>6029</v>
      </c>
      <c r="I376" s="146">
        <v>6543</v>
      </c>
      <c r="J376" s="146">
        <v>6682</v>
      </c>
      <c r="K376" s="146">
        <v>6811</v>
      </c>
      <c r="L376" s="146">
        <v>6934</v>
      </c>
      <c r="M376" s="146">
        <v>6440</v>
      </c>
      <c r="N376" s="146">
        <v>6179</v>
      </c>
      <c r="O376" s="146">
        <v>4995</v>
      </c>
    </row>
    <row r="377" spans="1:15" x14ac:dyDescent="0.25">
      <c r="A377" s="15"/>
      <c r="B377" s="7"/>
      <c r="E377" s="14" t="s">
        <v>33</v>
      </c>
      <c r="F377" s="143" t="s">
        <v>690</v>
      </c>
      <c r="G377" s="146">
        <v>8</v>
      </c>
      <c r="H377" s="146">
        <v>9</v>
      </c>
      <c r="I377" s="146">
        <v>7</v>
      </c>
      <c r="J377" s="146">
        <v>2</v>
      </c>
      <c r="K377" s="146">
        <v>11</v>
      </c>
      <c r="L377" s="146">
        <v>7</v>
      </c>
      <c r="M377" s="146">
        <v>7</v>
      </c>
      <c r="N377" s="146">
        <v>5</v>
      </c>
      <c r="O377" s="146">
        <v>4</v>
      </c>
    </row>
    <row r="378" spans="1:15" x14ac:dyDescent="0.25">
      <c r="A378" s="15"/>
      <c r="B378" s="7"/>
      <c r="E378" s="14" t="s">
        <v>33</v>
      </c>
      <c r="F378" s="143" t="s">
        <v>70</v>
      </c>
      <c r="G378" s="146">
        <v>71</v>
      </c>
      <c r="H378" s="146">
        <v>84</v>
      </c>
      <c r="I378" s="146">
        <v>87</v>
      </c>
      <c r="J378" s="146">
        <v>82</v>
      </c>
      <c r="K378" s="146">
        <v>94</v>
      </c>
      <c r="L378" s="146">
        <v>109</v>
      </c>
      <c r="M378" s="146">
        <v>86</v>
      </c>
      <c r="N378" s="146">
        <v>89</v>
      </c>
      <c r="O378" s="146">
        <v>90</v>
      </c>
    </row>
    <row r="379" spans="1:15" x14ac:dyDescent="0.25">
      <c r="A379" s="15"/>
      <c r="B379" s="7"/>
      <c r="E379" s="14" t="s">
        <v>33</v>
      </c>
      <c r="F379" s="143" t="s">
        <v>60</v>
      </c>
      <c r="G379" s="146">
        <v>30</v>
      </c>
      <c r="H379" s="146">
        <v>35</v>
      </c>
      <c r="I379" s="146">
        <v>31</v>
      </c>
      <c r="J379" s="146">
        <v>36</v>
      </c>
      <c r="K379" s="146">
        <v>38</v>
      </c>
      <c r="L379" s="146">
        <v>28</v>
      </c>
      <c r="M379" s="146">
        <v>27</v>
      </c>
      <c r="N379" s="146">
        <v>23</v>
      </c>
      <c r="O379" s="146">
        <v>10</v>
      </c>
    </row>
    <row r="380" spans="1:15" x14ac:dyDescent="0.25">
      <c r="A380" s="15"/>
      <c r="B380" s="7"/>
      <c r="E380" s="14" t="s">
        <v>33</v>
      </c>
      <c r="F380" s="143" t="s">
        <v>63</v>
      </c>
      <c r="G380" s="146">
        <v>6</v>
      </c>
      <c r="H380" s="146">
        <v>6</v>
      </c>
      <c r="I380" s="146">
        <v>3</v>
      </c>
      <c r="J380" s="146">
        <v>2</v>
      </c>
      <c r="K380" s="146">
        <v>4</v>
      </c>
      <c r="L380" s="146">
        <v>7</v>
      </c>
      <c r="M380" s="146">
        <v>7</v>
      </c>
      <c r="N380" s="146">
        <v>7</v>
      </c>
      <c r="O380" s="146">
        <v>5</v>
      </c>
    </row>
    <row r="381" spans="1:15" x14ac:dyDescent="0.25">
      <c r="A381" s="15"/>
      <c r="B381" s="7"/>
      <c r="E381" s="14" t="s">
        <v>33</v>
      </c>
      <c r="F381" s="143" t="s">
        <v>61</v>
      </c>
      <c r="G381" s="146">
        <v>32</v>
      </c>
      <c r="H381" s="146">
        <v>43</v>
      </c>
      <c r="I381" s="146">
        <v>45</v>
      </c>
      <c r="J381" s="146">
        <v>46</v>
      </c>
      <c r="K381" s="146">
        <v>55</v>
      </c>
      <c r="L381" s="146">
        <v>52</v>
      </c>
      <c r="M381" s="146">
        <v>47</v>
      </c>
      <c r="N381" s="146">
        <v>67</v>
      </c>
      <c r="O381" s="146">
        <v>40</v>
      </c>
    </row>
    <row r="382" spans="1:15" x14ac:dyDescent="0.25">
      <c r="A382" s="15"/>
      <c r="B382" s="7"/>
      <c r="E382" s="14" t="s">
        <v>33</v>
      </c>
      <c r="F382" s="143" t="s">
        <v>62</v>
      </c>
      <c r="G382" s="146"/>
      <c r="H382" s="146"/>
      <c r="I382" s="146"/>
      <c r="J382" s="146">
        <v>2</v>
      </c>
      <c r="K382" s="146">
        <v>1</v>
      </c>
      <c r="L382" s="146">
        <v>3</v>
      </c>
      <c r="M382" s="146">
        <v>0</v>
      </c>
      <c r="N382" s="146">
        <v>0</v>
      </c>
      <c r="O382" s="146">
        <v>1</v>
      </c>
    </row>
    <row r="383" spans="1:15" x14ac:dyDescent="0.25">
      <c r="A383" s="15"/>
      <c r="B383" s="7"/>
      <c r="E383" s="14" t="s">
        <v>33</v>
      </c>
      <c r="F383" s="143" t="s">
        <v>695</v>
      </c>
      <c r="G383" s="146"/>
      <c r="H383" s="146">
        <v>1</v>
      </c>
      <c r="I383" s="146"/>
      <c r="J383" s="146">
        <v>1</v>
      </c>
      <c r="K383" s="146">
        <v>0</v>
      </c>
      <c r="L383" s="146">
        <v>0</v>
      </c>
      <c r="M383" s="146">
        <v>0</v>
      </c>
      <c r="N383" s="146">
        <v>0</v>
      </c>
      <c r="O383" s="146">
        <v>0</v>
      </c>
    </row>
    <row r="384" spans="1:15" x14ac:dyDescent="0.25">
      <c r="A384" s="15"/>
      <c r="B384" s="7"/>
      <c r="E384" s="14" t="s">
        <v>33</v>
      </c>
      <c r="F384" s="143" t="s">
        <v>64</v>
      </c>
      <c r="G384" s="146"/>
      <c r="H384" s="146"/>
      <c r="I384" s="146"/>
      <c r="J384" s="146"/>
      <c r="K384" s="146">
        <v>0</v>
      </c>
      <c r="L384" s="146">
        <v>0</v>
      </c>
      <c r="M384" s="146">
        <v>2</v>
      </c>
      <c r="N384" s="146">
        <v>3</v>
      </c>
      <c r="O384" s="146">
        <v>2</v>
      </c>
    </row>
    <row r="385" spans="1:15" x14ac:dyDescent="0.25">
      <c r="A385" s="15"/>
      <c r="B385" s="7"/>
      <c r="E385" s="14" t="s">
        <v>33</v>
      </c>
      <c r="F385" s="143" t="s">
        <v>66</v>
      </c>
      <c r="G385" s="146"/>
      <c r="H385" s="146"/>
      <c r="I385" s="146">
        <v>1</v>
      </c>
      <c r="J385" s="146"/>
      <c r="K385" s="146">
        <v>0</v>
      </c>
      <c r="L385" s="146">
        <v>1</v>
      </c>
      <c r="M385" s="146">
        <v>3</v>
      </c>
      <c r="N385" s="146">
        <v>1</v>
      </c>
      <c r="O385" s="146">
        <v>2</v>
      </c>
    </row>
    <row r="386" spans="1:15" x14ac:dyDescent="0.25">
      <c r="A386" s="15"/>
      <c r="D386" s="11" t="s">
        <v>34</v>
      </c>
      <c r="E386" s="11"/>
      <c r="F386" s="11"/>
      <c r="G386" s="160">
        <v>31340</v>
      </c>
      <c r="H386" s="160">
        <v>35821</v>
      </c>
      <c r="I386" s="160">
        <v>38915</v>
      </c>
      <c r="J386" s="160">
        <v>41940</v>
      </c>
      <c r="K386" s="111">
        <v>44394</v>
      </c>
      <c r="L386" s="111">
        <v>46982</v>
      </c>
      <c r="M386" s="111">
        <v>49262</v>
      </c>
      <c r="N386" s="111">
        <v>51405</v>
      </c>
      <c r="O386" s="111">
        <v>50690</v>
      </c>
    </row>
    <row r="387" spans="1:15" x14ac:dyDescent="0.25">
      <c r="A387" s="15"/>
      <c r="E387" s="13" t="s">
        <v>35</v>
      </c>
      <c r="F387" s="13"/>
      <c r="G387" s="158">
        <v>23</v>
      </c>
      <c r="H387" s="158">
        <v>749</v>
      </c>
      <c r="I387" s="158"/>
      <c r="J387" s="158"/>
      <c r="K387" s="112">
        <v>0</v>
      </c>
      <c r="L387" s="112">
        <v>4</v>
      </c>
      <c r="M387" s="112">
        <v>0</v>
      </c>
      <c r="N387" s="112">
        <v>0</v>
      </c>
      <c r="O387" s="112">
        <v>0</v>
      </c>
    </row>
    <row r="388" spans="1:15" x14ac:dyDescent="0.25">
      <c r="A388" s="15"/>
      <c r="E388" s="14" t="s">
        <v>35</v>
      </c>
      <c r="F388" s="143" t="s">
        <v>67</v>
      </c>
      <c r="G388" s="159">
        <v>12</v>
      </c>
      <c r="H388" s="159">
        <v>315</v>
      </c>
      <c r="I388" s="159"/>
      <c r="J388" s="159"/>
      <c r="K388" s="146">
        <v>0</v>
      </c>
      <c r="L388" s="146">
        <v>3</v>
      </c>
      <c r="M388" s="146">
        <v>0</v>
      </c>
      <c r="N388" s="146">
        <v>0</v>
      </c>
      <c r="O388" s="146">
        <v>0</v>
      </c>
    </row>
    <row r="389" spans="1:15" x14ac:dyDescent="0.25">
      <c r="A389" s="15"/>
      <c r="E389" s="14" t="s">
        <v>35</v>
      </c>
      <c r="F389" s="143" t="s">
        <v>68</v>
      </c>
      <c r="G389" s="159">
        <v>11</v>
      </c>
      <c r="H389" s="159">
        <v>435</v>
      </c>
      <c r="I389" s="159"/>
      <c r="J389" s="159"/>
      <c r="K389" s="146">
        <v>0</v>
      </c>
      <c r="L389" s="146">
        <v>1</v>
      </c>
      <c r="M389" s="146">
        <v>0</v>
      </c>
      <c r="N389" s="146">
        <v>0</v>
      </c>
      <c r="O389" s="146">
        <v>0</v>
      </c>
    </row>
    <row r="390" spans="1:15" x14ac:dyDescent="0.25">
      <c r="A390" s="15"/>
      <c r="E390" s="13" t="s">
        <v>36</v>
      </c>
      <c r="F390" s="13"/>
      <c r="G390" s="158">
        <v>763</v>
      </c>
      <c r="H390" s="158">
        <v>793</v>
      </c>
      <c r="I390" s="158">
        <v>790</v>
      </c>
      <c r="J390" s="158">
        <v>826</v>
      </c>
      <c r="K390" s="112">
        <v>852</v>
      </c>
      <c r="L390" s="112">
        <v>865</v>
      </c>
      <c r="M390" s="112">
        <v>924</v>
      </c>
      <c r="N390" s="112">
        <v>1133</v>
      </c>
      <c r="O390" s="112">
        <v>1119</v>
      </c>
    </row>
    <row r="391" spans="1:15" x14ac:dyDescent="0.25">
      <c r="A391" s="15"/>
      <c r="B391" s="7"/>
      <c r="E391" s="14" t="s">
        <v>36</v>
      </c>
      <c r="F391" s="143" t="s">
        <v>67</v>
      </c>
      <c r="G391" s="146">
        <v>535</v>
      </c>
      <c r="H391" s="146">
        <v>558</v>
      </c>
      <c r="I391" s="146">
        <v>543</v>
      </c>
      <c r="J391" s="146">
        <v>553</v>
      </c>
      <c r="K391" s="146">
        <v>571</v>
      </c>
      <c r="L391" s="146">
        <v>590</v>
      </c>
      <c r="M391" s="146">
        <v>647</v>
      </c>
      <c r="N391" s="146">
        <v>852</v>
      </c>
      <c r="O391" s="146">
        <v>889</v>
      </c>
    </row>
    <row r="392" spans="1:15" x14ac:dyDescent="0.25">
      <c r="A392" s="15"/>
      <c r="B392" s="7"/>
      <c r="E392" s="14" t="s">
        <v>36</v>
      </c>
      <c r="F392" s="143" t="s">
        <v>68</v>
      </c>
      <c r="G392" s="146">
        <v>235</v>
      </c>
      <c r="H392" s="146">
        <v>237</v>
      </c>
      <c r="I392" s="146">
        <v>253</v>
      </c>
      <c r="J392" s="146">
        <v>280</v>
      </c>
      <c r="K392" s="146">
        <v>282</v>
      </c>
      <c r="L392" s="146">
        <v>276</v>
      </c>
      <c r="M392" s="146">
        <v>283</v>
      </c>
      <c r="N392" s="146">
        <v>314</v>
      </c>
      <c r="O392" s="146">
        <v>240</v>
      </c>
    </row>
    <row r="393" spans="1:15" x14ac:dyDescent="0.25">
      <c r="A393" s="15"/>
      <c r="B393" s="7"/>
      <c r="E393" s="14" t="s">
        <v>36</v>
      </c>
      <c r="F393" s="143" t="s">
        <v>60</v>
      </c>
      <c r="G393" s="146"/>
      <c r="H393" s="146"/>
      <c r="I393" s="146"/>
      <c r="J393" s="146">
        <v>1</v>
      </c>
      <c r="K393" s="146">
        <v>1</v>
      </c>
      <c r="L393" s="146">
        <v>0</v>
      </c>
      <c r="M393" s="146">
        <v>0</v>
      </c>
      <c r="N393" s="146">
        <v>0</v>
      </c>
      <c r="O393" s="146">
        <v>0</v>
      </c>
    </row>
    <row r="394" spans="1:15" x14ac:dyDescent="0.25">
      <c r="A394" s="15"/>
      <c r="B394" s="7"/>
      <c r="E394" s="14" t="s">
        <v>36</v>
      </c>
      <c r="F394" s="143" t="s">
        <v>63</v>
      </c>
      <c r="G394" s="146"/>
      <c r="H394" s="146"/>
      <c r="I394" s="146"/>
      <c r="J394" s="146"/>
      <c r="K394" s="146">
        <v>0</v>
      </c>
      <c r="L394" s="146">
        <v>0</v>
      </c>
      <c r="M394" s="146">
        <v>1</v>
      </c>
      <c r="N394" s="146">
        <v>1</v>
      </c>
      <c r="O394" s="146">
        <v>0</v>
      </c>
    </row>
    <row r="395" spans="1:15" x14ac:dyDescent="0.25">
      <c r="A395" s="15"/>
      <c r="B395" s="7"/>
      <c r="E395" s="14" t="s">
        <v>36</v>
      </c>
      <c r="F395" s="143" t="s">
        <v>691</v>
      </c>
      <c r="G395" s="146"/>
      <c r="H395" s="146"/>
      <c r="I395" s="146"/>
      <c r="J395" s="146"/>
      <c r="K395" s="146">
        <v>1</v>
      </c>
      <c r="L395" s="146">
        <v>0</v>
      </c>
      <c r="M395" s="146">
        <v>0</v>
      </c>
      <c r="N395" s="146">
        <v>0</v>
      </c>
      <c r="O395" s="146">
        <v>0</v>
      </c>
    </row>
    <row r="396" spans="1:15" x14ac:dyDescent="0.25">
      <c r="A396" s="15"/>
      <c r="B396" s="7"/>
      <c r="E396" s="14" t="s">
        <v>36</v>
      </c>
      <c r="F396" s="143" t="s">
        <v>61</v>
      </c>
      <c r="G396" s="146"/>
      <c r="H396" s="146">
        <v>2</v>
      </c>
      <c r="I396" s="146"/>
      <c r="J396" s="146"/>
      <c r="K396" s="146">
        <v>0</v>
      </c>
      <c r="L396" s="146">
        <v>1</v>
      </c>
      <c r="M396" s="146">
        <v>0</v>
      </c>
      <c r="N396" s="146">
        <v>0</v>
      </c>
      <c r="O396" s="146">
        <v>0</v>
      </c>
    </row>
    <row r="397" spans="1:15" x14ac:dyDescent="0.25">
      <c r="A397" s="15"/>
      <c r="B397" s="7"/>
      <c r="E397" s="14" t="s">
        <v>36</v>
      </c>
      <c r="F397" s="143" t="s">
        <v>695</v>
      </c>
      <c r="G397" s="146"/>
      <c r="H397" s="146"/>
      <c r="I397" s="146"/>
      <c r="J397" s="146"/>
      <c r="K397" s="146">
        <v>0</v>
      </c>
      <c r="L397" s="146">
        <v>0</v>
      </c>
      <c r="M397" s="146">
        <v>0</v>
      </c>
      <c r="N397" s="146">
        <v>0</v>
      </c>
      <c r="O397" s="146">
        <v>1</v>
      </c>
    </row>
    <row r="398" spans="1:15" x14ac:dyDescent="0.25">
      <c r="A398" s="15"/>
      <c r="E398" s="13" t="s">
        <v>37</v>
      </c>
      <c r="F398" s="13"/>
      <c r="G398" s="158">
        <v>15547</v>
      </c>
      <c r="H398" s="158">
        <v>16940</v>
      </c>
      <c r="I398" s="158">
        <v>18078</v>
      </c>
      <c r="J398" s="158">
        <v>18806</v>
      </c>
      <c r="K398" s="112">
        <v>19069</v>
      </c>
      <c r="L398" s="112">
        <v>19722</v>
      </c>
      <c r="M398" s="112">
        <v>19701</v>
      </c>
      <c r="N398" s="112">
        <v>20025</v>
      </c>
      <c r="O398" s="112">
        <v>18805</v>
      </c>
    </row>
    <row r="399" spans="1:15" x14ac:dyDescent="0.25">
      <c r="A399" s="15"/>
      <c r="B399" s="7"/>
      <c r="E399" s="14" t="s">
        <v>37</v>
      </c>
      <c r="F399" s="143" t="s">
        <v>67</v>
      </c>
      <c r="G399" s="146">
        <v>8816</v>
      </c>
      <c r="H399" s="146">
        <v>9438</v>
      </c>
      <c r="I399" s="146">
        <v>9846</v>
      </c>
      <c r="J399" s="146">
        <v>10140</v>
      </c>
      <c r="K399" s="146">
        <v>9944</v>
      </c>
      <c r="L399" s="146">
        <v>10196</v>
      </c>
      <c r="M399" s="146">
        <v>9941</v>
      </c>
      <c r="N399" s="146">
        <v>10821</v>
      </c>
      <c r="O399" s="146">
        <v>10217</v>
      </c>
    </row>
    <row r="400" spans="1:15" x14ac:dyDescent="0.25">
      <c r="A400" s="15"/>
      <c r="B400" s="7"/>
      <c r="E400" s="14" t="s">
        <v>37</v>
      </c>
      <c r="F400" s="143" t="s">
        <v>68</v>
      </c>
      <c r="G400" s="146">
        <v>6187</v>
      </c>
      <c r="H400" s="146">
        <v>6817</v>
      </c>
      <c r="I400" s="146">
        <v>7428</v>
      </c>
      <c r="J400" s="146">
        <v>7690</v>
      </c>
      <c r="K400" s="146">
        <v>8497</v>
      </c>
      <c r="L400" s="146">
        <v>9224</v>
      </c>
      <c r="M400" s="146">
        <v>9526</v>
      </c>
      <c r="N400" s="146">
        <v>9531</v>
      </c>
      <c r="O400" s="146">
        <v>8298</v>
      </c>
    </row>
    <row r="401" spans="1:15" x14ac:dyDescent="0.25">
      <c r="A401" s="15"/>
      <c r="B401" s="7"/>
      <c r="E401" s="14" t="s">
        <v>37</v>
      </c>
      <c r="F401" s="143" t="s">
        <v>690</v>
      </c>
      <c r="G401" s="146">
        <v>6</v>
      </c>
      <c r="H401" s="146">
        <v>6</v>
      </c>
      <c r="I401" s="146">
        <v>5</v>
      </c>
      <c r="J401" s="146">
        <v>12</v>
      </c>
      <c r="K401" s="146">
        <v>9</v>
      </c>
      <c r="L401" s="146">
        <v>15</v>
      </c>
      <c r="M401" s="146">
        <v>10</v>
      </c>
      <c r="N401" s="146">
        <v>11</v>
      </c>
      <c r="O401" s="146">
        <v>3</v>
      </c>
    </row>
    <row r="402" spans="1:15" x14ac:dyDescent="0.25">
      <c r="A402" s="15"/>
      <c r="B402" s="7"/>
      <c r="E402" s="14" t="s">
        <v>37</v>
      </c>
      <c r="F402" s="143" t="s">
        <v>70</v>
      </c>
      <c r="G402" s="146">
        <v>1</v>
      </c>
      <c r="H402" s="146">
        <v>2</v>
      </c>
      <c r="I402" s="146">
        <v>1</v>
      </c>
      <c r="J402" s="146"/>
      <c r="K402" s="146">
        <v>0</v>
      </c>
      <c r="L402" s="146">
        <v>0</v>
      </c>
      <c r="M402" s="146">
        <v>0</v>
      </c>
      <c r="N402" s="146">
        <v>0</v>
      </c>
      <c r="O402" s="146">
        <v>0</v>
      </c>
    </row>
    <row r="403" spans="1:15" x14ac:dyDescent="0.25">
      <c r="A403" s="15"/>
      <c r="B403" s="7"/>
      <c r="E403" s="14" t="s">
        <v>37</v>
      </c>
      <c r="F403" s="143" t="s">
        <v>60</v>
      </c>
      <c r="G403" s="146">
        <v>619</v>
      </c>
      <c r="H403" s="146">
        <v>755</v>
      </c>
      <c r="I403" s="146">
        <v>909</v>
      </c>
      <c r="J403" s="146">
        <v>1060</v>
      </c>
      <c r="K403" s="146">
        <v>1171</v>
      </c>
      <c r="L403" s="146">
        <v>596</v>
      </c>
      <c r="M403" s="146">
        <v>397</v>
      </c>
      <c r="N403" s="146">
        <v>438</v>
      </c>
      <c r="O403" s="146">
        <v>391</v>
      </c>
    </row>
    <row r="404" spans="1:15" x14ac:dyDescent="0.25">
      <c r="A404" s="15"/>
      <c r="B404" s="7"/>
      <c r="E404" s="14" t="s">
        <v>37</v>
      </c>
      <c r="F404" s="143" t="s">
        <v>63</v>
      </c>
      <c r="G404" s="146">
        <v>47</v>
      </c>
      <c r="H404" s="146">
        <v>53</v>
      </c>
      <c r="I404" s="146">
        <v>63</v>
      </c>
      <c r="J404" s="146">
        <v>65</v>
      </c>
      <c r="K404" s="146">
        <v>29</v>
      </c>
      <c r="L404" s="146">
        <v>23</v>
      </c>
      <c r="M404" s="146">
        <v>24</v>
      </c>
      <c r="N404" s="146">
        <v>29</v>
      </c>
      <c r="O404" s="146">
        <v>17</v>
      </c>
    </row>
    <row r="405" spans="1:15" x14ac:dyDescent="0.25">
      <c r="A405" s="15"/>
      <c r="B405" s="7"/>
      <c r="E405" s="14" t="s">
        <v>37</v>
      </c>
      <c r="F405" s="143" t="s">
        <v>691</v>
      </c>
      <c r="G405" s="146">
        <v>1</v>
      </c>
      <c r="H405" s="146">
        <v>2</v>
      </c>
      <c r="I405" s="146">
        <v>7</v>
      </c>
      <c r="J405" s="146">
        <v>39</v>
      </c>
      <c r="K405" s="146">
        <v>60</v>
      </c>
      <c r="L405" s="146">
        <v>56</v>
      </c>
      <c r="M405" s="146">
        <v>45</v>
      </c>
      <c r="N405" s="146">
        <v>47</v>
      </c>
      <c r="O405" s="146">
        <v>40</v>
      </c>
    </row>
    <row r="406" spans="1:15" x14ac:dyDescent="0.25">
      <c r="A406" s="15"/>
      <c r="B406" s="7"/>
      <c r="E406" s="14" t="s">
        <v>37</v>
      </c>
      <c r="F406" s="143" t="s">
        <v>61</v>
      </c>
      <c r="G406" s="146">
        <v>32</v>
      </c>
      <c r="H406" s="146">
        <v>51</v>
      </c>
      <c r="I406" s="146">
        <v>59</v>
      </c>
      <c r="J406" s="146">
        <v>60</v>
      </c>
      <c r="K406" s="146">
        <v>72</v>
      </c>
      <c r="L406" s="146">
        <v>95</v>
      </c>
      <c r="M406" s="146">
        <v>96</v>
      </c>
      <c r="N406" s="146">
        <v>134</v>
      </c>
      <c r="O406" s="146">
        <v>166</v>
      </c>
    </row>
    <row r="407" spans="1:15" x14ac:dyDescent="0.25">
      <c r="A407" s="15"/>
      <c r="B407" s="7"/>
      <c r="E407" s="14" t="s">
        <v>37</v>
      </c>
      <c r="F407" s="143" t="s">
        <v>62</v>
      </c>
      <c r="G407" s="146">
        <v>1</v>
      </c>
      <c r="H407" s="146"/>
      <c r="I407" s="146">
        <v>2</v>
      </c>
      <c r="J407" s="146">
        <v>2</v>
      </c>
      <c r="K407" s="146">
        <v>1</v>
      </c>
      <c r="L407" s="146">
        <v>1</v>
      </c>
      <c r="M407" s="146">
        <v>3</v>
      </c>
      <c r="N407" s="146">
        <v>5</v>
      </c>
      <c r="O407" s="146">
        <v>7</v>
      </c>
    </row>
    <row r="408" spans="1:15" x14ac:dyDescent="0.25">
      <c r="A408" s="15"/>
      <c r="B408" s="7"/>
      <c r="E408" s="14" t="s">
        <v>37</v>
      </c>
      <c r="F408" s="143" t="s">
        <v>695</v>
      </c>
      <c r="G408" s="146"/>
      <c r="H408" s="146"/>
      <c r="I408" s="146"/>
      <c r="J408" s="146">
        <v>1</v>
      </c>
      <c r="K408" s="146">
        <v>1</v>
      </c>
      <c r="L408" s="146">
        <v>0</v>
      </c>
      <c r="M408" s="146">
        <v>1</v>
      </c>
      <c r="N408" s="146">
        <v>1</v>
      </c>
      <c r="O408" s="146">
        <v>0</v>
      </c>
    </row>
    <row r="409" spans="1:15" x14ac:dyDescent="0.25">
      <c r="A409" s="15"/>
      <c r="B409" s="7"/>
      <c r="E409" s="14" t="s">
        <v>37</v>
      </c>
      <c r="F409" s="143" t="s">
        <v>64</v>
      </c>
      <c r="G409" s="146">
        <v>1</v>
      </c>
      <c r="H409" s="146"/>
      <c r="I409" s="146">
        <v>2</v>
      </c>
      <c r="J409" s="146">
        <v>2</v>
      </c>
      <c r="K409" s="146">
        <v>0</v>
      </c>
      <c r="L409" s="146">
        <v>3</v>
      </c>
      <c r="M409" s="146">
        <v>2</v>
      </c>
      <c r="N409" s="146">
        <v>3</v>
      </c>
      <c r="O409" s="146">
        <v>3</v>
      </c>
    </row>
    <row r="410" spans="1:15" x14ac:dyDescent="0.25">
      <c r="A410" s="15"/>
      <c r="B410" s="7"/>
      <c r="E410" s="14" t="s">
        <v>37</v>
      </c>
      <c r="F410" s="143" t="s">
        <v>66</v>
      </c>
      <c r="G410" s="146">
        <v>32</v>
      </c>
      <c r="H410" s="146">
        <v>22</v>
      </c>
      <c r="I410" s="146">
        <v>26</v>
      </c>
      <c r="J410" s="146">
        <v>25</v>
      </c>
      <c r="K410" s="146">
        <v>28</v>
      </c>
      <c r="L410" s="146">
        <v>24</v>
      </c>
      <c r="M410" s="146">
        <v>25</v>
      </c>
      <c r="N410" s="146">
        <v>38</v>
      </c>
      <c r="O410" s="146">
        <v>29</v>
      </c>
    </row>
    <row r="411" spans="1:15" x14ac:dyDescent="0.25">
      <c r="A411" s="15"/>
      <c r="E411" s="13" t="s">
        <v>38</v>
      </c>
      <c r="F411" s="13"/>
      <c r="G411" s="158">
        <v>9164</v>
      </c>
      <c r="H411" s="158">
        <v>11313</v>
      </c>
      <c r="I411" s="158">
        <v>13623</v>
      </c>
      <c r="J411" s="158">
        <v>15571</v>
      </c>
      <c r="K411" s="112">
        <v>17613</v>
      </c>
      <c r="L411" s="112">
        <v>19324</v>
      </c>
      <c r="M411" s="112">
        <v>21231</v>
      </c>
      <c r="N411" s="112">
        <v>23195</v>
      </c>
      <c r="O411" s="112">
        <v>22874</v>
      </c>
    </row>
    <row r="412" spans="1:15" x14ac:dyDescent="0.25">
      <c r="A412" s="15"/>
      <c r="B412" s="7"/>
      <c r="E412" s="14" t="s">
        <v>38</v>
      </c>
      <c r="F412" s="143" t="s">
        <v>67</v>
      </c>
      <c r="G412" s="146">
        <v>2734</v>
      </c>
      <c r="H412" s="146">
        <v>3406</v>
      </c>
      <c r="I412" s="146">
        <v>4016</v>
      </c>
      <c r="J412" s="146">
        <v>4512</v>
      </c>
      <c r="K412" s="146">
        <v>5033</v>
      </c>
      <c r="L412" s="146">
        <v>5456</v>
      </c>
      <c r="M412" s="146">
        <v>5772</v>
      </c>
      <c r="N412" s="146">
        <v>6864</v>
      </c>
      <c r="O412" s="146">
        <v>6592</v>
      </c>
    </row>
    <row r="413" spans="1:15" x14ac:dyDescent="0.25">
      <c r="A413" s="15"/>
      <c r="B413" s="7"/>
      <c r="E413" s="14" t="s">
        <v>38</v>
      </c>
      <c r="F413" s="143" t="s">
        <v>68</v>
      </c>
      <c r="G413" s="146">
        <v>5141</v>
      </c>
      <c r="H413" s="146">
        <v>6202</v>
      </c>
      <c r="I413" s="146">
        <v>7395</v>
      </c>
      <c r="J413" s="146">
        <v>8437</v>
      </c>
      <c r="K413" s="146">
        <v>10941</v>
      </c>
      <c r="L413" s="146">
        <v>13045</v>
      </c>
      <c r="M413" s="146">
        <v>14786</v>
      </c>
      <c r="N413" s="146">
        <v>16373</v>
      </c>
      <c r="O413" s="146">
        <v>15741</v>
      </c>
    </row>
    <row r="414" spans="1:15" x14ac:dyDescent="0.25">
      <c r="A414" s="15"/>
      <c r="B414" s="7"/>
      <c r="E414" s="14" t="s">
        <v>38</v>
      </c>
      <c r="F414" s="143" t="s">
        <v>690</v>
      </c>
      <c r="G414" s="146">
        <v>1</v>
      </c>
      <c r="H414" s="146">
        <v>1</v>
      </c>
      <c r="I414" s="146">
        <v>2</v>
      </c>
      <c r="J414" s="146">
        <v>5</v>
      </c>
      <c r="K414" s="146">
        <v>4</v>
      </c>
      <c r="L414" s="146">
        <v>12</v>
      </c>
      <c r="M414" s="146">
        <v>9</v>
      </c>
      <c r="N414" s="146">
        <v>8</v>
      </c>
      <c r="O414" s="146">
        <v>5</v>
      </c>
    </row>
    <row r="415" spans="1:15" x14ac:dyDescent="0.25">
      <c r="A415" s="15"/>
      <c r="B415" s="7"/>
      <c r="E415" s="14" t="s">
        <v>38</v>
      </c>
      <c r="F415" s="143" t="s">
        <v>70</v>
      </c>
      <c r="G415" s="146">
        <v>14</v>
      </c>
      <c r="H415" s="146">
        <v>19</v>
      </c>
      <c r="I415" s="146">
        <v>23</v>
      </c>
      <c r="J415" s="146">
        <v>31</v>
      </c>
      <c r="K415" s="146">
        <v>2</v>
      </c>
      <c r="L415" s="146">
        <v>3</v>
      </c>
      <c r="M415" s="146">
        <v>1</v>
      </c>
      <c r="N415" s="146">
        <v>3</v>
      </c>
      <c r="O415" s="146">
        <v>0</v>
      </c>
    </row>
    <row r="416" spans="1:15" x14ac:dyDescent="0.25">
      <c r="A416" s="15"/>
      <c r="B416" s="7"/>
      <c r="E416" s="14" t="s">
        <v>38</v>
      </c>
      <c r="F416" s="143" t="s">
        <v>60</v>
      </c>
      <c r="G416" s="146">
        <v>1430</v>
      </c>
      <c r="H416" s="146">
        <v>1828</v>
      </c>
      <c r="I416" s="146">
        <v>2387</v>
      </c>
      <c r="J416" s="146">
        <v>2725</v>
      </c>
      <c r="K416" s="146">
        <v>2911</v>
      </c>
      <c r="L416" s="146">
        <v>1547</v>
      </c>
      <c r="M416" s="146">
        <v>883</v>
      </c>
      <c r="N416" s="146">
        <v>827</v>
      </c>
      <c r="O416" s="146">
        <v>588</v>
      </c>
    </row>
    <row r="417" spans="1:15" x14ac:dyDescent="0.25">
      <c r="A417" s="15"/>
      <c r="B417" s="7"/>
      <c r="E417" s="14" t="s">
        <v>38</v>
      </c>
      <c r="F417" s="143" t="s">
        <v>63</v>
      </c>
      <c r="G417" s="146">
        <v>54</v>
      </c>
      <c r="H417" s="146">
        <v>80</v>
      </c>
      <c r="I417" s="146">
        <v>95</v>
      </c>
      <c r="J417" s="146">
        <v>124</v>
      </c>
      <c r="K417" s="146">
        <v>67</v>
      </c>
      <c r="L417" s="146">
        <v>37</v>
      </c>
      <c r="M417" s="146">
        <v>50</v>
      </c>
      <c r="N417" s="146">
        <v>50</v>
      </c>
      <c r="O417" s="146">
        <v>45</v>
      </c>
    </row>
    <row r="418" spans="1:15" x14ac:dyDescent="0.25">
      <c r="A418" s="15"/>
      <c r="B418" s="7"/>
      <c r="E418" s="14" t="s">
        <v>38</v>
      </c>
      <c r="F418" s="143" t="s">
        <v>691</v>
      </c>
      <c r="G418" s="146">
        <v>9</v>
      </c>
      <c r="H418" s="146">
        <v>15</v>
      </c>
      <c r="I418" s="146">
        <v>21</v>
      </c>
      <c r="J418" s="146">
        <v>116</v>
      </c>
      <c r="K418" s="146">
        <v>180</v>
      </c>
      <c r="L418" s="146">
        <v>197</v>
      </c>
      <c r="M418" s="146">
        <v>230</v>
      </c>
      <c r="N418" s="146">
        <v>240</v>
      </c>
      <c r="O418" s="146">
        <v>246</v>
      </c>
    </row>
    <row r="419" spans="1:15" x14ac:dyDescent="0.25">
      <c r="A419" s="15"/>
      <c r="B419" s="7"/>
      <c r="E419" s="14" t="s">
        <v>38</v>
      </c>
      <c r="F419" s="143" t="s">
        <v>61</v>
      </c>
      <c r="G419" s="146">
        <v>16</v>
      </c>
      <c r="H419" s="146">
        <v>26</v>
      </c>
      <c r="I419" s="146">
        <v>32</v>
      </c>
      <c r="J419" s="146">
        <v>41</v>
      </c>
      <c r="K419" s="146">
        <v>68</v>
      </c>
      <c r="L419" s="146">
        <v>103</v>
      </c>
      <c r="M419" s="146">
        <v>131</v>
      </c>
      <c r="N419" s="146">
        <v>152</v>
      </c>
      <c r="O419" s="146">
        <v>141</v>
      </c>
    </row>
    <row r="420" spans="1:15" x14ac:dyDescent="0.25">
      <c r="A420" s="15"/>
      <c r="B420" s="7"/>
      <c r="E420" s="14" t="s">
        <v>38</v>
      </c>
      <c r="F420" s="143" t="s">
        <v>62</v>
      </c>
      <c r="G420" s="146">
        <v>1</v>
      </c>
      <c r="H420" s="146"/>
      <c r="I420" s="146"/>
      <c r="J420" s="146"/>
      <c r="K420" s="146">
        <v>0</v>
      </c>
      <c r="L420" s="146">
        <v>63</v>
      </c>
      <c r="M420" s="146">
        <v>3</v>
      </c>
      <c r="N420" s="146">
        <v>2</v>
      </c>
      <c r="O420" s="146">
        <v>4</v>
      </c>
    </row>
    <row r="421" spans="1:15" x14ac:dyDescent="0.25">
      <c r="A421" s="15"/>
      <c r="B421" s="7"/>
      <c r="E421" s="14" t="s">
        <v>38</v>
      </c>
      <c r="F421" s="143" t="s">
        <v>695</v>
      </c>
      <c r="G421" s="146">
        <v>2</v>
      </c>
      <c r="H421" s="146">
        <v>4</v>
      </c>
      <c r="I421" s="146">
        <v>2</v>
      </c>
      <c r="J421" s="146">
        <v>3</v>
      </c>
      <c r="K421" s="146">
        <v>4</v>
      </c>
      <c r="L421" s="146">
        <v>7</v>
      </c>
      <c r="M421" s="146">
        <v>5</v>
      </c>
      <c r="N421" s="146">
        <v>2</v>
      </c>
      <c r="O421" s="146">
        <v>0</v>
      </c>
    </row>
    <row r="422" spans="1:15" x14ac:dyDescent="0.25">
      <c r="A422" s="15"/>
      <c r="B422" s="7"/>
      <c r="E422" s="14" t="s">
        <v>38</v>
      </c>
      <c r="F422" s="143" t="s">
        <v>69</v>
      </c>
      <c r="G422" s="146"/>
      <c r="H422" s="146"/>
      <c r="I422" s="146">
        <v>2</v>
      </c>
      <c r="J422" s="146"/>
      <c r="K422" s="146">
        <v>0</v>
      </c>
      <c r="L422" s="146">
        <v>0</v>
      </c>
      <c r="M422" s="146">
        <v>1</v>
      </c>
      <c r="N422" s="146">
        <v>2</v>
      </c>
      <c r="O422" s="146">
        <v>0</v>
      </c>
    </row>
    <row r="423" spans="1:15" x14ac:dyDescent="0.25">
      <c r="A423" s="15"/>
      <c r="B423" s="7"/>
      <c r="E423" s="14" t="s">
        <v>38</v>
      </c>
      <c r="F423" s="143" t="s">
        <v>66</v>
      </c>
      <c r="G423" s="146">
        <v>23</v>
      </c>
      <c r="H423" s="146">
        <v>38</v>
      </c>
      <c r="I423" s="146">
        <v>49</v>
      </c>
      <c r="J423" s="146">
        <v>59</v>
      </c>
      <c r="K423" s="146">
        <v>60</v>
      </c>
      <c r="L423" s="146">
        <v>42</v>
      </c>
      <c r="M423" s="146">
        <v>51</v>
      </c>
      <c r="N423" s="146">
        <v>47</v>
      </c>
      <c r="O423" s="146">
        <v>41</v>
      </c>
    </row>
    <row r="424" spans="1:15" x14ac:dyDescent="0.25">
      <c r="A424" s="15"/>
      <c r="E424" s="13" t="s">
        <v>39</v>
      </c>
      <c r="F424" s="13"/>
      <c r="G424" s="158">
        <v>9134</v>
      </c>
      <c r="H424" s="158">
        <v>11248</v>
      </c>
      <c r="I424" s="158">
        <v>13614</v>
      </c>
      <c r="J424" s="158">
        <v>15611</v>
      </c>
      <c r="K424" s="112">
        <v>17695</v>
      </c>
      <c r="L424" s="112">
        <v>19562</v>
      </c>
      <c r="M424" s="112">
        <v>21753</v>
      </c>
      <c r="N424" s="112">
        <v>23555</v>
      </c>
      <c r="O424" s="112">
        <v>22262</v>
      </c>
    </row>
    <row r="425" spans="1:15" x14ac:dyDescent="0.25">
      <c r="A425" s="15"/>
      <c r="B425" s="7"/>
      <c r="E425" s="14" t="s">
        <v>39</v>
      </c>
      <c r="F425" s="143" t="s">
        <v>67</v>
      </c>
      <c r="G425" s="146">
        <v>2717</v>
      </c>
      <c r="H425" s="146">
        <v>3331</v>
      </c>
      <c r="I425" s="146">
        <v>3949</v>
      </c>
      <c r="J425" s="146">
        <v>4523</v>
      </c>
      <c r="K425" s="146">
        <v>4964</v>
      </c>
      <c r="L425" s="146">
        <v>5445</v>
      </c>
      <c r="M425" s="146">
        <v>5837</v>
      </c>
      <c r="N425" s="146">
        <v>6864</v>
      </c>
      <c r="O425" s="146">
        <v>6283</v>
      </c>
    </row>
    <row r="426" spans="1:15" x14ac:dyDescent="0.25">
      <c r="A426" s="15"/>
      <c r="B426" s="7"/>
      <c r="E426" s="14" t="s">
        <v>39</v>
      </c>
      <c r="F426" s="143" t="s">
        <v>68</v>
      </c>
      <c r="G426" s="146">
        <v>5092</v>
      </c>
      <c r="H426" s="146">
        <v>6146</v>
      </c>
      <c r="I426" s="146">
        <v>7336</v>
      </c>
      <c r="J426" s="146">
        <v>8360</v>
      </c>
      <c r="K426" s="146">
        <v>10625</v>
      </c>
      <c r="L426" s="146">
        <v>13107</v>
      </c>
      <c r="M426" s="146">
        <v>15058</v>
      </c>
      <c r="N426" s="146">
        <v>16500</v>
      </c>
      <c r="O426" s="146">
        <v>15340</v>
      </c>
    </row>
    <row r="427" spans="1:15" x14ac:dyDescent="0.25">
      <c r="A427" s="15"/>
      <c r="B427" s="7"/>
      <c r="E427" s="14" t="s">
        <v>39</v>
      </c>
      <c r="F427" s="143" t="s">
        <v>690</v>
      </c>
      <c r="G427" s="146">
        <v>2</v>
      </c>
      <c r="H427" s="146">
        <v>1</v>
      </c>
      <c r="I427" s="146">
        <v>2</v>
      </c>
      <c r="J427" s="146">
        <v>6</v>
      </c>
      <c r="K427" s="146">
        <v>4</v>
      </c>
      <c r="L427" s="146">
        <v>13</v>
      </c>
      <c r="M427" s="146">
        <v>8</v>
      </c>
      <c r="N427" s="146">
        <v>9</v>
      </c>
      <c r="O427" s="146">
        <v>4</v>
      </c>
    </row>
    <row r="428" spans="1:15" x14ac:dyDescent="0.25">
      <c r="A428" s="15"/>
      <c r="B428" s="7"/>
      <c r="E428" s="14" t="s">
        <v>39</v>
      </c>
      <c r="F428" s="143" t="s">
        <v>60</v>
      </c>
      <c r="G428" s="146">
        <v>1386</v>
      </c>
      <c r="H428" s="146">
        <v>1817</v>
      </c>
      <c r="I428" s="146">
        <v>2389</v>
      </c>
      <c r="J428" s="146">
        <v>2730</v>
      </c>
      <c r="K428" s="146">
        <v>2923</v>
      </c>
      <c r="L428" s="146">
        <v>1557</v>
      </c>
      <c r="M428" s="146">
        <v>917</v>
      </c>
      <c r="N428" s="146">
        <v>838</v>
      </c>
      <c r="O428" s="146">
        <v>583</v>
      </c>
    </row>
    <row r="429" spans="1:15" x14ac:dyDescent="0.25">
      <c r="A429" s="15"/>
      <c r="B429" s="7"/>
      <c r="E429" s="14" t="s">
        <v>39</v>
      </c>
      <c r="F429" s="143" t="s">
        <v>63</v>
      </c>
      <c r="G429" s="146">
        <v>60</v>
      </c>
      <c r="H429" s="146">
        <v>91</v>
      </c>
      <c r="I429" s="146">
        <v>95</v>
      </c>
      <c r="J429" s="146">
        <v>126</v>
      </c>
      <c r="K429" s="146">
        <v>65</v>
      </c>
      <c r="L429" s="146">
        <v>44</v>
      </c>
      <c r="M429" s="146">
        <v>54</v>
      </c>
      <c r="N429" s="146">
        <v>58</v>
      </c>
      <c r="O429" s="146">
        <v>46</v>
      </c>
    </row>
    <row r="430" spans="1:15" x14ac:dyDescent="0.25">
      <c r="A430" s="15"/>
      <c r="B430" s="7"/>
      <c r="E430" s="14" t="s">
        <v>39</v>
      </c>
      <c r="F430" s="143" t="s">
        <v>691</v>
      </c>
      <c r="G430" s="146">
        <v>10</v>
      </c>
      <c r="H430" s="146">
        <v>15</v>
      </c>
      <c r="I430" s="146">
        <v>22</v>
      </c>
      <c r="J430" s="146">
        <v>100</v>
      </c>
      <c r="K430" s="146">
        <v>184</v>
      </c>
      <c r="L430" s="146">
        <v>200</v>
      </c>
      <c r="M430" s="146">
        <v>237</v>
      </c>
      <c r="N430" s="146">
        <v>241</v>
      </c>
      <c r="O430" s="146">
        <v>237</v>
      </c>
    </row>
    <row r="431" spans="1:15" x14ac:dyDescent="0.25">
      <c r="A431" s="15"/>
      <c r="B431" s="7"/>
      <c r="E431" s="14" t="s">
        <v>39</v>
      </c>
      <c r="F431" s="143" t="s">
        <v>61</v>
      </c>
      <c r="G431" s="146">
        <v>18</v>
      </c>
      <c r="H431" s="146">
        <v>27</v>
      </c>
      <c r="I431" s="146">
        <v>36</v>
      </c>
      <c r="J431" s="146">
        <v>44</v>
      </c>
      <c r="K431" s="146">
        <v>67</v>
      </c>
      <c r="L431" s="146">
        <v>106</v>
      </c>
      <c r="M431" s="146">
        <v>137</v>
      </c>
      <c r="N431" s="146">
        <v>155</v>
      </c>
      <c r="O431" s="146">
        <v>124</v>
      </c>
    </row>
    <row r="432" spans="1:15" x14ac:dyDescent="0.25">
      <c r="A432" s="15"/>
      <c r="B432" s="7"/>
      <c r="E432" s="14" t="s">
        <v>39</v>
      </c>
      <c r="F432" s="143" t="s">
        <v>62</v>
      </c>
      <c r="G432" s="146"/>
      <c r="H432" s="146"/>
      <c r="I432" s="146"/>
      <c r="J432" s="146"/>
      <c r="K432" s="146">
        <v>0</v>
      </c>
      <c r="L432" s="146">
        <v>1</v>
      </c>
      <c r="M432" s="146">
        <v>3</v>
      </c>
      <c r="N432" s="146">
        <v>2</v>
      </c>
      <c r="O432" s="146">
        <v>4</v>
      </c>
    </row>
    <row r="433" spans="1:15" x14ac:dyDescent="0.25">
      <c r="A433" s="15"/>
      <c r="B433" s="7"/>
      <c r="E433" s="14" t="s">
        <v>39</v>
      </c>
      <c r="F433" s="143" t="s">
        <v>695</v>
      </c>
      <c r="G433" s="146">
        <v>2</v>
      </c>
      <c r="H433" s="146">
        <v>4</v>
      </c>
      <c r="I433" s="146">
        <v>3</v>
      </c>
      <c r="J433" s="146">
        <v>4</v>
      </c>
      <c r="K433" s="146">
        <v>8</v>
      </c>
      <c r="L433" s="146">
        <v>5</v>
      </c>
      <c r="M433" s="146">
        <v>7</v>
      </c>
      <c r="N433" s="146">
        <v>1</v>
      </c>
      <c r="O433" s="146">
        <v>0</v>
      </c>
    </row>
    <row r="434" spans="1:15" x14ac:dyDescent="0.25">
      <c r="A434" s="15"/>
      <c r="B434" s="7"/>
      <c r="E434" s="14" t="s">
        <v>39</v>
      </c>
      <c r="F434" s="143" t="s">
        <v>64</v>
      </c>
      <c r="G434" s="146"/>
      <c r="H434" s="146">
        <v>2</v>
      </c>
      <c r="I434" s="146"/>
      <c r="J434" s="146">
        <v>10</v>
      </c>
      <c r="K434" s="146">
        <v>8</v>
      </c>
      <c r="L434" s="146">
        <v>17</v>
      </c>
      <c r="M434" s="146">
        <v>26</v>
      </c>
      <c r="N434" s="146">
        <v>21</v>
      </c>
      <c r="O434" s="146">
        <v>14</v>
      </c>
    </row>
    <row r="435" spans="1:15" x14ac:dyDescent="0.25">
      <c r="A435" s="15"/>
      <c r="B435" s="7"/>
      <c r="E435" s="14" t="s">
        <v>39</v>
      </c>
      <c r="F435" s="143" t="s">
        <v>66</v>
      </c>
      <c r="G435" s="146">
        <v>22</v>
      </c>
      <c r="H435" s="146">
        <v>33</v>
      </c>
      <c r="I435" s="146">
        <v>49</v>
      </c>
      <c r="J435" s="146">
        <v>60</v>
      </c>
      <c r="K435" s="146">
        <v>60</v>
      </c>
      <c r="L435" s="146">
        <v>43</v>
      </c>
      <c r="M435" s="146">
        <v>60</v>
      </c>
      <c r="N435" s="146">
        <v>48</v>
      </c>
      <c r="O435" s="146">
        <v>41</v>
      </c>
    </row>
    <row r="436" spans="1:15" x14ac:dyDescent="0.25">
      <c r="A436" s="15"/>
      <c r="E436" s="13" t="s">
        <v>40</v>
      </c>
      <c r="F436" s="13"/>
      <c r="G436" s="158">
        <v>581</v>
      </c>
      <c r="H436" s="158">
        <v>599</v>
      </c>
      <c r="I436" s="158">
        <v>617</v>
      </c>
      <c r="J436" s="158">
        <v>642</v>
      </c>
      <c r="K436" s="112">
        <v>684</v>
      </c>
      <c r="L436" s="112">
        <v>750</v>
      </c>
      <c r="M436" s="112">
        <v>771</v>
      </c>
      <c r="N436" s="112">
        <v>764</v>
      </c>
      <c r="O436" s="112">
        <v>826</v>
      </c>
    </row>
    <row r="437" spans="1:15" x14ac:dyDescent="0.25">
      <c r="A437" s="15"/>
      <c r="B437" s="7"/>
      <c r="E437" s="14" t="s">
        <v>40</v>
      </c>
      <c r="F437" s="143" t="s">
        <v>67</v>
      </c>
      <c r="G437" s="146">
        <v>18</v>
      </c>
      <c r="H437" s="146">
        <v>16</v>
      </c>
      <c r="I437" s="146">
        <v>14</v>
      </c>
      <c r="J437" s="146">
        <v>16</v>
      </c>
      <c r="K437" s="146">
        <v>19</v>
      </c>
      <c r="L437" s="146">
        <v>42</v>
      </c>
      <c r="M437" s="146">
        <v>47</v>
      </c>
      <c r="N437" s="146">
        <v>49</v>
      </c>
      <c r="O437" s="146">
        <v>71</v>
      </c>
    </row>
    <row r="438" spans="1:15" x14ac:dyDescent="0.25">
      <c r="A438" s="15"/>
      <c r="B438" s="7"/>
      <c r="E438" s="14" t="s">
        <v>40</v>
      </c>
      <c r="F438" s="143" t="s">
        <v>68</v>
      </c>
      <c r="G438" s="146">
        <v>457</v>
      </c>
      <c r="H438" s="146">
        <v>463</v>
      </c>
      <c r="I438" s="146">
        <v>475</v>
      </c>
      <c r="J438" s="146">
        <v>494</v>
      </c>
      <c r="K438" s="146">
        <v>564</v>
      </c>
      <c r="L438" s="146">
        <v>651</v>
      </c>
      <c r="M438" s="146">
        <v>675</v>
      </c>
      <c r="N438" s="146">
        <v>687</v>
      </c>
      <c r="O438" s="146">
        <v>721</v>
      </c>
    </row>
    <row r="439" spans="1:15" x14ac:dyDescent="0.25">
      <c r="A439" s="15"/>
      <c r="B439" s="7"/>
      <c r="E439" s="14" t="s">
        <v>40</v>
      </c>
      <c r="F439" s="143" t="s">
        <v>60</v>
      </c>
      <c r="G439" s="146">
        <v>116</v>
      </c>
      <c r="H439" s="146">
        <v>127</v>
      </c>
      <c r="I439" s="146">
        <v>133</v>
      </c>
      <c r="J439" s="146">
        <v>134</v>
      </c>
      <c r="K439" s="146">
        <v>140</v>
      </c>
      <c r="L439" s="146">
        <v>80</v>
      </c>
      <c r="M439" s="146">
        <v>58</v>
      </c>
      <c r="N439" s="146">
        <v>55</v>
      </c>
      <c r="O439" s="146">
        <v>39</v>
      </c>
    </row>
    <row r="440" spans="1:15" x14ac:dyDescent="0.25">
      <c r="A440" s="15"/>
      <c r="B440" s="7"/>
      <c r="E440" s="14" t="s">
        <v>40</v>
      </c>
      <c r="F440" s="143" t="s">
        <v>63</v>
      </c>
      <c r="G440" s="146">
        <v>21</v>
      </c>
      <c r="H440" s="146">
        <v>26</v>
      </c>
      <c r="I440" s="146">
        <v>28</v>
      </c>
      <c r="J440" s="146">
        <v>26</v>
      </c>
      <c r="K440" s="146">
        <v>15</v>
      </c>
      <c r="L440" s="146">
        <v>9</v>
      </c>
      <c r="M440" s="146">
        <v>7</v>
      </c>
      <c r="N440" s="146">
        <v>4</v>
      </c>
      <c r="O440" s="146">
        <v>2</v>
      </c>
    </row>
    <row r="441" spans="1:15" x14ac:dyDescent="0.25">
      <c r="A441" s="15"/>
      <c r="B441" s="7"/>
      <c r="E441" s="14" t="s">
        <v>40</v>
      </c>
      <c r="F441" s="143" t="s">
        <v>691</v>
      </c>
      <c r="G441" s="146">
        <v>1</v>
      </c>
      <c r="H441" s="146">
        <v>1</v>
      </c>
      <c r="I441" s="146">
        <v>3</v>
      </c>
      <c r="J441" s="146">
        <v>15</v>
      </c>
      <c r="K441" s="146">
        <v>17</v>
      </c>
      <c r="L441" s="146">
        <v>18</v>
      </c>
      <c r="M441" s="146">
        <v>15</v>
      </c>
      <c r="N441" s="146">
        <v>16</v>
      </c>
      <c r="O441" s="146">
        <v>14</v>
      </c>
    </row>
    <row r="442" spans="1:15" x14ac:dyDescent="0.25">
      <c r="A442" s="15"/>
      <c r="B442" s="7"/>
      <c r="E442" s="14" t="s">
        <v>40</v>
      </c>
      <c r="F442" s="143" t="s">
        <v>61</v>
      </c>
      <c r="G442" s="146"/>
      <c r="H442" s="146"/>
      <c r="I442" s="146"/>
      <c r="J442" s="146"/>
      <c r="K442" s="146">
        <v>0</v>
      </c>
      <c r="L442" s="146">
        <v>1</v>
      </c>
      <c r="M442" s="146">
        <v>0</v>
      </c>
      <c r="N442" s="146">
        <v>1</v>
      </c>
      <c r="O442" s="146">
        <v>2</v>
      </c>
    </row>
    <row r="443" spans="1:15" x14ac:dyDescent="0.25">
      <c r="A443" s="15"/>
      <c r="B443" s="7"/>
      <c r="E443" s="14" t="s">
        <v>40</v>
      </c>
      <c r="F443" s="143" t="s">
        <v>66</v>
      </c>
      <c r="G443" s="146">
        <v>2</v>
      </c>
      <c r="H443" s="146">
        <v>1</v>
      </c>
      <c r="I443" s="146">
        <v>2</v>
      </c>
      <c r="J443" s="146">
        <v>3</v>
      </c>
      <c r="K443" s="146">
        <v>3</v>
      </c>
      <c r="L443" s="146">
        <v>3</v>
      </c>
      <c r="M443" s="146">
        <v>2</v>
      </c>
      <c r="N443" s="146">
        <v>2</v>
      </c>
      <c r="O443" s="146">
        <v>2</v>
      </c>
    </row>
    <row r="444" spans="1:15" x14ac:dyDescent="0.25">
      <c r="A444" s="15"/>
      <c r="E444" s="13" t="s">
        <v>41</v>
      </c>
      <c r="F444" s="13"/>
      <c r="G444" s="158">
        <v>266</v>
      </c>
      <c r="H444" s="158">
        <v>379</v>
      </c>
      <c r="I444" s="158">
        <v>447</v>
      </c>
      <c r="J444" s="158">
        <v>499</v>
      </c>
      <c r="K444" s="112">
        <v>583</v>
      </c>
      <c r="L444" s="112">
        <v>598</v>
      </c>
      <c r="M444" s="112">
        <v>557</v>
      </c>
      <c r="N444" s="112">
        <v>567</v>
      </c>
      <c r="O444" s="112">
        <v>475</v>
      </c>
    </row>
    <row r="445" spans="1:15" x14ac:dyDescent="0.25">
      <c r="A445" s="15"/>
      <c r="B445" s="7"/>
      <c r="E445" s="14" t="s">
        <v>41</v>
      </c>
      <c r="F445" s="143" t="s">
        <v>68</v>
      </c>
      <c r="G445" s="146">
        <v>127</v>
      </c>
      <c r="H445" s="146">
        <v>165</v>
      </c>
      <c r="I445" s="146">
        <v>185</v>
      </c>
      <c r="J445" s="146">
        <v>196</v>
      </c>
      <c r="K445" s="146">
        <v>345</v>
      </c>
      <c r="L445" s="146">
        <v>474</v>
      </c>
      <c r="M445" s="146">
        <v>448</v>
      </c>
      <c r="N445" s="146">
        <v>467</v>
      </c>
      <c r="O445" s="146">
        <v>400</v>
      </c>
    </row>
    <row r="446" spans="1:15" x14ac:dyDescent="0.25">
      <c r="A446" s="15"/>
      <c r="B446" s="7"/>
      <c r="E446" s="14" t="s">
        <v>41</v>
      </c>
      <c r="F446" s="143" t="s">
        <v>60</v>
      </c>
      <c r="G446" s="146">
        <v>131</v>
      </c>
      <c r="H446" s="146">
        <v>204</v>
      </c>
      <c r="I446" s="146">
        <v>257</v>
      </c>
      <c r="J446" s="146">
        <v>294</v>
      </c>
      <c r="K446" s="146">
        <v>348</v>
      </c>
      <c r="L446" s="146">
        <v>191</v>
      </c>
      <c r="M446" s="146">
        <v>101</v>
      </c>
      <c r="N446" s="146">
        <v>92</v>
      </c>
      <c r="O446" s="146">
        <v>79</v>
      </c>
    </row>
    <row r="447" spans="1:15" x14ac:dyDescent="0.25">
      <c r="A447" s="15"/>
      <c r="B447" s="7"/>
      <c r="E447" s="14" t="s">
        <v>41</v>
      </c>
      <c r="F447" s="143" t="s">
        <v>63</v>
      </c>
      <c r="G447" s="146">
        <v>26</v>
      </c>
      <c r="H447" s="146">
        <v>30</v>
      </c>
      <c r="I447" s="146">
        <v>24</v>
      </c>
      <c r="J447" s="146">
        <v>30</v>
      </c>
      <c r="K447" s="146">
        <v>12</v>
      </c>
      <c r="L447" s="146">
        <v>7</v>
      </c>
      <c r="M447" s="146">
        <v>7</v>
      </c>
      <c r="N447" s="146">
        <v>9</v>
      </c>
      <c r="O447" s="146">
        <v>1</v>
      </c>
    </row>
    <row r="448" spans="1:15" x14ac:dyDescent="0.25">
      <c r="A448" s="15"/>
      <c r="B448" s="7"/>
      <c r="E448" s="14" t="s">
        <v>41</v>
      </c>
      <c r="F448" s="143" t="s">
        <v>691</v>
      </c>
      <c r="G448" s="146">
        <v>1</v>
      </c>
      <c r="H448" s="146">
        <v>1</v>
      </c>
      <c r="I448" s="146">
        <v>3</v>
      </c>
      <c r="J448" s="146">
        <v>19</v>
      </c>
      <c r="K448" s="146">
        <v>24</v>
      </c>
      <c r="L448" s="146">
        <v>23</v>
      </c>
      <c r="M448" s="146">
        <v>13</v>
      </c>
      <c r="N448" s="146">
        <v>16</v>
      </c>
      <c r="O448" s="146">
        <v>13</v>
      </c>
    </row>
    <row r="449" spans="1:15" x14ac:dyDescent="0.25">
      <c r="A449" s="15"/>
      <c r="B449" s="7"/>
      <c r="E449" s="14" t="s">
        <v>41</v>
      </c>
      <c r="F449" s="143" t="s">
        <v>64</v>
      </c>
      <c r="G449" s="146">
        <v>1</v>
      </c>
      <c r="H449" s="146">
        <v>2</v>
      </c>
      <c r="I449" s="146">
        <v>1</v>
      </c>
      <c r="J449" s="146">
        <v>9</v>
      </c>
      <c r="K449" s="146">
        <v>8</v>
      </c>
      <c r="L449" s="146">
        <v>5</v>
      </c>
      <c r="M449" s="146">
        <v>4</v>
      </c>
      <c r="N449" s="146">
        <v>8</v>
      </c>
      <c r="O449" s="146">
        <v>5</v>
      </c>
    </row>
    <row r="450" spans="1:15" x14ac:dyDescent="0.25">
      <c r="A450" s="15"/>
      <c r="B450" s="7"/>
      <c r="E450" s="14" t="s">
        <v>41</v>
      </c>
      <c r="F450" s="143" t="s">
        <v>66</v>
      </c>
      <c r="G450" s="146">
        <v>2</v>
      </c>
      <c r="H450" s="146">
        <v>4</v>
      </c>
      <c r="I450" s="146">
        <v>4</v>
      </c>
      <c r="J450" s="146">
        <v>3</v>
      </c>
      <c r="K450" s="146">
        <v>2</v>
      </c>
      <c r="L450" s="146">
        <v>3</v>
      </c>
      <c r="M450" s="146">
        <v>4</v>
      </c>
      <c r="N450" s="146">
        <v>7</v>
      </c>
      <c r="O450" s="146">
        <v>4</v>
      </c>
    </row>
    <row r="451" spans="1:15" x14ac:dyDescent="0.25">
      <c r="A451" s="15"/>
      <c r="E451" s="13" t="s">
        <v>42</v>
      </c>
      <c r="F451" s="13"/>
      <c r="G451" s="158">
        <v>7799</v>
      </c>
      <c r="H451" s="158">
        <v>8097</v>
      </c>
      <c r="I451" s="158">
        <v>8515</v>
      </c>
      <c r="J451" s="158">
        <v>8902</v>
      </c>
      <c r="K451" s="112">
        <v>9522</v>
      </c>
      <c r="L451" s="112">
        <v>9705</v>
      </c>
      <c r="M451" s="112">
        <v>10097</v>
      </c>
      <c r="N451" s="112">
        <v>10271</v>
      </c>
      <c r="O451" s="112">
        <v>10836</v>
      </c>
    </row>
    <row r="452" spans="1:15" x14ac:dyDescent="0.25">
      <c r="A452" s="15"/>
      <c r="B452" s="7"/>
      <c r="E452" s="14" t="s">
        <v>42</v>
      </c>
      <c r="F452" s="143" t="s">
        <v>67</v>
      </c>
      <c r="G452" s="146">
        <v>274</v>
      </c>
      <c r="H452" s="146">
        <v>280</v>
      </c>
      <c r="I452" s="146">
        <v>307</v>
      </c>
      <c r="J452" s="146">
        <v>337</v>
      </c>
      <c r="K452" s="146">
        <v>376</v>
      </c>
      <c r="L452" s="146">
        <v>395</v>
      </c>
      <c r="M452" s="146">
        <v>434</v>
      </c>
      <c r="N452" s="146">
        <v>777</v>
      </c>
      <c r="O452" s="146">
        <v>916</v>
      </c>
    </row>
    <row r="453" spans="1:15" x14ac:dyDescent="0.25">
      <c r="A453" s="15"/>
      <c r="B453" s="7"/>
      <c r="E453" s="14" t="s">
        <v>42</v>
      </c>
      <c r="F453" s="143" t="s">
        <v>68</v>
      </c>
      <c r="G453" s="146">
        <v>7445</v>
      </c>
      <c r="H453" s="146">
        <v>7731</v>
      </c>
      <c r="I453" s="146">
        <v>8096</v>
      </c>
      <c r="J453" s="146">
        <v>8460</v>
      </c>
      <c r="K453" s="146">
        <v>9068</v>
      </c>
      <c r="L453" s="146">
        <v>9267</v>
      </c>
      <c r="M453" s="146">
        <v>9641</v>
      </c>
      <c r="N453" s="146">
        <v>9783</v>
      </c>
      <c r="O453" s="146">
        <v>9993</v>
      </c>
    </row>
    <row r="454" spans="1:15" x14ac:dyDescent="0.25">
      <c r="A454" s="15"/>
      <c r="B454" s="7"/>
      <c r="E454" s="14" t="s">
        <v>42</v>
      </c>
      <c r="F454" s="143" t="s">
        <v>60</v>
      </c>
      <c r="G454" s="146">
        <v>114</v>
      </c>
      <c r="H454" s="146">
        <v>125</v>
      </c>
      <c r="I454" s="146">
        <v>148</v>
      </c>
      <c r="J454" s="146">
        <v>143</v>
      </c>
      <c r="K454" s="146">
        <v>154</v>
      </c>
      <c r="L454" s="146">
        <v>75</v>
      </c>
      <c r="M454" s="146">
        <v>48</v>
      </c>
      <c r="N454" s="146">
        <v>72</v>
      </c>
      <c r="O454" s="146">
        <v>95</v>
      </c>
    </row>
    <row r="455" spans="1:15" x14ac:dyDescent="0.25">
      <c r="A455" s="15"/>
      <c r="B455" s="7"/>
      <c r="E455" s="14" t="s">
        <v>42</v>
      </c>
      <c r="F455" s="143" t="s">
        <v>63</v>
      </c>
      <c r="G455" s="146">
        <v>32</v>
      </c>
      <c r="H455" s="146">
        <v>38</v>
      </c>
      <c r="I455" s="146">
        <v>36</v>
      </c>
      <c r="J455" s="146">
        <v>40</v>
      </c>
      <c r="K455" s="146">
        <v>28</v>
      </c>
      <c r="L455" s="146">
        <v>27</v>
      </c>
      <c r="M455" s="146">
        <v>33</v>
      </c>
      <c r="N455" s="146">
        <v>27</v>
      </c>
      <c r="O455" s="146">
        <v>19</v>
      </c>
    </row>
    <row r="456" spans="1:15" x14ac:dyDescent="0.25">
      <c r="A456" s="15"/>
      <c r="B456" s="7"/>
      <c r="E456" s="14" t="s">
        <v>42</v>
      </c>
      <c r="F456" s="143" t="s">
        <v>691</v>
      </c>
      <c r="G456" s="146">
        <v>1</v>
      </c>
      <c r="H456" s="146"/>
      <c r="I456" s="146"/>
      <c r="J456" s="146">
        <v>23</v>
      </c>
      <c r="K456" s="146">
        <v>32</v>
      </c>
      <c r="L456" s="146">
        <v>33</v>
      </c>
      <c r="M456" s="146">
        <v>29</v>
      </c>
      <c r="N456" s="146">
        <v>25</v>
      </c>
      <c r="O456" s="146">
        <v>35</v>
      </c>
    </row>
    <row r="457" spans="1:15" x14ac:dyDescent="0.25">
      <c r="A457" s="15"/>
      <c r="B457" s="7"/>
      <c r="E457" s="14" t="s">
        <v>42</v>
      </c>
      <c r="F457" s="143" t="s">
        <v>61</v>
      </c>
      <c r="G457" s="146">
        <v>1</v>
      </c>
      <c r="H457" s="146"/>
      <c r="I457" s="146">
        <v>2</v>
      </c>
      <c r="J457" s="146">
        <v>2</v>
      </c>
      <c r="K457" s="146">
        <v>4</v>
      </c>
      <c r="L457" s="146">
        <v>13</v>
      </c>
      <c r="M457" s="146">
        <v>18</v>
      </c>
      <c r="N457" s="146">
        <v>25</v>
      </c>
      <c r="O457" s="146">
        <v>21</v>
      </c>
    </row>
    <row r="458" spans="1:15" x14ac:dyDescent="0.25">
      <c r="A458" s="15"/>
      <c r="B458" s="7"/>
      <c r="E458" s="14" t="s">
        <v>42</v>
      </c>
      <c r="F458" s="143" t="s">
        <v>62</v>
      </c>
      <c r="G458" s="146"/>
      <c r="H458" s="146"/>
      <c r="I458" s="146"/>
      <c r="J458" s="146"/>
      <c r="K458" s="146">
        <v>0</v>
      </c>
      <c r="L458" s="146">
        <v>0</v>
      </c>
      <c r="M458" s="146">
        <v>0</v>
      </c>
      <c r="N458" s="146">
        <v>0</v>
      </c>
      <c r="O458" s="146">
        <v>1</v>
      </c>
    </row>
    <row r="459" spans="1:15" x14ac:dyDescent="0.25">
      <c r="A459" s="15"/>
      <c r="B459" s="7"/>
      <c r="E459" s="14" t="s">
        <v>42</v>
      </c>
      <c r="F459" s="143" t="s">
        <v>64</v>
      </c>
      <c r="G459" s="146"/>
      <c r="H459" s="146"/>
      <c r="I459" s="146"/>
      <c r="J459" s="146"/>
      <c r="K459" s="146">
        <v>0</v>
      </c>
      <c r="L459" s="146">
        <v>0</v>
      </c>
      <c r="M459" s="146">
        <v>0</v>
      </c>
      <c r="N459" s="146">
        <v>0</v>
      </c>
      <c r="O459" s="146">
        <v>1</v>
      </c>
    </row>
    <row r="460" spans="1:15" x14ac:dyDescent="0.25">
      <c r="A460" s="15"/>
      <c r="B460" s="7"/>
      <c r="E460" s="14" t="s">
        <v>42</v>
      </c>
      <c r="F460" s="143" t="s">
        <v>66</v>
      </c>
      <c r="G460" s="146">
        <v>2</v>
      </c>
      <c r="H460" s="146">
        <v>8</v>
      </c>
      <c r="I460" s="146">
        <v>11</v>
      </c>
      <c r="J460" s="146">
        <v>9</v>
      </c>
      <c r="K460" s="146">
        <v>5</v>
      </c>
      <c r="L460" s="146">
        <v>1</v>
      </c>
      <c r="M460" s="146">
        <v>4</v>
      </c>
      <c r="N460" s="146">
        <v>3</v>
      </c>
      <c r="O460" s="146">
        <v>2</v>
      </c>
    </row>
    <row r="461" spans="1:15" x14ac:dyDescent="0.25">
      <c r="A461" s="15"/>
      <c r="E461" s="13" t="s">
        <v>43</v>
      </c>
      <c r="F461" s="13"/>
      <c r="G461" s="158">
        <v>4295</v>
      </c>
      <c r="H461" s="158">
        <v>3940</v>
      </c>
      <c r="I461" s="158">
        <v>4172</v>
      </c>
      <c r="J461" s="158">
        <v>4502</v>
      </c>
      <c r="K461" s="112">
        <v>4050</v>
      </c>
      <c r="L461" s="112">
        <v>3777</v>
      </c>
      <c r="M461" s="112">
        <v>3378</v>
      </c>
      <c r="N461" s="112">
        <v>3350</v>
      </c>
      <c r="O461" s="112">
        <v>2686</v>
      </c>
    </row>
    <row r="462" spans="1:15" x14ac:dyDescent="0.25">
      <c r="A462" s="15"/>
      <c r="B462" s="7"/>
      <c r="E462" s="14" t="s">
        <v>43</v>
      </c>
      <c r="F462" s="143" t="s">
        <v>67</v>
      </c>
      <c r="G462" s="146">
        <v>1861</v>
      </c>
      <c r="H462" s="146">
        <v>1962</v>
      </c>
      <c r="I462" s="146">
        <v>2086</v>
      </c>
      <c r="J462" s="146">
        <v>2192</v>
      </c>
      <c r="K462" s="146">
        <v>1934</v>
      </c>
      <c r="L462" s="146">
        <v>1726</v>
      </c>
      <c r="M462" s="146">
        <v>1670</v>
      </c>
      <c r="N462" s="146">
        <v>1744</v>
      </c>
      <c r="O462" s="146">
        <v>1442</v>
      </c>
    </row>
    <row r="463" spans="1:15" x14ac:dyDescent="0.25">
      <c r="A463" s="15"/>
      <c r="B463" s="7"/>
      <c r="E463" s="14" t="s">
        <v>43</v>
      </c>
      <c r="F463" s="143" t="s">
        <v>68</v>
      </c>
      <c r="G463" s="146">
        <v>2208</v>
      </c>
      <c r="H463" s="146">
        <v>1898</v>
      </c>
      <c r="I463" s="146">
        <v>1983</v>
      </c>
      <c r="J463" s="146">
        <v>2193</v>
      </c>
      <c r="K463" s="146">
        <v>2009</v>
      </c>
      <c r="L463" s="146">
        <v>2023</v>
      </c>
      <c r="M463" s="146">
        <v>1711</v>
      </c>
      <c r="N463" s="146">
        <v>1670</v>
      </c>
      <c r="O463" s="146">
        <v>1233</v>
      </c>
    </row>
    <row r="464" spans="1:15" x14ac:dyDescent="0.25">
      <c r="A464" s="15"/>
      <c r="B464" s="7"/>
      <c r="E464" s="14" t="s">
        <v>43</v>
      </c>
      <c r="F464" s="143" t="s">
        <v>690</v>
      </c>
      <c r="G464" s="146"/>
      <c r="H464" s="146">
        <v>1</v>
      </c>
      <c r="I464" s="146"/>
      <c r="J464" s="146"/>
      <c r="K464" s="146">
        <v>1</v>
      </c>
      <c r="L464" s="146">
        <v>1</v>
      </c>
      <c r="M464" s="146">
        <v>1</v>
      </c>
      <c r="N464" s="146">
        <v>1</v>
      </c>
      <c r="O464" s="146">
        <v>0</v>
      </c>
    </row>
    <row r="465" spans="1:15" x14ac:dyDescent="0.25">
      <c r="A465" s="15"/>
      <c r="B465" s="7"/>
      <c r="E465" s="14" t="s">
        <v>43</v>
      </c>
      <c r="F465" s="143" t="s">
        <v>70</v>
      </c>
      <c r="G465" s="146"/>
      <c r="H465" s="146"/>
      <c r="I465" s="146">
        <v>3</v>
      </c>
      <c r="J465" s="146"/>
      <c r="K465" s="146">
        <v>0</v>
      </c>
      <c r="L465" s="146">
        <v>0</v>
      </c>
      <c r="M465" s="146">
        <v>0</v>
      </c>
      <c r="N465" s="146">
        <v>0</v>
      </c>
      <c r="O465" s="146">
        <v>1</v>
      </c>
    </row>
    <row r="466" spans="1:15" x14ac:dyDescent="0.25">
      <c r="A466" s="15"/>
      <c r="B466" s="7"/>
      <c r="E466" s="14" t="s">
        <v>43</v>
      </c>
      <c r="F466" s="143" t="s">
        <v>60</v>
      </c>
      <c r="G466" s="146">
        <v>208</v>
      </c>
      <c r="H466" s="146">
        <v>75</v>
      </c>
      <c r="I466" s="146">
        <v>98</v>
      </c>
      <c r="J466" s="146">
        <v>138</v>
      </c>
      <c r="K466" s="146">
        <v>119</v>
      </c>
      <c r="L466" s="146">
        <v>47</v>
      </c>
      <c r="M466" s="146">
        <v>18</v>
      </c>
      <c r="N466" s="146">
        <v>11</v>
      </c>
      <c r="O466" s="146">
        <v>10</v>
      </c>
    </row>
    <row r="467" spans="1:15" x14ac:dyDescent="0.25">
      <c r="A467" s="15"/>
      <c r="B467" s="7"/>
      <c r="E467" s="14" t="s">
        <v>43</v>
      </c>
      <c r="F467" s="143" t="s">
        <v>63</v>
      </c>
      <c r="G467" s="146">
        <v>26</v>
      </c>
      <c r="H467" s="146">
        <v>19</v>
      </c>
      <c r="I467" s="146">
        <v>14</v>
      </c>
      <c r="J467" s="146">
        <v>6</v>
      </c>
      <c r="K467" s="146">
        <v>5</v>
      </c>
      <c r="L467" s="146">
        <v>4</v>
      </c>
      <c r="M467" s="146">
        <v>0</v>
      </c>
      <c r="N467" s="146">
        <v>3</v>
      </c>
      <c r="O467" s="146">
        <v>2</v>
      </c>
    </row>
    <row r="468" spans="1:15" x14ac:dyDescent="0.25">
      <c r="A468" s="15"/>
      <c r="B468" s="7"/>
      <c r="E468" s="14" t="s">
        <v>43</v>
      </c>
      <c r="F468" s="143" t="s">
        <v>691</v>
      </c>
      <c r="G468" s="146">
        <v>3</v>
      </c>
      <c r="H468" s="146">
        <v>1</v>
      </c>
      <c r="I468" s="146">
        <v>4</v>
      </c>
      <c r="J468" s="146">
        <v>2</v>
      </c>
      <c r="K468" s="146">
        <v>6</v>
      </c>
      <c r="L468" s="146">
        <v>15</v>
      </c>
      <c r="M468" s="146">
        <v>13</v>
      </c>
      <c r="N468" s="146">
        <v>7</v>
      </c>
      <c r="O468" s="146">
        <v>12</v>
      </c>
    </row>
    <row r="469" spans="1:15" x14ac:dyDescent="0.25">
      <c r="A469" s="15"/>
      <c r="B469" s="7"/>
      <c r="E469" s="14" t="s">
        <v>43</v>
      </c>
      <c r="F469" s="143" t="s">
        <v>61</v>
      </c>
      <c r="G469" s="146">
        <v>1</v>
      </c>
      <c r="H469" s="146">
        <v>1</v>
      </c>
      <c r="I469" s="146"/>
      <c r="J469" s="146">
        <v>2</v>
      </c>
      <c r="K469" s="146">
        <v>1</v>
      </c>
      <c r="L469" s="146">
        <v>0</v>
      </c>
      <c r="M469" s="146">
        <v>3</v>
      </c>
      <c r="N469" s="146">
        <v>6</v>
      </c>
      <c r="O469" s="146">
        <v>4</v>
      </c>
    </row>
    <row r="470" spans="1:15" x14ac:dyDescent="0.25">
      <c r="A470" s="15"/>
      <c r="B470" s="7"/>
      <c r="E470" s="14" t="s">
        <v>43</v>
      </c>
      <c r="F470" s="143" t="s">
        <v>66</v>
      </c>
      <c r="G470" s="146">
        <v>4</v>
      </c>
      <c r="H470" s="146">
        <v>3</v>
      </c>
      <c r="I470" s="146">
        <v>2</v>
      </c>
      <c r="J470" s="146">
        <v>2</v>
      </c>
      <c r="K470" s="146">
        <v>2</v>
      </c>
      <c r="L470" s="146">
        <v>0</v>
      </c>
      <c r="M470" s="146">
        <v>1</v>
      </c>
      <c r="N470" s="146">
        <v>0</v>
      </c>
      <c r="O470" s="146">
        <v>0</v>
      </c>
    </row>
    <row r="471" spans="1:15" x14ac:dyDescent="0.25">
      <c r="A471" s="15"/>
      <c r="B471" s="7"/>
      <c r="C471" s="8" t="s">
        <v>44</v>
      </c>
      <c r="D471" s="8"/>
      <c r="E471" s="8"/>
      <c r="F471" s="8"/>
      <c r="G471" s="157">
        <v>50888</v>
      </c>
      <c r="H471" s="157">
        <v>53422</v>
      </c>
      <c r="I471" s="157">
        <v>54687</v>
      </c>
      <c r="J471" s="157">
        <v>52644</v>
      </c>
      <c r="K471" s="110">
        <v>52475</v>
      </c>
      <c r="L471" s="110">
        <v>53875</v>
      </c>
      <c r="M471" s="110">
        <v>57427</v>
      </c>
      <c r="N471" s="110">
        <v>59505</v>
      </c>
      <c r="O471" s="110">
        <v>57620</v>
      </c>
    </row>
    <row r="472" spans="1:15" x14ac:dyDescent="0.25">
      <c r="A472" s="15"/>
      <c r="E472" s="13" t="s">
        <v>45</v>
      </c>
      <c r="F472" s="13"/>
      <c r="G472" s="158">
        <v>651</v>
      </c>
      <c r="H472" s="158">
        <v>686</v>
      </c>
      <c r="I472" s="158">
        <v>845</v>
      </c>
      <c r="J472" s="158">
        <v>984</v>
      </c>
      <c r="K472" s="112">
        <v>1150</v>
      </c>
      <c r="L472" s="112">
        <v>1437</v>
      </c>
      <c r="M472" s="112">
        <v>1627</v>
      </c>
      <c r="N472" s="112">
        <v>2153</v>
      </c>
      <c r="O472" s="112">
        <v>1573</v>
      </c>
    </row>
    <row r="473" spans="1:15" x14ac:dyDescent="0.25">
      <c r="A473" s="15"/>
      <c r="B473" s="7"/>
      <c r="E473" s="14" t="s">
        <v>45</v>
      </c>
      <c r="F473" s="143" t="s">
        <v>67</v>
      </c>
      <c r="G473" s="146"/>
      <c r="H473" s="146">
        <v>1</v>
      </c>
      <c r="I473" s="146">
        <v>2</v>
      </c>
      <c r="J473" s="146">
        <v>1</v>
      </c>
      <c r="K473" s="146">
        <v>1</v>
      </c>
      <c r="L473" s="146">
        <v>1</v>
      </c>
      <c r="M473" s="146">
        <v>2</v>
      </c>
      <c r="N473" s="146">
        <v>7</v>
      </c>
      <c r="O473" s="146">
        <v>6</v>
      </c>
    </row>
    <row r="474" spans="1:15" x14ac:dyDescent="0.25">
      <c r="A474" s="15"/>
      <c r="B474" s="7"/>
      <c r="E474" s="14" t="s">
        <v>45</v>
      </c>
      <c r="F474" s="143" t="s">
        <v>68</v>
      </c>
      <c r="G474" s="146">
        <v>482</v>
      </c>
      <c r="H474" s="146">
        <v>507</v>
      </c>
      <c r="I474" s="146">
        <v>605</v>
      </c>
      <c r="J474" s="146">
        <v>714</v>
      </c>
      <c r="K474" s="146">
        <v>929</v>
      </c>
      <c r="L474" s="146">
        <v>1241</v>
      </c>
      <c r="M474" s="146">
        <v>1442</v>
      </c>
      <c r="N474" s="146">
        <v>1926</v>
      </c>
      <c r="O474" s="146">
        <v>1477</v>
      </c>
    </row>
    <row r="475" spans="1:15" x14ac:dyDescent="0.25">
      <c r="A475" s="15"/>
      <c r="B475" s="7"/>
      <c r="E475" s="14" t="s">
        <v>45</v>
      </c>
      <c r="F475" s="143" t="s">
        <v>60</v>
      </c>
      <c r="G475" s="146">
        <v>184</v>
      </c>
      <c r="H475" s="146">
        <v>195</v>
      </c>
      <c r="I475" s="146">
        <v>257</v>
      </c>
      <c r="J475" s="146">
        <v>285</v>
      </c>
      <c r="K475" s="146">
        <v>335</v>
      </c>
      <c r="L475" s="146">
        <v>240</v>
      </c>
      <c r="M475" s="146">
        <v>182</v>
      </c>
      <c r="N475" s="146">
        <v>210</v>
      </c>
      <c r="O475" s="146">
        <v>127</v>
      </c>
    </row>
    <row r="476" spans="1:15" x14ac:dyDescent="0.25">
      <c r="A476" s="15"/>
      <c r="B476" s="7"/>
      <c r="E476" s="14" t="s">
        <v>45</v>
      </c>
      <c r="F476" s="143" t="s">
        <v>63</v>
      </c>
      <c r="G476" s="146">
        <v>10</v>
      </c>
      <c r="H476" s="146">
        <v>10</v>
      </c>
      <c r="I476" s="146">
        <v>15</v>
      </c>
      <c r="J476" s="146">
        <v>17</v>
      </c>
      <c r="K476" s="146">
        <v>8</v>
      </c>
      <c r="L476" s="146">
        <v>9</v>
      </c>
      <c r="M476" s="146">
        <v>7</v>
      </c>
      <c r="N476" s="146">
        <v>8</v>
      </c>
      <c r="O476" s="146">
        <v>5</v>
      </c>
    </row>
    <row r="477" spans="1:15" x14ac:dyDescent="0.25">
      <c r="A477" s="15"/>
      <c r="B477" s="7"/>
      <c r="E477" s="14" t="s">
        <v>45</v>
      </c>
      <c r="F477" s="143" t="s">
        <v>691</v>
      </c>
      <c r="G477" s="146">
        <v>1</v>
      </c>
      <c r="H477" s="146">
        <v>1</v>
      </c>
      <c r="I477" s="146">
        <v>2</v>
      </c>
      <c r="J477" s="146">
        <v>14</v>
      </c>
      <c r="K477" s="146">
        <v>20</v>
      </c>
      <c r="L477" s="146">
        <v>30</v>
      </c>
      <c r="M477" s="146">
        <v>36</v>
      </c>
      <c r="N477" s="146">
        <v>40</v>
      </c>
      <c r="O477" s="146">
        <v>22</v>
      </c>
    </row>
    <row r="478" spans="1:15" x14ac:dyDescent="0.25">
      <c r="A478" s="15"/>
      <c r="B478" s="7"/>
      <c r="E478" s="14" t="s">
        <v>45</v>
      </c>
      <c r="F478" s="143" t="s">
        <v>61</v>
      </c>
      <c r="G478" s="146"/>
      <c r="H478" s="146"/>
      <c r="I478" s="146"/>
      <c r="J478" s="146">
        <v>1</v>
      </c>
      <c r="K478" s="146">
        <v>0</v>
      </c>
      <c r="L478" s="146">
        <v>0</v>
      </c>
      <c r="M478" s="146">
        <v>3</v>
      </c>
      <c r="N478" s="146">
        <v>8</v>
      </c>
      <c r="O478" s="146">
        <v>4</v>
      </c>
    </row>
    <row r="479" spans="1:15" x14ac:dyDescent="0.25">
      <c r="A479" s="15"/>
      <c r="B479" s="7"/>
      <c r="E479" s="14" t="s">
        <v>45</v>
      </c>
      <c r="F479" s="143" t="s">
        <v>62</v>
      </c>
      <c r="G479" s="146">
        <v>1</v>
      </c>
      <c r="H479" s="146"/>
      <c r="I479" s="146"/>
      <c r="J479" s="146"/>
      <c r="K479" s="146">
        <v>0</v>
      </c>
      <c r="L479" s="146">
        <v>0</v>
      </c>
      <c r="M479" s="146">
        <v>0</v>
      </c>
      <c r="N479" s="146">
        <v>0</v>
      </c>
      <c r="O479" s="146">
        <v>0</v>
      </c>
    </row>
    <row r="480" spans="1:15" x14ac:dyDescent="0.25">
      <c r="A480" s="15"/>
      <c r="B480" s="7"/>
      <c r="E480" s="14" t="s">
        <v>45</v>
      </c>
      <c r="F480" s="143" t="s">
        <v>66</v>
      </c>
      <c r="G480" s="146">
        <v>6</v>
      </c>
      <c r="H480" s="146">
        <v>5</v>
      </c>
      <c r="I480" s="146">
        <v>3</v>
      </c>
      <c r="J480" s="146">
        <v>6</v>
      </c>
      <c r="K480" s="146">
        <v>10</v>
      </c>
      <c r="L480" s="146">
        <v>21</v>
      </c>
      <c r="M480" s="146">
        <v>23</v>
      </c>
      <c r="N480" s="146">
        <v>21</v>
      </c>
      <c r="O480" s="146">
        <v>10</v>
      </c>
    </row>
    <row r="481" spans="1:15" x14ac:dyDescent="0.25">
      <c r="A481" s="15"/>
      <c r="E481" s="13" t="s">
        <v>46</v>
      </c>
      <c r="F481" s="13"/>
      <c r="G481" s="158">
        <v>17450</v>
      </c>
      <c r="H481" s="158">
        <v>16393</v>
      </c>
      <c r="I481" s="158">
        <v>15883</v>
      </c>
      <c r="J481" s="158">
        <v>14628</v>
      </c>
      <c r="K481" s="112">
        <v>15210</v>
      </c>
      <c r="L481" s="112">
        <v>15632</v>
      </c>
      <c r="M481" s="112">
        <v>15880</v>
      </c>
      <c r="N481" s="112">
        <v>15993</v>
      </c>
      <c r="O481" s="112">
        <v>16376</v>
      </c>
    </row>
    <row r="482" spans="1:15" x14ac:dyDescent="0.25">
      <c r="A482" s="15"/>
      <c r="B482" s="7"/>
      <c r="E482" s="14" t="s">
        <v>46</v>
      </c>
      <c r="F482" s="143" t="s">
        <v>67</v>
      </c>
      <c r="G482" s="146">
        <v>454</v>
      </c>
      <c r="H482" s="146">
        <v>388</v>
      </c>
      <c r="I482" s="146">
        <v>397</v>
      </c>
      <c r="J482" s="146">
        <v>433</v>
      </c>
      <c r="K482" s="146">
        <v>458</v>
      </c>
      <c r="L482" s="146">
        <v>479</v>
      </c>
      <c r="M482" s="146">
        <v>516</v>
      </c>
      <c r="N482" s="146">
        <v>860</v>
      </c>
      <c r="O482" s="146">
        <v>1050</v>
      </c>
    </row>
    <row r="483" spans="1:15" x14ac:dyDescent="0.25">
      <c r="A483" s="15"/>
      <c r="B483" s="7"/>
      <c r="E483" s="14" t="s">
        <v>46</v>
      </c>
      <c r="F483" s="143" t="s">
        <v>68</v>
      </c>
      <c r="G483" s="146">
        <v>13336</v>
      </c>
      <c r="H483" s="146">
        <v>12629</v>
      </c>
      <c r="I483" s="146">
        <v>12744</v>
      </c>
      <c r="J483" s="146">
        <v>12949</v>
      </c>
      <c r="K483" s="146">
        <v>13608</v>
      </c>
      <c r="L483" s="146">
        <v>14152</v>
      </c>
      <c r="M483" s="146">
        <v>14602</v>
      </c>
      <c r="N483" s="146">
        <v>14786</v>
      </c>
      <c r="O483" s="146">
        <v>14858</v>
      </c>
    </row>
    <row r="484" spans="1:15" x14ac:dyDescent="0.25">
      <c r="A484" s="15"/>
      <c r="B484" s="7"/>
      <c r="E484" s="14" t="s">
        <v>46</v>
      </c>
      <c r="F484" s="143" t="s">
        <v>690</v>
      </c>
      <c r="G484" s="146"/>
      <c r="H484" s="146"/>
      <c r="I484" s="146"/>
      <c r="J484" s="146"/>
      <c r="K484" s="146">
        <v>0</v>
      </c>
      <c r="L484" s="146">
        <v>1</v>
      </c>
      <c r="M484" s="146">
        <v>1</v>
      </c>
      <c r="N484" s="146">
        <v>1</v>
      </c>
      <c r="O484" s="146">
        <v>1</v>
      </c>
    </row>
    <row r="485" spans="1:15" x14ac:dyDescent="0.25">
      <c r="A485" s="15"/>
      <c r="B485" s="7"/>
      <c r="E485" s="14" t="s">
        <v>46</v>
      </c>
      <c r="F485" s="143" t="s">
        <v>60</v>
      </c>
      <c r="G485" s="146">
        <v>3230</v>
      </c>
      <c r="H485" s="146">
        <v>3168</v>
      </c>
      <c r="I485" s="146">
        <v>2512</v>
      </c>
      <c r="J485" s="146">
        <v>1148</v>
      </c>
      <c r="K485" s="146">
        <v>1212</v>
      </c>
      <c r="L485" s="146">
        <v>1027</v>
      </c>
      <c r="M485" s="146">
        <v>757</v>
      </c>
      <c r="N485" s="146">
        <v>717</v>
      </c>
      <c r="O485" s="146">
        <v>631</v>
      </c>
    </row>
    <row r="486" spans="1:15" x14ac:dyDescent="0.25">
      <c r="A486" s="15"/>
      <c r="B486" s="7"/>
      <c r="E486" s="14" t="s">
        <v>46</v>
      </c>
      <c r="F486" s="143" t="s">
        <v>63</v>
      </c>
      <c r="G486" s="146">
        <v>376</v>
      </c>
      <c r="H486" s="146">
        <v>307</v>
      </c>
      <c r="I486" s="146">
        <v>268</v>
      </c>
      <c r="J486" s="146">
        <v>207</v>
      </c>
      <c r="K486" s="146">
        <v>126</v>
      </c>
      <c r="L486" s="146">
        <v>90</v>
      </c>
      <c r="M486" s="146">
        <v>67</v>
      </c>
      <c r="N486" s="146">
        <v>72</v>
      </c>
      <c r="O486" s="146">
        <v>56</v>
      </c>
    </row>
    <row r="487" spans="1:15" x14ac:dyDescent="0.25">
      <c r="A487" s="15"/>
      <c r="B487" s="7"/>
      <c r="E487" s="14" t="s">
        <v>46</v>
      </c>
      <c r="F487" s="143" t="s">
        <v>691</v>
      </c>
      <c r="G487" s="146">
        <v>29</v>
      </c>
      <c r="H487" s="146">
        <v>18</v>
      </c>
      <c r="I487" s="146">
        <v>21</v>
      </c>
      <c r="J487" s="146">
        <v>129</v>
      </c>
      <c r="K487" s="146">
        <v>166</v>
      </c>
      <c r="L487" s="146">
        <v>170</v>
      </c>
      <c r="M487" s="146">
        <v>169</v>
      </c>
      <c r="N487" s="146">
        <v>170</v>
      </c>
      <c r="O487" s="146">
        <v>162</v>
      </c>
    </row>
    <row r="488" spans="1:15" x14ac:dyDescent="0.25">
      <c r="A488" s="15"/>
      <c r="B488" s="7"/>
      <c r="E488" s="14" t="s">
        <v>46</v>
      </c>
      <c r="F488" s="143" t="s">
        <v>61</v>
      </c>
      <c r="G488" s="146">
        <v>64</v>
      </c>
      <c r="H488" s="146">
        <v>20</v>
      </c>
      <c r="I488" s="146">
        <v>21</v>
      </c>
      <c r="J488" s="146">
        <v>19</v>
      </c>
      <c r="K488" s="146">
        <v>19</v>
      </c>
      <c r="L488" s="146">
        <v>44</v>
      </c>
      <c r="M488" s="146">
        <v>44</v>
      </c>
      <c r="N488" s="146">
        <v>57</v>
      </c>
      <c r="O488" s="146">
        <v>50</v>
      </c>
    </row>
    <row r="489" spans="1:15" x14ac:dyDescent="0.25">
      <c r="A489" s="15"/>
      <c r="B489" s="7"/>
      <c r="E489" s="14" t="s">
        <v>46</v>
      </c>
      <c r="F489" s="143" t="s">
        <v>62</v>
      </c>
      <c r="G489" s="146">
        <v>15</v>
      </c>
      <c r="H489" s="146">
        <v>8</v>
      </c>
      <c r="I489" s="146">
        <v>6</v>
      </c>
      <c r="J489" s="146">
        <v>5</v>
      </c>
      <c r="K489" s="146">
        <v>5</v>
      </c>
      <c r="L489" s="146">
        <v>7</v>
      </c>
      <c r="M489" s="146">
        <v>4</v>
      </c>
      <c r="N489" s="146">
        <v>3</v>
      </c>
      <c r="O489" s="146">
        <v>3</v>
      </c>
    </row>
    <row r="490" spans="1:15" x14ac:dyDescent="0.25">
      <c r="A490" s="15"/>
      <c r="B490" s="7"/>
      <c r="E490" s="14" t="s">
        <v>46</v>
      </c>
      <c r="F490" s="143" t="s">
        <v>695</v>
      </c>
      <c r="G490" s="146">
        <v>1</v>
      </c>
      <c r="H490" s="146">
        <v>1</v>
      </c>
      <c r="I490" s="146"/>
      <c r="J490" s="146"/>
      <c r="K490" s="146">
        <v>1</v>
      </c>
      <c r="L490" s="146">
        <v>0</v>
      </c>
      <c r="M490" s="146">
        <v>1</v>
      </c>
      <c r="N490" s="146">
        <v>1</v>
      </c>
      <c r="O490" s="146">
        <v>0</v>
      </c>
    </row>
    <row r="491" spans="1:15" x14ac:dyDescent="0.25">
      <c r="A491" s="15"/>
      <c r="B491" s="7"/>
      <c r="E491" s="14" t="s">
        <v>46</v>
      </c>
      <c r="F491" s="143" t="s">
        <v>673</v>
      </c>
      <c r="G491" s="146"/>
      <c r="H491" s="146"/>
      <c r="I491" s="146"/>
      <c r="J491" s="146"/>
      <c r="K491" s="146">
        <v>0</v>
      </c>
      <c r="L491" s="146">
        <v>0</v>
      </c>
      <c r="M491" s="146">
        <v>2</v>
      </c>
      <c r="N491" s="146">
        <v>1</v>
      </c>
      <c r="O491" s="146">
        <v>0</v>
      </c>
    </row>
    <row r="492" spans="1:15" x14ac:dyDescent="0.25">
      <c r="A492" s="15"/>
      <c r="B492" s="7"/>
      <c r="E492" s="14" t="s">
        <v>46</v>
      </c>
      <c r="F492" s="143" t="s">
        <v>64</v>
      </c>
      <c r="G492" s="146">
        <v>265</v>
      </c>
      <c r="H492" s="146">
        <v>250</v>
      </c>
      <c r="I492" s="146">
        <v>199</v>
      </c>
      <c r="J492" s="146">
        <v>75</v>
      </c>
      <c r="K492" s="146">
        <v>78</v>
      </c>
      <c r="L492" s="146">
        <v>71</v>
      </c>
      <c r="M492" s="146">
        <v>42</v>
      </c>
      <c r="N492" s="146">
        <v>44</v>
      </c>
      <c r="O492" s="146">
        <v>42</v>
      </c>
    </row>
    <row r="493" spans="1:15" x14ac:dyDescent="0.25">
      <c r="A493" s="15"/>
      <c r="B493" s="7"/>
      <c r="E493" s="14" t="s">
        <v>46</v>
      </c>
      <c r="F493" s="143" t="s">
        <v>66</v>
      </c>
      <c r="G493" s="146">
        <v>120</v>
      </c>
      <c r="H493" s="146">
        <v>56</v>
      </c>
      <c r="I493" s="146">
        <v>55</v>
      </c>
      <c r="J493" s="146">
        <v>51</v>
      </c>
      <c r="K493" s="146">
        <v>53</v>
      </c>
      <c r="L493" s="146">
        <v>38</v>
      </c>
      <c r="M493" s="146">
        <v>48</v>
      </c>
      <c r="N493" s="146">
        <v>56</v>
      </c>
      <c r="O493" s="146">
        <v>56</v>
      </c>
    </row>
    <row r="494" spans="1:15" x14ac:dyDescent="0.25">
      <c r="A494" s="15"/>
      <c r="E494" s="13" t="s">
        <v>47</v>
      </c>
      <c r="F494" s="13"/>
      <c r="G494" s="158">
        <v>30177</v>
      </c>
      <c r="H494" s="158">
        <v>32031</v>
      </c>
      <c r="I494" s="158">
        <v>32951</v>
      </c>
      <c r="J494" s="158">
        <v>33319</v>
      </c>
      <c r="K494" s="112">
        <v>33451</v>
      </c>
      <c r="L494" s="112">
        <v>34054</v>
      </c>
      <c r="M494" s="112">
        <v>37192</v>
      </c>
      <c r="N494" s="112">
        <v>38834</v>
      </c>
      <c r="O494" s="112">
        <v>37420</v>
      </c>
    </row>
    <row r="495" spans="1:15" x14ac:dyDescent="0.25">
      <c r="A495" s="15"/>
      <c r="B495" s="7"/>
      <c r="E495" s="14" t="s">
        <v>47</v>
      </c>
      <c r="F495" s="143" t="s">
        <v>67</v>
      </c>
      <c r="G495" s="146">
        <v>984</v>
      </c>
      <c r="H495" s="146">
        <v>939</v>
      </c>
      <c r="I495" s="146">
        <v>909</v>
      </c>
      <c r="J495" s="146">
        <v>890</v>
      </c>
      <c r="K495" s="146">
        <v>852</v>
      </c>
      <c r="L495" s="146">
        <v>833</v>
      </c>
      <c r="M495" s="146">
        <v>890</v>
      </c>
      <c r="N495" s="146">
        <v>1329</v>
      </c>
      <c r="O495" s="146">
        <v>1389</v>
      </c>
    </row>
    <row r="496" spans="1:15" x14ac:dyDescent="0.25">
      <c r="A496" s="15"/>
      <c r="B496" s="7"/>
      <c r="E496" s="14" t="s">
        <v>47</v>
      </c>
      <c r="F496" s="143" t="s">
        <v>68</v>
      </c>
      <c r="G496" s="146">
        <v>15718</v>
      </c>
      <c r="H496" s="146">
        <v>15913</v>
      </c>
      <c r="I496" s="146">
        <v>16282</v>
      </c>
      <c r="J496" s="146">
        <v>16225</v>
      </c>
      <c r="K496" s="146">
        <v>16175</v>
      </c>
      <c r="L496" s="146">
        <v>16026</v>
      </c>
      <c r="M496" s="146">
        <v>16324</v>
      </c>
      <c r="N496" s="146">
        <v>16602</v>
      </c>
      <c r="O496" s="146">
        <v>14922</v>
      </c>
    </row>
    <row r="497" spans="1:15" x14ac:dyDescent="0.25">
      <c r="A497" s="15"/>
      <c r="B497" s="7"/>
      <c r="E497" s="14" t="s">
        <v>47</v>
      </c>
      <c r="F497" s="143" t="s">
        <v>690</v>
      </c>
      <c r="G497" s="146">
        <v>13</v>
      </c>
      <c r="H497" s="146">
        <v>11</v>
      </c>
      <c r="I497" s="146">
        <v>6</v>
      </c>
      <c r="J497" s="146">
        <v>4</v>
      </c>
      <c r="K497" s="146">
        <v>9</v>
      </c>
      <c r="L497" s="146">
        <v>11</v>
      </c>
      <c r="M497" s="146">
        <v>15</v>
      </c>
      <c r="N497" s="146">
        <v>17</v>
      </c>
      <c r="O497" s="146">
        <v>11</v>
      </c>
    </row>
    <row r="498" spans="1:15" x14ac:dyDescent="0.25">
      <c r="A498" s="15"/>
      <c r="B498" s="7"/>
      <c r="E498" s="14" t="s">
        <v>47</v>
      </c>
      <c r="F498" s="143" t="s">
        <v>70</v>
      </c>
      <c r="G498" s="146"/>
      <c r="H498" s="146"/>
      <c r="I498" s="146"/>
      <c r="J498" s="146"/>
      <c r="K498" s="146">
        <v>7</v>
      </c>
      <c r="L498" s="146">
        <v>10</v>
      </c>
      <c r="M498" s="146">
        <v>0</v>
      </c>
      <c r="N498" s="146">
        <v>0</v>
      </c>
      <c r="O498" s="146">
        <v>0</v>
      </c>
    </row>
    <row r="499" spans="1:15" x14ac:dyDescent="0.25">
      <c r="A499" s="15"/>
      <c r="B499" s="7"/>
      <c r="E499" s="14" t="s">
        <v>47</v>
      </c>
      <c r="F499" s="143" t="s">
        <v>60</v>
      </c>
      <c r="G499" s="146">
        <v>10063</v>
      </c>
      <c r="H499" s="146">
        <v>11431</v>
      </c>
      <c r="I499" s="146">
        <v>11848</v>
      </c>
      <c r="J499" s="146">
        <v>12192</v>
      </c>
      <c r="K499" s="146">
        <v>12294</v>
      </c>
      <c r="L499" s="146">
        <v>12700</v>
      </c>
      <c r="M499" s="146">
        <v>13077</v>
      </c>
      <c r="N499" s="146">
        <v>13105</v>
      </c>
      <c r="O499" s="146">
        <v>12483</v>
      </c>
    </row>
    <row r="500" spans="1:15" x14ac:dyDescent="0.25">
      <c r="A500" s="15"/>
      <c r="B500" s="7"/>
      <c r="E500" s="14" t="s">
        <v>47</v>
      </c>
      <c r="F500" s="143" t="s">
        <v>63</v>
      </c>
      <c r="G500" s="146">
        <v>950</v>
      </c>
      <c r="H500" s="146">
        <v>1012</v>
      </c>
      <c r="I500" s="146">
        <v>927</v>
      </c>
      <c r="J500" s="146">
        <v>902</v>
      </c>
      <c r="K500" s="146">
        <v>525</v>
      </c>
      <c r="L500" s="146">
        <v>534</v>
      </c>
      <c r="M500" s="146">
        <v>530</v>
      </c>
      <c r="N500" s="146">
        <v>612</v>
      </c>
      <c r="O500" s="146">
        <v>592</v>
      </c>
    </row>
    <row r="501" spans="1:15" x14ac:dyDescent="0.25">
      <c r="A501" s="15"/>
      <c r="B501" s="7"/>
      <c r="E501" s="14" t="s">
        <v>47</v>
      </c>
      <c r="F501" s="143" t="s">
        <v>691</v>
      </c>
      <c r="G501" s="146">
        <v>64</v>
      </c>
      <c r="H501" s="146">
        <v>76</v>
      </c>
      <c r="I501" s="146">
        <v>77</v>
      </c>
      <c r="J501" s="146">
        <v>403</v>
      </c>
      <c r="K501" s="146">
        <v>559</v>
      </c>
      <c r="L501" s="146">
        <v>598</v>
      </c>
      <c r="M501" s="146">
        <v>622</v>
      </c>
      <c r="N501" s="146">
        <v>636</v>
      </c>
      <c r="O501" s="146">
        <v>668</v>
      </c>
    </row>
    <row r="502" spans="1:15" x14ac:dyDescent="0.25">
      <c r="A502" s="15"/>
      <c r="B502" s="7"/>
      <c r="E502" s="14" t="s">
        <v>47</v>
      </c>
      <c r="F502" s="143" t="s">
        <v>61</v>
      </c>
      <c r="G502" s="146">
        <v>1367</v>
      </c>
      <c r="H502" s="146">
        <v>1600</v>
      </c>
      <c r="I502" s="146">
        <v>1641</v>
      </c>
      <c r="J502" s="146">
        <v>1657</v>
      </c>
      <c r="K502" s="146">
        <v>1721</v>
      </c>
      <c r="L502" s="146">
        <v>1774</v>
      </c>
      <c r="M502" s="146">
        <v>1972</v>
      </c>
      <c r="N502" s="146">
        <v>2074</v>
      </c>
      <c r="O502" s="146">
        <v>2051</v>
      </c>
    </row>
    <row r="503" spans="1:15" x14ac:dyDescent="0.25">
      <c r="A503" s="15"/>
      <c r="B503" s="7"/>
      <c r="E503" s="14" t="s">
        <v>47</v>
      </c>
      <c r="F503" s="143" t="s">
        <v>62</v>
      </c>
      <c r="G503" s="146">
        <v>193</v>
      </c>
      <c r="H503" s="146">
        <v>240</v>
      </c>
      <c r="I503" s="146">
        <v>256</v>
      </c>
      <c r="J503" s="146">
        <v>221</v>
      </c>
      <c r="K503" s="146">
        <v>216</v>
      </c>
      <c r="L503" s="146">
        <v>228</v>
      </c>
      <c r="M503" s="146">
        <v>299</v>
      </c>
      <c r="N503" s="146">
        <v>336</v>
      </c>
      <c r="O503" s="146">
        <v>336</v>
      </c>
    </row>
    <row r="504" spans="1:15" x14ac:dyDescent="0.25">
      <c r="A504" s="15"/>
      <c r="B504" s="7"/>
      <c r="E504" s="14" t="s">
        <v>47</v>
      </c>
      <c r="F504" s="143" t="s">
        <v>695</v>
      </c>
      <c r="G504" s="146"/>
      <c r="H504" s="146">
        <v>5</v>
      </c>
      <c r="I504" s="146">
        <v>2</v>
      </c>
      <c r="J504" s="146">
        <v>5</v>
      </c>
      <c r="K504" s="146">
        <v>2</v>
      </c>
      <c r="L504" s="146">
        <v>3</v>
      </c>
      <c r="M504" s="146">
        <v>1</v>
      </c>
      <c r="N504" s="146">
        <v>4</v>
      </c>
      <c r="O504" s="146">
        <v>0</v>
      </c>
    </row>
    <row r="505" spans="1:15" x14ac:dyDescent="0.25">
      <c r="A505" s="15"/>
      <c r="B505" s="7"/>
      <c r="E505" s="14" t="s">
        <v>47</v>
      </c>
      <c r="F505" s="143" t="s">
        <v>69</v>
      </c>
      <c r="G505" s="146"/>
      <c r="H505" s="146"/>
      <c r="I505" s="146"/>
      <c r="J505" s="146"/>
      <c r="K505" s="146">
        <v>2</v>
      </c>
      <c r="L505" s="146">
        <v>2</v>
      </c>
      <c r="M505" s="146">
        <v>0</v>
      </c>
      <c r="N505" s="146">
        <v>0</v>
      </c>
      <c r="O505" s="146">
        <v>0</v>
      </c>
    </row>
    <row r="506" spans="1:15" x14ac:dyDescent="0.25">
      <c r="A506" s="15"/>
      <c r="B506" s="7"/>
      <c r="E506" s="14" t="s">
        <v>47</v>
      </c>
      <c r="F506" s="143" t="s">
        <v>673</v>
      </c>
      <c r="G506" s="146"/>
      <c r="H506" s="146"/>
      <c r="I506" s="146"/>
      <c r="J506" s="146"/>
      <c r="K506" s="146">
        <v>0</v>
      </c>
      <c r="L506" s="146">
        <v>630</v>
      </c>
      <c r="M506" s="146">
        <v>3268</v>
      </c>
      <c r="N506" s="146">
        <v>4282</v>
      </c>
      <c r="O506" s="146">
        <v>4736</v>
      </c>
    </row>
    <row r="507" spans="1:15" x14ac:dyDescent="0.25">
      <c r="A507" s="15"/>
      <c r="B507" s="7"/>
      <c r="E507" s="14" t="s">
        <v>47</v>
      </c>
      <c r="F507" s="143" t="s">
        <v>64</v>
      </c>
      <c r="G507" s="146">
        <v>946</v>
      </c>
      <c r="H507" s="146">
        <v>1016</v>
      </c>
      <c r="I507" s="146">
        <v>1046</v>
      </c>
      <c r="J507" s="146">
        <v>1138</v>
      </c>
      <c r="K507" s="146">
        <v>1084</v>
      </c>
      <c r="L507" s="146">
        <v>1074</v>
      </c>
      <c r="M507" s="146">
        <v>1024</v>
      </c>
      <c r="N507" s="146">
        <v>1115</v>
      </c>
      <c r="O507" s="146">
        <v>1108</v>
      </c>
    </row>
    <row r="508" spans="1:15" x14ac:dyDescent="0.25">
      <c r="A508" s="15"/>
      <c r="B508" s="7"/>
      <c r="E508" s="14" t="s">
        <v>47</v>
      </c>
      <c r="F508" s="143" t="s">
        <v>65</v>
      </c>
      <c r="G508" s="146">
        <v>5</v>
      </c>
      <c r="H508" s="146">
        <v>9</v>
      </c>
      <c r="I508" s="146">
        <v>4</v>
      </c>
      <c r="J508" s="146">
        <v>4</v>
      </c>
      <c r="K508" s="146">
        <v>2</v>
      </c>
      <c r="L508" s="146">
        <v>3</v>
      </c>
      <c r="M508" s="146">
        <v>8</v>
      </c>
      <c r="N508" s="146">
        <v>4</v>
      </c>
      <c r="O508" s="146">
        <v>4</v>
      </c>
    </row>
    <row r="509" spans="1:15" x14ac:dyDescent="0.25">
      <c r="A509" s="15"/>
      <c r="B509" s="7"/>
      <c r="E509" s="14" t="s">
        <v>47</v>
      </c>
      <c r="F509" s="143" t="s">
        <v>66</v>
      </c>
      <c r="G509" s="146">
        <v>1322</v>
      </c>
      <c r="H509" s="146">
        <v>1518</v>
      </c>
      <c r="I509" s="146">
        <v>1624</v>
      </c>
      <c r="J509" s="146">
        <v>1738</v>
      </c>
      <c r="K509" s="146">
        <v>1682</v>
      </c>
      <c r="L509" s="146">
        <v>1496</v>
      </c>
      <c r="M509" s="146">
        <v>1426</v>
      </c>
      <c r="N509" s="146">
        <v>1664</v>
      </c>
      <c r="O509" s="146">
        <v>1673</v>
      </c>
    </row>
    <row r="510" spans="1:15" x14ac:dyDescent="0.25">
      <c r="A510" s="15"/>
      <c r="E510" s="13" t="s">
        <v>48</v>
      </c>
      <c r="F510" s="13"/>
      <c r="G510" s="158">
        <v>3969</v>
      </c>
      <c r="H510" s="158">
        <v>3632</v>
      </c>
      <c r="I510" s="158">
        <v>4425</v>
      </c>
      <c r="J510" s="158">
        <v>2748</v>
      </c>
      <c r="K510" s="112">
        <v>1930</v>
      </c>
      <c r="L510" s="112">
        <v>1657</v>
      </c>
      <c r="M510" s="112">
        <v>1502</v>
      </c>
      <c r="N510" s="112">
        <v>1361</v>
      </c>
      <c r="O510" s="112">
        <v>1048</v>
      </c>
    </row>
    <row r="511" spans="1:15" x14ac:dyDescent="0.25">
      <c r="A511" s="15"/>
      <c r="B511" s="7"/>
      <c r="E511" s="14" t="s">
        <v>48</v>
      </c>
      <c r="F511" s="143" t="s">
        <v>68</v>
      </c>
      <c r="G511" s="146">
        <v>66</v>
      </c>
      <c r="H511" s="146">
        <v>47</v>
      </c>
      <c r="I511" s="146">
        <v>48</v>
      </c>
      <c r="J511" s="146">
        <v>37</v>
      </c>
      <c r="K511" s="146">
        <v>18</v>
      </c>
      <c r="L511" s="146">
        <v>22</v>
      </c>
      <c r="M511" s="146">
        <v>16</v>
      </c>
      <c r="N511" s="146">
        <v>21</v>
      </c>
      <c r="O511" s="146">
        <v>14</v>
      </c>
    </row>
    <row r="512" spans="1:15" x14ac:dyDescent="0.25">
      <c r="A512" s="15"/>
      <c r="B512" s="7"/>
      <c r="E512" s="14" t="s">
        <v>48</v>
      </c>
      <c r="F512" s="143" t="s">
        <v>690</v>
      </c>
      <c r="G512" s="146"/>
      <c r="H512" s="146"/>
      <c r="I512" s="146">
        <v>1</v>
      </c>
      <c r="J512" s="146">
        <v>2</v>
      </c>
      <c r="K512" s="146">
        <v>0</v>
      </c>
      <c r="L512" s="146">
        <v>0</v>
      </c>
      <c r="M512" s="146">
        <v>1</v>
      </c>
      <c r="N512" s="146">
        <v>0</v>
      </c>
      <c r="O512" s="146">
        <v>0</v>
      </c>
    </row>
    <row r="513" spans="1:15" x14ac:dyDescent="0.25">
      <c r="A513" s="15"/>
      <c r="B513" s="7"/>
      <c r="E513" s="14" t="s">
        <v>48</v>
      </c>
      <c r="F513" s="143" t="s">
        <v>60</v>
      </c>
      <c r="G513" s="146">
        <v>1160</v>
      </c>
      <c r="H513" s="146">
        <v>1003</v>
      </c>
      <c r="I513" s="146">
        <v>1109</v>
      </c>
      <c r="J513" s="146">
        <v>893</v>
      </c>
      <c r="K513" s="146">
        <v>459</v>
      </c>
      <c r="L513" s="146">
        <v>571</v>
      </c>
      <c r="M513" s="146">
        <v>472</v>
      </c>
      <c r="N513" s="146">
        <v>411</v>
      </c>
      <c r="O513" s="146">
        <v>287</v>
      </c>
    </row>
    <row r="514" spans="1:15" x14ac:dyDescent="0.25">
      <c r="A514" s="15"/>
      <c r="B514" s="7"/>
      <c r="E514" s="14" t="s">
        <v>48</v>
      </c>
      <c r="F514" s="143" t="s">
        <v>63</v>
      </c>
      <c r="G514" s="146">
        <v>33</v>
      </c>
      <c r="H514" s="146">
        <v>19</v>
      </c>
      <c r="I514" s="146">
        <v>20</v>
      </c>
      <c r="J514" s="146">
        <v>21</v>
      </c>
      <c r="K514" s="146">
        <v>19</v>
      </c>
      <c r="L514" s="146">
        <v>9</v>
      </c>
      <c r="M514" s="146">
        <v>6</v>
      </c>
      <c r="N514" s="146">
        <v>5</v>
      </c>
      <c r="O514" s="146">
        <v>2</v>
      </c>
    </row>
    <row r="515" spans="1:15" x14ac:dyDescent="0.25">
      <c r="A515" s="15"/>
      <c r="B515" s="7"/>
      <c r="E515" s="14" t="s">
        <v>48</v>
      </c>
      <c r="F515" s="143" t="s">
        <v>691</v>
      </c>
      <c r="G515" s="146"/>
      <c r="H515" s="146"/>
      <c r="I515" s="146"/>
      <c r="J515" s="146"/>
      <c r="K515" s="146">
        <v>1</v>
      </c>
      <c r="L515" s="146">
        <v>0</v>
      </c>
      <c r="M515" s="146">
        <v>0</v>
      </c>
      <c r="N515" s="146">
        <v>1</v>
      </c>
      <c r="O515" s="146">
        <v>0</v>
      </c>
    </row>
    <row r="516" spans="1:15" x14ac:dyDescent="0.25">
      <c r="A516" s="15"/>
      <c r="B516" s="7"/>
      <c r="E516" s="14" t="s">
        <v>48</v>
      </c>
      <c r="F516" s="143" t="s">
        <v>61</v>
      </c>
      <c r="G516" s="146">
        <v>50</v>
      </c>
      <c r="H516" s="146">
        <v>38</v>
      </c>
      <c r="I516" s="146">
        <v>63</v>
      </c>
      <c r="J516" s="146">
        <v>36</v>
      </c>
      <c r="K516" s="146">
        <v>22</v>
      </c>
      <c r="L516" s="146">
        <v>21</v>
      </c>
      <c r="M516" s="146">
        <v>16</v>
      </c>
      <c r="N516" s="146">
        <v>10</v>
      </c>
      <c r="O516" s="146">
        <v>12</v>
      </c>
    </row>
    <row r="517" spans="1:15" x14ac:dyDescent="0.25">
      <c r="A517" s="15"/>
      <c r="B517" s="7"/>
      <c r="E517" s="14" t="s">
        <v>48</v>
      </c>
      <c r="F517" s="143" t="s">
        <v>62</v>
      </c>
      <c r="G517" s="146">
        <v>543</v>
      </c>
      <c r="H517" s="146">
        <v>480</v>
      </c>
      <c r="I517" s="146">
        <v>557</v>
      </c>
      <c r="J517" s="146">
        <v>562</v>
      </c>
      <c r="K517" s="146">
        <v>470</v>
      </c>
      <c r="L517" s="146">
        <v>394</v>
      </c>
      <c r="M517" s="146">
        <v>311</v>
      </c>
      <c r="N517" s="146">
        <v>285</v>
      </c>
      <c r="O517" s="146">
        <v>226</v>
      </c>
    </row>
    <row r="518" spans="1:15" x14ac:dyDescent="0.25">
      <c r="A518" s="15"/>
      <c r="B518" s="7"/>
      <c r="E518" s="14" t="s">
        <v>48</v>
      </c>
      <c r="F518" s="143" t="s">
        <v>695</v>
      </c>
      <c r="G518" s="146"/>
      <c r="H518" s="146"/>
      <c r="I518" s="146"/>
      <c r="J518" s="146"/>
      <c r="K518" s="146">
        <v>1</v>
      </c>
      <c r="L518" s="146">
        <v>1</v>
      </c>
      <c r="M518" s="146">
        <v>0</v>
      </c>
      <c r="N518" s="146">
        <v>0</v>
      </c>
      <c r="O518" s="146">
        <v>0</v>
      </c>
    </row>
    <row r="519" spans="1:15" x14ac:dyDescent="0.25">
      <c r="A519" s="15"/>
      <c r="B519" s="7"/>
      <c r="E519" s="14" t="s">
        <v>48</v>
      </c>
      <c r="F519" s="143" t="s">
        <v>64</v>
      </c>
      <c r="G519" s="146">
        <v>1048</v>
      </c>
      <c r="H519" s="146">
        <v>1025</v>
      </c>
      <c r="I519" s="146">
        <v>1292</v>
      </c>
      <c r="J519" s="146">
        <v>534</v>
      </c>
      <c r="K519" s="146">
        <v>394</v>
      </c>
      <c r="L519" s="146">
        <v>272</v>
      </c>
      <c r="M519" s="146">
        <v>283</v>
      </c>
      <c r="N519" s="146">
        <v>265</v>
      </c>
      <c r="O519" s="146">
        <v>236</v>
      </c>
    </row>
    <row r="520" spans="1:15" x14ac:dyDescent="0.25">
      <c r="A520" s="15"/>
      <c r="B520" s="7"/>
      <c r="E520" s="14" t="s">
        <v>48</v>
      </c>
      <c r="F520" s="143" t="s">
        <v>65</v>
      </c>
      <c r="G520" s="146">
        <v>197</v>
      </c>
      <c r="H520" s="146">
        <v>198</v>
      </c>
      <c r="I520" s="146">
        <v>217</v>
      </c>
      <c r="J520" s="146">
        <v>232</v>
      </c>
      <c r="K520" s="146">
        <v>183</v>
      </c>
      <c r="L520" s="146">
        <v>46</v>
      </c>
      <c r="M520" s="146">
        <v>122</v>
      </c>
      <c r="N520" s="146">
        <v>106</v>
      </c>
      <c r="O520" s="146">
        <v>89</v>
      </c>
    </row>
    <row r="521" spans="1:15" x14ac:dyDescent="0.25">
      <c r="A521" s="15"/>
      <c r="B521" s="7"/>
      <c r="E521" s="14" t="s">
        <v>48</v>
      </c>
      <c r="F521" s="143" t="s">
        <v>66</v>
      </c>
      <c r="G521" s="146">
        <v>973</v>
      </c>
      <c r="H521" s="146">
        <v>913</v>
      </c>
      <c r="I521" s="146">
        <v>1255</v>
      </c>
      <c r="J521" s="146">
        <v>503</v>
      </c>
      <c r="K521" s="146">
        <v>394</v>
      </c>
      <c r="L521" s="146">
        <v>343</v>
      </c>
      <c r="M521" s="146">
        <v>288</v>
      </c>
      <c r="N521" s="146">
        <v>271</v>
      </c>
      <c r="O521" s="146">
        <v>195</v>
      </c>
    </row>
    <row r="522" spans="1:15" x14ac:dyDescent="0.25">
      <c r="A522" s="15"/>
      <c r="E522" s="13" t="s">
        <v>49</v>
      </c>
      <c r="F522" s="13"/>
      <c r="G522" s="158">
        <v>1446</v>
      </c>
      <c r="H522" s="158">
        <v>1393</v>
      </c>
      <c r="I522" s="158">
        <v>1360</v>
      </c>
      <c r="J522" s="158">
        <v>1368</v>
      </c>
      <c r="K522" s="112">
        <v>1342</v>
      </c>
      <c r="L522" s="112">
        <v>1499</v>
      </c>
      <c r="M522" s="112">
        <v>1748</v>
      </c>
      <c r="N522" s="112">
        <v>1764</v>
      </c>
      <c r="O522" s="112">
        <v>1681</v>
      </c>
    </row>
    <row r="523" spans="1:15" x14ac:dyDescent="0.25">
      <c r="A523" s="15"/>
      <c r="B523" s="7"/>
      <c r="E523" s="14" t="s">
        <v>49</v>
      </c>
      <c r="F523" s="143" t="s">
        <v>68</v>
      </c>
      <c r="G523" s="146">
        <v>140</v>
      </c>
      <c r="H523" s="146">
        <v>144</v>
      </c>
      <c r="I523" s="146">
        <v>139</v>
      </c>
      <c r="J523" s="146">
        <v>112</v>
      </c>
      <c r="K523" s="146">
        <v>49</v>
      </c>
      <c r="L523" s="146">
        <v>39</v>
      </c>
      <c r="M523" s="146">
        <v>57</v>
      </c>
      <c r="N523" s="146">
        <v>43</v>
      </c>
      <c r="O523" s="146">
        <v>39</v>
      </c>
    </row>
    <row r="524" spans="1:15" x14ac:dyDescent="0.25">
      <c r="A524" s="15"/>
      <c r="B524" s="7"/>
      <c r="E524" s="14" t="s">
        <v>49</v>
      </c>
      <c r="F524" s="143" t="s">
        <v>60</v>
      </c>
      <c r="G524" s="146">
        <v>187</v>
      </c>
      <c r="H524" s="146">
        <v>201</v>
      </c>
      <c r="I524" s="146">
        <v>201</v>
      </c>
      <c r="J524" s="146">
        <v>166</v>
      </c>
      <c r="K524" s="146">
        <v>102</v>
      </c>
      <c r="L524" s="146">
        <v>149</v>
      </c>
      <c r="M524" s="146">
        <v>275</v>
      </c>
      <c r="N524" s="146">
        <v>288</v>
      </c>
      <c r="O524" s="146">
        <v>289</v>
      </c>
    </row>
    <row r="525" spans="1:15" x14ac:dyDescent="0.25">
      <c r="A525" s="15"/>
      <c r="B525" s="7"/>
      <c r="E525" s="14" t="s">
        <v>49</v>
      </c>
      <c r="F525" s="143" t="s">
        <v>63</v>
      </c>
      <c r="G525" s="146">
        <v>1182</v>
      </c>
      <c r="H525" s="146">
        <v>1119</v>
      </c>
      <c r="I525" s="146">
        <v>1090</v>
      </c>
      <c r="J525" s="146">
        <v>1243</v>
      </c>
      <c r="K525" s="146">
        <v>1272</v>
      </c>
      <c r="L525" s="146">
        <v>1427</v>
      </c>
      <c r="M525" s="146">
        <v>1619</v>
      </c>
      <c r="N525" s="146">
        <v>1644</v>
      </c>
      <c r="O525" s="146">
        <v>1538</v>
      </c>
    </row>
    <row r="526" spans="1:15" x14ac:dyDescent="0.25">
      <c r="A526" s="15"/>
      <c r="B526" s="7"/>
      <c r="E526" s="14" t="s">
        <v>49</v>
      </c>
      <c r="F526" s="143" t="s">
        <v>691</v>
      </c>
      <c r="G526" s="146">
        <v>7</v>
      </c>
      <c r="H526" s="146">
        <v>3</v>
      </c>
      <c r="I526" s="146">
        <v>6</v>
      </c>
      <c r="J526" s="146">
        <v>22</v>
      </c>
      <c r="K526" s="146">
        <v>27</v>
      </c>
      <c r="L526" s="146">
        <v>16</v>
      </c>
      <c r="M526" s="146">
        <v>24</v>
      </c>
      <c r="N526" s="146">
        <v>27</v>
      </c>
      <c r="O526" s="146">
        <v>24</v>
      </c>
    </row>
    <row r="527" spans="1:15" x14ac:dyDescent="0.25">
      <c r="A527" s="15"/>
      <c r="B527" s="7"/>
      <c r="E527" s="14" t="s">
        <v>49</v>
      </c>
      <c r="F527" s="143" t="s">
        <v>61</v>
      </c>
      <c r="G527" s="146"/>
      <c r="H527" s="146"/>
      <c r="I527" s="146"/>
      <c r="J527" s="146"/>
      <c r="K527" s="146">
        <v>0</v>
      </c>
      <c r="L527" s="146">
        <v>4</v>
      </c>
      <c r="M527" s="146">
        <v>6</v>
      </c>
      <c r="N527" s="146">
        <v>12</v>
      </c>
      <c r="O527" s="146">
        <v>16</v>
      </c>
    </row>
    <row r="528" spans="1:15" x14ac:dyDescent="0.25">
      <c r="A528" s="15"/>
      <c r="B528" s="7"/>
      <c r="E528" s="14" t="s">
        <v>49</v>
      </c>
      <c r="F528" s="143" t="s">
        <v>62</v>
      </c>
      <c r="G528" s="146"/>
      <c r="H528" s="146"/>
      <c r="I528" s="146"/>
      <c r="J528" s="146"/>
      <c r="K528" s="146">
        <v>1</v>
      </c>
      <c r="L528" s="146">
        <v>0</v>
      </c>
      <c r="M528" s="146">
        <v>0</v>
      </c>
      <c r="N528" s="146">
        <v>0</v>
      </c>
      <c r="O528" s="146">
        <v>0</v>
      </c>
    </row>
    <row r="529" spans="1:15" x14ac:dyDescent="0.25">
      <c r="A529" s="15"/>
      <c r="B529" s="7"/>
      <c r="E529" s="14" t="s">
        <v>49</v>
      </c>
      <c r="F529" s="143" t="s">
        <v>64</v>
      </c>
      <c r="G529" s="146">
        <v>2</v>
      </c>
      <c r="H529" s="146">
        <v>2</v>
      </c>
      <c r="I529" s="146">
        <v>2</v>
      </c>
      <c r="J529" s="146">
        <v>1</v>
      </c>
      <c r="K529" s="146">
        <v>1</v>
      </c>
      <c r="L529" s="146">
        <v>0</v>
      </c>
      <c r="M529" s="146">
        <v>0</v>
      </c>
      <c r="N529" s="146">
        <v>0</v>
      </c>
      <c r="O529" s="146">
        <v>0</v>
      </c>
    </row>
    <row r="530" spans="1:15" x14ac:dyDescent="0.25">
      <c r="A530" s="15"/>
      <c r="B530" s="7"/>
      <c r="E530" s="14" t="s">
        <v>49</v>
      </c>
      <c r="F530" s="143" t="s">
        <v>66</v>
      </c>
      <c r="G530" s="146">
        <v>5</v>
      </c>
      <c r="H530" s="146">
        <v>13</v>
      </c>
      <c r="I530" s="146">
        <v>12</v>
      </c>
      <c r="J530" s="146">
        <v>13</v>
      </c>
      <c r="K530" s="146">
        <v>2</v>
      </c>
      <c r="L530" s="146">
        <v>9</v>
      </c>
      <c r="M530" s="146">
        <v>11</v>
      </c>
      <c r="N530" s="146">
        <v>9</v>
      </c>
      <c r="O530" s="146">
        <v>13</v>
      </c>
    </row>
    <row r="531" spans="1:15" x14ac:dyDescent="0.25">
      <c r="A531" s="15"/>
      <c r="B531" s="7"/>
      <c r="C531" s="8" t="s">
        <v>50</v>
      </c>
      <c r="D531" s="8"/>
      <c r="E531" s="8"/>
      <c r="F531" s="8"/>
      <c r="G531" s="157">
        <v>59092</v>
      </c>
      <c r="H531" s="157">
        <v>60929</v>
      </c>
      <c r="I531" s="157">
        <v>56337</v>
      </c>
      <c r="J531" s="157">
        <v>53731</v>
      </c>
      <c r="K531" s="110">
        <v>54458</v>
      </c>
      <c r="L531" s="110">
        <v>54281</v>
      </c>
      <c r="M531" s="110">
        <v>57193</v>
      </c>
      <c r="N531" s="110">
        <v>62394</v>
      </c>
      <c r="O531" s="110">
        <v>64483</v>
      </c>
    </row>
    <row r="532" spans="1:15" x14ac:dyDescent="0.25">
      <c r="A532" s="15"/>
      <c r="D532" s="11" t="s">
        <v>30</v>
      </c>
      <c r="E532" s="11"/>
      <c r="F532" s="11"/>
      <c r="G532" s="160">
        <v>2757</v>
      </c>
      <c r="H532" s="160">
        <v>2570</v>
      </c>
      <c r="I532" s="160">
        <v>2586</v>
      </c>
      <c r="J532" s="160">
        <v>2531</v>
      </c>
      <c r="K532" s="111">
        <v>2590</v>
      </c>
      <c r="L532" s="111">
        <v>2890</v>
      </c>
      <c r="M532" s="111">
        <v>2698</v>
      </c>
      <c r="N532" s="111">
        <v>2597</v>
      </c>
      <c r="O532" s="111">
        <v>2271</v>
      </c>
    </row>
    <row r="533" spans="1:15" x14ac:dyDescent="0.25">
      <c r="A533" s="15"/>
      <c r="E533" s="13" t="s">
        <v>51</v>
      </c>
      <c r="F533" s="13"/>
      <c r="G533" s="158">
        <v>911</v>
      </c>
      <c r="H533" s="158">
        <v>753</v>
      </c>
      <c r="I533" s="158">
        <v>843</v>
      </c>
      <c r="J533" s="158">
        <v>710</v>
      </c>
      <c r="K533" s="112">
        <v>702</v>
      </c>
      <c r="L533" s="112">
        <v>865</v>
      </c>
      <c r="M533" s="112">
        <v>649</v>
      </c>
      <c r="N533" s="112">
        <v>568</v>
      </c>
      <c r="O533" s="112">
        <v>546</v>
      </c>
    </row>
    <row r="534" spans="1:15" x14ac:dyDescent="0.25">
      <c r="A534" s="15"/>
      <c r="B534" s="7"/>
      <c r="E534" s="14" t="s">
        <v>51</v>
      </c>
      <c r="F534" s="143" t="s">
        <v>67</v>
      </c>
      <c r="G534" s="146">
        <v>406</v>
      </c>
      <c r="H534" s="146">
        <v>343</v>
      </c>
      <c r="I534" s="146">
        <v>327</v>
      </c>
      <c r="J534" s="146">
        <v>280</v>
      </c>
      <c r="K534" s="146">
        <v>276</v>
      </c>
      <c r="L534" s="146">
        <v>325</v>
      </c>
      <c r="M534" s="146">
        <v>273</v>
      </c>
      <c r="N534" s="146">
        <v>223</v>
      </c>
      <c r="O534" s="146">
        <v>204</v>
      </c>
    </row>
    <row r="535" spans="1:15" x14ac:dyDescent="0.25">
      <c r="A535" s="15"/>
      <c r="B535" s="7"/>
      <c r="E535" s="14" t="s">
        <v>51</v>
      </c>
      <c r="F535" s="143" t="s">
        <v>68</v>
      </c>
      <c r="G535" s="146">
        <v>246</v>
      </c>
      <c r="H535" s="146">
        <v>180</v>
      </c>
      <c r="I535" s="146">
        <v>257</v>
      </c>
      <c r="J535" s="146">
        <v>182</v>
      </c>
      <c r="K535" s="146">
        <v>181</v>
      </c>
      <c r="L535" s="146">
        <v>218</v>
      </c>
      <c r="M535" s="146">
        <v>161</v>
      </c>
      <c r="N535" s="146">
        <v>173</v>
      </c>
      <c r="O535" s="146">
        <v>151</v>
      </c>
    </row>
    <row r="536" spans="1:15" x14ac:dyDescent="0.25">
      <c r="A536" s="15"/>
      <c r="B536" s="7"/>
      <c r="E536" s="14" t="s">
        <v>51</v>
      </c>
      <c r="F536" s="143" t="s">
        <v>70</v>
      </c>
      <c r="G536" s="146">
        <v>2</v>
      </c>
      <c r="H536" s="146">
        <v>3</v>
      </c>
      <c r="I536" s="146">
        <v>3</v>
      </c>
      <c r="J536" s="146">
        <v>2</v>
      </c>
      <c r="K536" s="146">
        <v>3</v>
      </c>
      <c r="L536" s="146">
        <v>1</v>
      </c>
      <c r="M536" s="146">
        <v>0</v>
      </c>
      <c r="N536" s="146">
        <v>1</v>
      </c>
      <c r="O536" s="146">
        <v>2</v>
      </c>
    </row>
    <row r="537" spans="1:15" x14ac:dyDescent="0.25">
      <c r="A537" s="15"/>
      <c r="B537" s="7"/>
      <c r="E537" s="14" t="s">
        <v>51</v>
      </c>
      <c r="F537" s="143" t="s">
        <v>60</v>
      </c>
      <c r="G537" s="146">
        <v>162</v>
      </c>
      <c r="H537" s="146">
        <v>143</v>
      </c>
      <c r="I537" s="146">
        <v>169</v>
      </c>
      <c r="J537" s="146">
        <v>150</v>
      </c>
      <c r="K537" s="146">
        <v>150</v>
      </c>
      <c r="L537" s="146">
        <v>197</v>
      </c>
      <c r="M537" s="146">
        <v>140</v>
      </c>
      <c r="N537" s="146">
        <v>102</v>
      </c>
      <c r="O537" s="146">
        <v>114</v>
      </c>
    </row>
    <row r="538" spans="1:15" x14ac:dyDescent="0.25">
      <c r="A538" s="15"/>
      <c r="B538" s="7"/>
      <c r="E538" s="14" t="s">
        <v>51</v>
      </c>
      <c r="F538" s="143" t="s">
        <v>63</v>
      </c>
      <c r="G538" s="146">
        <v>61</v>
      </c>
      <c r="H538" s="146">
        <v>64</v>
      </c>
      <c r="I538" s="146">
        <v>77</v>
      </c>
      <c r="J538" s="146">
        <v>66</v>
      </c>
      <c r="K538" s="146">
        <v>56</v>
      </c>
      <c r="L538" s="146">
        <v>76</v>
      </c>
      <c r="M538" s="146">
        <v>49</v>
      </c>
      <c r="N538" s="146">
        <v>48</v>
      </c>
      <c r="O538" s="146">
        <v>44</v>
      </c>
    </row>
    <row r="539" spans="1:15" x14ac:dyDescent="0.25">
      <c r="A539" s="15"/>
      <c r="B539" s="7"/>
      <c r="E539" s="14" t="s">
        <v>51</v>
      </c>
      <c r="F539" s="143" t="s">
        <v>691</v>
      </c>
      <c r="G539" s="146">
        <v>4</v>
      </c>
      <c r="H539" s="146">
        <v>2</v>
      </c>
      <c r="I539" s="146"/>
      <c r="J539" s="146">
        <v>14</v>
      </c>
      <c r="K539" s="146">
        <v>18</v>
      </c>
      <c r="L539" s="146">
        <v>27</v>
      </c>
      <c r="M539" s="146">
        <v>22</v>
      </c>
      <c r="N539" s="146">
        <v>23</v>
      </c>
      <c r="O539" s="146">
        <v>20</v>
      </c>
    </row>
    <row r="540" spans="1:15" x14ac:dyDescent="0.25">
      <c r="A540" s="15"/>
      <c r="B540" s="7"/>
      <c r="E540" s="14" t="s">
        <v>51</v>
      </c>
      <c r="F540" s="143" t="s">
        <v>61</v>
      </c>
      <c r="G540" s="146"/>
      <c r="H540" s="146">
        <v>1</v>
      </c>
      <c r="I540" s="146">
        <v>3</v>
      </c>
      <c r="J540" s="146"/>
      <c r="K540" s="146">
        <v>2</v>
      </c>
      <c r="L540" s="146">
        <v>0</v>
      </c>
      <c r="M540" s="146">
        <v>1</v>
      </c>
      <c r="N540" s="146">
        <v>5</v>
      </c>
      <c r="O540" s="146">
        <v>2</v>
      </c>
    </row>
    <row r="541" spans="1:15" x14ac:dyDescent="0.25">
      <c r="A541" s="15"/>
      <c r="B541" s="7"/>
      <c r="E541" s="14" t="s">
        <v>51</v>
      </c>
      <c r="F541" s="143" t="s">
        <v>62</v>
      </c>
      <c r="G541" s="146">
        <v>1</v>
      </c>
      <c r="H541" s="146"/>
      <c r="I541" s="146">
        <v>1</v>
      </c>
      <c r="J541" s="146"/>
      <c r="K541" s="146">
        <v>0</v>
      </c>
      <c r="L541" s="146">
        <v>1</v>
      </c>
      <c r="M541" s="146">
        <v>0</v>
      </c>
      <c r="N541" s="146">
        <v>0</v>
      </c>
      <c r="O541" s="146">
        <v>0</v>
      </c>
    </row>
    <row r="542" spans="1:15" x14ac:dyDescent="0.25">
      <c r="A542" s="15"/>
      <c r="B542" s="7"/>
      <c r="E542" s="14" t="s">
        <v>51</v>
      </c>
      <c r="F542" s="143" t="s">
        <v>66</v>
      </c>
      <c r="G542" s="146">
        <v>35</v>
      </c>
      <c r="H542" s="146">
        <v>21</v>
      </c>
      <c r="I542" s="146">
        <v>19</v>
      </c>
      <c r="J542" s="146">
        <v>24</v>
      </c>
      <c r="K542" s="146">
        <v>23</v>
      </c>
      <c r="L542" s="146">
        <v>29</v>
      </c>
      <c r="M542" s="146">
        <v>8</v>
      </c>
      <c r="N542" s="146">
        <v>6</v>
      </c>
      <c r="O542" s="146">
        <v>19</v>
      </c>
    </row>
    <row r="543" spans="1:15" x14ac:dyDescent="0.25">
      <c r="A543" s="15"/>
      <c r="E543" s="13" t="s">
        <v>52</v>
      </c>
      <c r="F543" s="13"/>
      <c r="G543" s="158">
        <v>382</v>
      </c>
      <c r="H543" s="158">
        <v>367</v>
      </c>
      <c r="I543" s="158">
        <v>326</v>
      </c>
      <c r="J543" s="158">
        <v>340</v>
      </c>
      <c r="K543" s="112">
        <v>338</v>
      </c>
      <c r="L543" s="112">
        <v>360</v>
      </c>
      <c r="M543" s="112">
        <v>367</v>
      </c>
      <c r="N543" s="112">
        <v>318</v>
      </c>
      <c r="O543" s="112">
        <v>239</v>
      </c>
    </row>
    <row r="544" spans="1:15" x14ac:dyDescent="0.25">
      <c r="A544" s="15"/>
      <c r="B544" s="7"/>
      <c r="E544" s="14" t="s">
        <v>52</v>
      </c>
      <c r="F544" s="143" t="s">
        <v>67</v>
      </c>
      <c r="G544" s="146">
        <v>6</v>
      </c>
      <c r="H544" s="146">
        <v>1</v>
      </c>
      <c r="I544" s="146">
        <v>5</v>
      </c>
      <c r="J544" s="146">
        <v>4</v>
      </c>
      <c r="K544" s="146">
        <v>6</v>
      </c>
      <c r="L544" s="146">
        <v>7</v>
      </c>
      <c r="M544" s="146">
        <v>2</v>
      </c>
      <c r="N544" s="146">
        <v>2</v>
      </c>
      <c r="O544" s="146">
        <v>2</v>
      </c>
    </row>
    <row r="545" spans="1:15" x14ac:dyDescent="0.25">
      <c r="A545" s="15"/>
      <c r="B545" s="7"/>
      <c r="E545" s="14" t="s">
        <v>52</v>
      </c>
      <c r="F545" s="143" t="s">
        <v>68</v>
      </c>
      <c r="G545" s="146">
        <v>89</v>
      </c>
      <c r="H545" s="146">
        <v>72</v>
      </c>
      <c r="I545" s="146">
        <v>72</v>
      </c>
      <c r="J545" s="146">
        <v>58</v>
      </c>
      <c r="K545" s="146">
        <v>64</v>
      </c>
      <c r="L545" s="146">
        <v>87</v>
      </c>
      <c r="M545" s="146">
        <v>81</v>
      </c>
      <c r="N545" s="146">
        <v>63</v>
      </c>
      <c r="O545" s="146">
        <v>39</v>
      </c>
    </row>
    <row r="546" spans="1:15" x14ac:dyDescent="0.25">
      <c r="A546" s="15"/>
      <c r="B546" s="7"/>
      <c r="E546" s="14" t="s">
        <v>52</v>
      </c>
      <c r="F546" s="143" t="s">
        <v>693</v>
      </c>
      <c r="G546" s="146"/>
      <c r="H546" s="146"/>
      <c r="I546" s="146"/>
      <c r="J546" s="146"/>
      <c r="K546" s="146">
        <v>1</v>
      </c>
      <c r="L546" s="146">
        <v>0</v>
      </c>
      <c r="M546" s="146">
        <v>0</v>
      </c>
      <c r="N546" s="146">
        <v>0</v>
      </c>
      <c r="O546" s="146">
        <v>0</v>
      </c>
    </row>
    <row r="547" spans="1:15" x14ac:dyDescent="0.25">
      <c r="A547" s="15"/>
      <c r="B547" s="7"/>
      <c r="E547" s="14" t="s">
        <v>52</v>
      </c>
      <c r="F547" s="143" t="s">
        <v>70</v>
      </c>
      <c r="G547" s="146">
        <v>1</v>
      </c>
      <c r="H547" s="146"/>
      <c r="I547" s="146"/>
      <c r="J547" s="146">
        <v>2</v>
      </c>
      <c r="K547" s="146">
        <v>3</v>
      </c>
      <c r="L547" s="146">
        <v>3</v>
      </c>
      <c r="M547" s="146">
        <v>0</v>
      </c>
      <c r="N547" s="146">
        <v>0</v>
      </c>
      <c r="O547" s="146">
        <v>1</v>
      </c>
    </row>
    <row r="548" spans="1:15" x14ac:dyDescent="0.25">
      <c r="A548" s="15"/>
      <c r="B548" s="7"/>
      <c r="E548" s="14" t="s">
        <v>52</v>
      </c>
      <c r="F548" s="143" t="s">
        <v>60</v>
      </c>
      <c r="G548" s="146">
        <v>117</v>
      </c>
      <c r="H548" s="146">
        <v>128</v>
      </c>
      <c r="I548" s="146">
        <v>101</v>
      </c>
      <c r="J548" s="146">
        <v>116</v>
      </c>
      <c r="K548" s="146">
        <v>132</v>
      </c>
      <c r="L548" s="146">
        <v>157</v>
      </c>
      <c r="M548" s="146">
        <v>180</v>
      </c>
      <c r="N548" s="146">
        <v>161</v>
      </c>
      <c r="O548" s="146">
        <v>114</v>
      </c>
    </row>
    <row r="549" spans="1:15" x14ac:dyDescent="0.25">
      <c r="A549" s="15"/>
      <c r="B549" s="7"/>
      <c r="E549" s="14" t="s">
        <v>52</v>
      </c>
      <c r="F549" s="143" t="s">
        <v>63</v>
      </c>
      <c r="G549" s="146">
        <v>145</v>
      </c>
      <c r="H549" s="146">
        <v>135</v>
      </c>
      <c r="I549" s="146">
        <v>120</v>
      </c>
      <c r="J549" s="146">
        <v>122</v>
      </c>
      <c r="K549" s="146">
        <v>72</v>
      </c>
      <c r="L549" s="146">
        <v>60</v>
      </c>
      <c r="M549" s="146">
        <v>43</v>
      </c>
      <c r="N549" s="146">
        <v>41</v>
      </c>
      <c r="O549" s="146">
        <v>47</v>
      </c>
    </row>
    <row r="550" spans="1:15" x14ac:dyDescent="0.25">
      <c r="A550" s="15"/>
      <c r="B550" s="7"/>
      <c r="E550" s="14" t="s">
        <v>52</v>
      </c>
      <c r="F550" s="143" t="s">
        <v>691</v>
      </c>
      <c r="G550" s="146">
        <v>11</v>
      </c>
      <c r="H550" s="146">
        <v>9</v>
      </c>
      <c r="I550" s="146">
        <v>11</v>
      </c>
      <c r="J550" s="146">
        <v>25</v>
      </c>
      <c r="K550" s="146">
        <v>43</v>
      </c>
      <c r="L550" s="146">
        <v>23</v>
      </c>
      <c r="M550" s="146">
        <v>35</v>
      </c>
      <c r="N550" s="146">
        <v>31</v>
      </c>
      <c r="O550" s="146">
        <v>24</v>
      </c>
    </row>
    <row r="551" spans="1:15" x14ac:dyDescent="0.25">
      <c r="A551" s="15"/>
      <c r="B551" s="7"/>
      <c r="E551" s="14" t="s">
        <v>52</v>
      </c>
      <c r="F551" s="143" t="s">
        <v>61</v>
      </c>
      <c r="G551" s="146">
        <v>1</v>
      </c>
      <c r="H551" s="146">
        <v>2</v>
      </c>
      <c r="I551" s="146"/>
      <c r="J551" s="146">
        <v>1</v>
      </c>
      <c r="K551" s="146">
        <v>6</v>
      </c>
      <c r="L551" s="146">
        <v>1</v>
      </c>
      <c r="M551" s="146">
        <v>5</v>
      </c>
      <c r="N551" s="146">
        <v>1</v>
      </c>
      <c r="O551" s="146">
        <v>1</v>
      </c>
    </row>
    <row r="552" spans="1:15" x14ac:dyDescent="0.25">
      <c r="A552" s="15"/>
      <c r="B552" s="7"/>
      <c r="E552" s="14" t="s">
        <v>52</v>
      </c>
      <c r="F552" s="143" t="s">
        <v>62</v>
      </c>
      <c r="G552" s="146"/>
      <c r="H552" s="146">
        <v>1</v>
      </c>
      <c r="I552" s="146"/>
      <c r="J552" s="146"/>
      <c r="K552" s="146">
        <v>1</v>
      </c>
      <c r="L552" s="146">
        <v>0</v>
      </c>
      <c r="M552" s="146">
        <v>2</v>
      </c>
      <c r="N552" s="146">
        <v>1</v>
      </c>
      <c r="O552" s="146">
        <v>1</v>
      </c>
    </row>
    <row r="553" spans="1:15" x14ac:dyDescent="0.25">
      <c r="A553" s="15"/>
      <c r="B553" s="7"/>
      <c r="E553" s="14" t="s">
        <v>52</v>
      </c>
      <c r="F553" s="143" t="s">
        <v>695</v>
      </c>
      <c r="G553" s="146">
        <v>1</v>
      </c>
      <c r="H553" s="146"/>
      <c r="I553" s="146"/>
      <c r="J553" s="146"/>
      <c r="K553" s="146">
        <v>0</v>
      </c>
      <c r="L553" s="146">
        <v>0</v>
      </c>
      <c r="M553" s="146">
        <v>0</v>
      </c>
      <c r="N553" s="146">
        <v>0</v>
      </c>
      <c r="O553" s="146">
        <v>0</v>
      </c>
    </row>
    <row r="554" spans="1:15" x14ac:dyDescent="0.25">
      <c r="A554" s="15"/>
      <c r="B554" s="7"/>
      <c r="E554" s="14" t="s">
        <v>52</v>
      </c>
      <c r="F554" s="143" t="s">
        <v>66</v>
      </c>
      <c r="G554" s="146">
        <v>16</v>
      </c>
      <c r="H554" s="146">
        <v>23</v>
      </c>
      <c r="I554" s="146">
        <v>19</v>
      </c>
      <c r="J554" s="146">
        <v>21</v>
      </c>
      <c r="K554" s="146">
        <v>17</v>
      </c>
      <c r="L554" s="146">
        <v>23</v>
      </c>
      <c r="M554" s="146">
        <v>21</v>
      </c>
      <c r="N554" s="146">
        <v>19</v>
      </c>
      <c r="O554" s="146">
        <v>15</v>
      </c>
    </row>
    <row r="555" spans="1:15" x14ac:dyDescent="0.25">
      <c r="A555" s="15"/>
      <c r="E555" s="13" t="s">
        <v>53</v>
      </c>
      <c r="F555" s="13"/>
      <c r="G555" s="158">
        <v>1755</v>
      </c>
      <c r="H555" s="158">
        <v>1714</v>
      </c>
      <c r="I555" s="158">
        <v>1689</v>
      </c>
      <c r="J555" s="158">
        <v>1762</v>
      </c>
      <c r="K555" s="112">
        <v>1835</v>
      </c>
      <c r="L555" s="112">
        <v>2007</v>
      </c>
      <c r="M555" s="112">
        <v>1968</v>
      </c>
      <c r="N555" s="112">
        <v>1929</v>
      </c>
      <c r="O555" s="112">
        <v>1698</v>
      </c>
    </row>
    <row r="556" spans="1:15" x14ac:dyDescent="0.25">
      <c r="A556" s="15"/>
      <c r="B556" s="7"/>
      <c r="E556" s="14" t="s">
        <v>53</v>
      </c>
      <c r="F556" s="143" t="s">
        <v>67</v>
      </c>
      <c r="G556" s="146"/>
      <c r="H556" s="146"/>
      <c r="I556" s="146"/>
      <c r="J556" s="146"/>
      <c r="K556" s="146">
        <v>0</v>
      </c>
      <c r="L556" s="146">
        <v>1</v>
      </c>
      <c r="M556" s="146">
        <v>1</v>
      </c>
      <c r="N556" s="146">
        <v>0</v>
      </c>
      <c r="O556" s="146">
        <v>1</v>
      </c>
    </row>
    <row r="557" spans="1:15" x14ac:dyDescent="0.25">
      <c r="A557" s="15"/>
      <c r="B557" s="7"/>
      <c r="E557" s="14" t="s">
        <v>53</v>
      </c>
      <c r="F557" s="143" t="s">
        <v>68</v>
      </c>
      <c r="G557" s="146">
        <v>335</v>
      </c>
      <c r="H557" s="146">
        <v>315</v>
      </c>
      <c r="I557" s="146">
        <v>317</v>
      </c>
      <c r="J557" s="146">
        <v>298</v>
      </c>
      <c r="K557" s="146">
        <v>310</v>
      </c>
      <c r="L557" s="146">
        <v>415</v>
      </c>
      <c r="M557" s="146">
        <v>350</v>
      </c>
      <c r="N557" s="146">
        <v>319</v>
      </c>
      <c r="O557" s="146">
        <v>316</v>
      </c>
    </row>
    <row r="558" spans="1:15" x14ac:dyDescent="0.25">
      <c r="A558" s="15"/>
      <c r="B558" s="7"/>
      <c r="E558" s="14" t="s">
        <v>53</v>
      </c>
      <c r="F558" s="143" t="s">
        <v>60</v>
      </c>
      <c r="G558" s="146">
        <v>736</v>
      </c>
      <c r="H558" s="146">
        <v>802</v>
      </c>
      <c r="I558" s="146">
        <v>754</v>
      </c>
      <c r="J558" s="146">
        <v>801</v>
      </c>
      <c r="K558" s="146">
        <v>762</v>
      </c>
      <c r="L558" s="146">
        <v>808</v>
      </c>
      <c r="M558" s="146">
        <v>866</v>
      </c>
      <c r="N558" s="146">
        <v>817</v>
      </c>
      <c r="O558" s="146">
        <v>696</v>
      </c>
    </row>
    <row r="559" spans="1:15" x14ac:dyDescent="0.25">
      <c r="A559" s="15"/>
      <c r="B559" s="7"/>
      <c r="E559" s="14" t="s">
        <v>53</v>
      </c>
      <c r="F559" s="143" t="s">
        <v>63</v>
      </c>
      <c r="G559" s="146">
        <v>684</v>
      </c>
      <c r="H559" s="146">
        <v>591</v>
      </c>
      <c r="I559" s="146">
        <v>597</v>
      </c>
      <c r="J559" s="146">
        <v>677</v>
      </c>
      <c r="K559" s="146">
        <v>615</v>
      </c>
      <c r="L559" s="146">
        <v>667</v>
      </c>
      <c r="M559" s="146">
        <v>676</v>
      </c>
      <c r="N559" s="146">
        <v>715</v>
      </c>
      <c r="O559" s="146">
        <v>626</v>
      </c>
    </row>
    <row r="560" spans="1:15" x14ac:dyDescent="0.25">
      <c r="A560" s="15"/>
      <c r="B560" s="7"/>
      <c r="E560" s="14" t="s">
        <v>53</v>
      </c>
      <c r="F560" s="143" t="s">
        <v>691</v>
      </c>
      <c r="G560" s="146">
        <v>23</v>
      </c>
      <c r="H560" s="146">
        <v>30</v>
      </c>
      <c r="I560" s="146">
        <v>31</v>
      </c>
      <c r="J560" s="146">
        <v>111</v>
      </c>
      <c r="K560" s="146">
        <v>186</v>
      </c>
      <c r="L560" s="146">
        <v>189</v>
      </c>
      <c r="M560" s="146">
        <v>193</v>
      </c>
      <c r="N560" s="146">
        <v>179</v>
      </c>
      <c r="O560" s="146">
        <v>152</v>
      </c>
    </row>
    <row r="561" spans="1:15" x14ac:dyDescent="0.25">
      <c r="A561" s="15"/>
      <c r="B561" s="7"/>
      <c r="E561" s="14" t="s">
        <v>53</v>
      </c>
      <c r="F561" s="143" t="s">
        <v>61</v>
      </c>
      <c r="G561" s="146"/>
      <c r="H561" s="146"/>
      <c r="I561" s="146">
        <v>1</v>
      </c>
      <c r="J561" s="146"/>
      <c r="K561" s="146">
        <v>8</v>
      </c>
      <c r="L561" s="146">
        <v>6</v>
      </c>
      <c r="M561" s="146">
        <v>1</v>
      </c>
      <c r="N561" s="146">
        <v>0</v>
      </c>
      <c r="O561" s="146">
        <v>5</v>
      </c>
    </row>
    <row r="562" spans="1:15" x14ac:dyDescent="0.25">
      <c r="A562" s="15"/>
      <c r="B562" s="7"/>
      <c r="E562" s="14" t="s">
        <v>53</v>
      </c>
      <c r="F562" s="143" t="s">
        <v>62</v>
      </c>
      <c r="G562" s="146">
        <v>1</v>
      </c>
      <c r="H562" s="146">
        <v>1</v>
      </c>
      <c r="I562" s="146"/>
      <c r="J562" s="146"/>
      <c r="K562" s="146">
        <v>1</v>
      </c>
      <c r="L562" s="146">
        <v>3</v>
      </c>
      <c r="M562" s="146">
        <v>0</v>
      </c>
      <c r="N562" s="146">
        <v>0</v>
      </c>
      <c r="O562" s="146">
        <v>5</v>
      </c>
    </row>
    <row r="563" spans="1:15" x14ac:dyDescent="0.25">
      <c r="A563" s="15"/>
      <c r="B563" s="7"/>
      <c r="E563" s="14" t="s">
        <v>53</v>
      </c>
      <c r="F563" s="143" t="s">
        <v>695</v>
      </c>
      <c r="G563" s="146">
        <v>2</v>
      </c>
      <c r="H563" s="146"/>
      <c r="I563" s="146"/>
      <c r="J563" s="146">
        <v>1</v>
      </c>
      <c r="K563" s="146">
        <v>0</v>
      </c>
      <c r="L563" s="146">
        <v>0</v>
      </c>
      <c r="M563" s="146">
        <v>0</v>
      </c>
      <c r="N563" s="146">
        <v>0</v>
      </c>
      <c r="O563" s="146">
        <v>0</v>
      </c>
    </row>
    <row r="564" spans="1:15" x14ac:dyDescent="0.25">
      <c r="A564" s="15"/>
      <c r="B564" s="7"/>
      <c r="E564" s="14" t="s">
        <v>53</v>
      </c>
      <c r="F564" s="143" t="s">
        <v>64</v>
      </c>
      <c r="G564" s="146">
        <v>3</v>
      </c>
      <c r="H564" s="146">
        <v>8</v>
      </c>
      <c r="I564" s="146">
        <v>1</v>
      </c>
      <c r="J564" s="146">
        <v>5</v>
      </c>
      <c r="K564" s="146">
        <v>19</v>
      </c>
      <c r="L564" s="146">
        <v>20</v>
      </c>
      <c r="M564" s="146">
        <v>3</v>
      </c>
      <c r="N564" s="146">
        <v>0</v>
      </c>
      <c r="O564" s="146">
        <v>0</v>
      </c>
    </row>
    <row r="565" spans="1:15" x14ac:dyDescent="0.25">
      <c r="A565" s="15"/>
      <c r="B565" s="7"/>
      <c r="E565" s="14" t="s">
        <v>53</v>
      </c>
      <c r="F565" s="143" t="s">
        <v>66</v>
      </c>
      <c r="G565" s="146">
        <v>74</v>
      </c>
      <c r="H565" s="146">
        <v>105</v>
      </c>
      <c r="I565" s="146">
        <v>106</v>
      </c>
      <c r="J565" s="146">
        <v>105</v>
      </c>
      <c r="K565" s="146">
        <v>75</v>
      </c>
      <c r="L565" s="146">
        <v>92</v>
      </c>
      <c r="M565" s="146">
        <v>90</v>
      </c>
      <c r="N565" s="146">
        <v>77</v>
      </c>
      <c r="O565" s="146">
        <v>65</v>
      </c>
    </row>
    <row r="566" spans="1:15" x14ac:dyDescent="0.25">
      <c r="A566" s="15"/>
      <c r="D566" s="11" t="s">
        <v>34</v>
      </c>
      <c r="E566" s="11"/>
      <c r="F566" s="11"/>
      <c r="G566" s="160">
        <v>57879</v>
      </c>
      <c r="H566" s="160">
        <v>59870</v>
      </c>
      <c r="I566" s="160">
        <v>55168</v>
      </c>
      <c r="J566" s="160">
        <v>52662</v>
      </c>
      <c r="K566" s="111">
        <v>53345</v>
      </c>
      <c r="L566" s="111">
        <v>53043</v>
      </c>
      <c r="M566" s="111">
        <v>56162</v>
      </c>
      <c r="N566" s="111">
        <v>61442</v>
      </c>
      <c r="O566" s="111">
        <v>63590</v>
      </c>
    </row>
    <row r="567" spans="1:15" x14ac:dyDescent="0.25">
      <c r="A567" s="15"/>
      <c r="E567" s="13" t="s">
        <v>54</v>
      </c>
      <c r="F567" s="13"/>
      <c r="G567" s="158">
        <v>22384</v>
      </c>
      <c r="H567" s="158">
        <v>17266</v>
      </c>
      <c r="I567" s="158">
        <v>11765</v>
      </c>
      <c r="J567" s="158">
        <v>9418</v>
      </c>
      <c r="K567" s="112">
        <v>10332</v>
      </c>
      <c r="L567" s="112">
        <v>12052</v>
      </c>
      <c r="M567" s="112">
        <v>13139</v>
      </c>
      <c r="N567" s="112">
        <v>15381</v>
      </c>
      <c r="O567" s="112">
        <v>17216</v>
      </c>
    </row>
    <row r="568" spans="1:15" x14ac:dyDescent="0.25">
      <c r="A568" s="15"/>
      <c r="B568" s="7"/>
      <c r="E568" s="14" t="s">
        <v>54</v>
      </c>
      <c r="F568" s="143" t="s">
        <v>68</v>
      </c>
      <c r="G568" s="146">
        <v>3090</v>
      </c>
      <c r="H568" s="146">
        <v>2675</v>
      </c>
      <c r="I568" s="146">
        <v>2003</v>
      </c>
      <c r="J568" s="146">
        <v>1662</v>
      </c>
      <c r="K568" s="146">
        <v>1733</v>
      </c>
      <c r="L568" s="146">
        <v>2048</v>
      </c>
      <c r="M568" s="146">
        <v>2188</v>
      </c>
      <c r="N568" s="146">
        <v>2496</v>
      </c>
      <c r="O568" s="146">
        <v>2380</v>
      </c>
    </row>
    <row r="569" spans="1:15" x14ac:dyDescent="0.25">
      <c r="A569" s="15"/>
      <c r="B569" s="7"/>
      <c r="E569" s="14" t="s">
        <v>54</v>
      </c>
      <c r="F569" s="143" t="s">
        <v>60</v>
      </c>
      <c r="G569" s="146">
        <v>16207</v>
      </c>
      <c r="H569" s="146">
        <v>12240</v>
      </c>
      <c r="I569" s="146">
        <v>8149</v>
      </c>
      <c r="J569" s="146">
        <v>6411</v>
      </c>
      <c r="K569" s="146">
        <v>7063</v>
      </c>
      <c r="L569" s="146">
        <v>8436</v>
      </c>
      <c r="M569" s="146">
        <v>9164</v>
      </c>
      <c r="N569" s="146">
        <v>10763</v>
      </c>
      <c r="O569" s="146">
        <v>12468</v>
      </c>
    </row>
    <row r="570" spans="1:15" x14ac:dyDescent="0.25">
      <c r="A570" s="15"/>
      <c r="B570" s="7"/>
      <c r="E570" s="14" t="s">
        <v>54</v>
      </c>
      <c r="F570" s="143" t="s">
        <v>63</v>
      </c>
      <c r="G570" s="146">
        <v>1164</v>
      </c>
      <c r="H570" s="146">
        <v>948</v>
      </c>
      <c r="I570" s="146">
        <v>709</v>
      </c>
      <c r="J570" s="146">
        <v>582</v>
      </c>
      <c r="K570" s="146">
        <v>477</v>
      </c>
      <c r="L570" s="146">
        <v>466</v>
      </c>
      <c r="M570" s="146">
        <v>792</v>
      </c>
      <c r="N570" s="146">
        <v>1033</v>
      </c>
      <c r="O570" s="146">
        <v>1047</v>
      </c>
    </row>
    <row r="571" spans="1:15" x14ac:dyDescent="0.25">
      <c r="A571" s="15"/>
      <c r="B571" s="7"/>
      <c r="E571" s="14" t="s">
        <v>54</v>
      </c>
      <c r="F571" s="143" t="s">
        <v>691</v>
      </c>
      <c r="G571" s="146">
        <v>109</v>
      </c>
      <c r="H571" s="146">
        <v>94</v>
      </c>
      <c r="I571" s="146">
        <v>64</v>
      </c>
      <c r="J571" s="146">
        <v>210</v>
      </c>
      <c r="K571" s="146">
        <v>373</v>
      </c>
      <c r="L571" s="146">
        <v>462</v>
      </c>
      <c r="M571" s="146">
        <v>506</v>
      </c>
      <c r="N571" s="146">
        <v>544</v>
      </c>
      <c r="O571" s="146">
        <v>536</v>
      </c>
    </row>
    <row r="572" spans="1:15" x14ac:dyDescent="0.25">
      <c r="A572" s="15"/>
      <c r="B572" s="7"/>
      <c r="E572" s="14" t="s">
        <v>54</v>
      </c>
      <c r="F572" s="143" t="s">
        <v>61</v>
      </c>
      <c r="G572" s="146">
        <v>12</v>
      </c>
      <c r="H572" s="146">
        <v>2</v>
      </c>
      <c r="I572" s="146"/>
      <c r="J572" s="146">
        <v>1</v>
      </c>
      <c r="K572" s="146">
        <v>3</v>
      </c>
      <c r="L572" s="146">
        <v>6</v>
      </c>
      <c r="M572" s="146">
        <v>10</v>
      </c>
      <c r="N572" s="146">
        <v>5</v>
      </c>
      <c r="O572" s="146">
        <v>13</v>
      </c>
    </row>
    <row r="573" spans="1:15" x14ac:dyDescent="0.25">
      <c r="A573" s="15"/>
      <c r="B573" s="7"/>
      <c r="E573" s="14" t="s">
        <v>54</v>
      </c>
      <c r="F573" s="143" t="s">
        <v>62</v>
      </c>
      <c r="G573" s="146">
        <v>13</v>
      </c>
      <c r="H573" s="146">
        <v>3</v>
      </c>
      <c r="I573" s="146">
        <v>7</v>
      </c>
      <c r="J573" s="146">
        <v>9</v>
      </c>
      <c r="K573" s="146">
        <v>3</v>
      </c>
      <c r="L573" s="146">
        <v>7</v>
      </c>
      <c r="M573" s="146">
        <v>3</v>
      </c>
      <c r="N573" s="146">
        <v>0</v>
      </c>
      <c r="O573" s="146">
        <v>4</v>
      </c>
    </row>
    <row r="574" spans="1:15" x14ac:dyDescent="0.25">
      <c r="A574" s="15"/>
      <c r="B574" s="7"/>
      <c r="E574" s="14" t="s">
        <v>54</v>
      </c>
      <c r="F574" s="143" t="s">
        <v>695</v>
      </c>
      <c r="G574" s="146">
        <v>1</v>
      </c>
      <c r="H574" s="146"/>
      <c r="I574" s="146"/>
      <c r="J574" s="146"/>
      <c r="K574" s="146">
        <v>0</v>
      </c>
      <c r="L574" s="146">
        <v>0</v>
      </c>
      <c r="M574" s="146">
        <v>0</v>
      </c>
      <c r="N574" s="146">
        <v>0</v>
      </c>
      <c r="O574" s="146">
        <v>0</v>
      </c>
    </row>
    <row r="575" spans="1:15" x14ac:dyDescent="0.25">
      <c r="A575" s="15"/>
      <c r="B575" s="7"/>
      <c r="E575" s="14" t="s">
        <v>54</v>
      </c>
      <c r="F575" s="143" t="s">
        <v>64</v>
      </c>
      <c r="G575" s="146">
        <v>1171</v>
      </c>
      <c r="H575" s="146">
        <v>889</v>
      </c>
      <c r="I575" s="146">
        <v>595</v>
      </c>
      <c r="J575" s="146">
        <v>460</v>
      </c>
      <c r="K575" s="146">
        <v>503</v>
      </c>
      <c r="L575" s="146">
        <v>557</v>
      </c>
      <c r="M575" s="146">
        <v>518</v>
      </c>
      <c r="N575" s="146">
        <v>676</v>
      </c>
      <c r="O575" s="146">
        <v>821</v>
      </c>
    </row>
    <row r="576" spans="1:15" x14ac:dyDescent="0.25">
      <c r="A576" s="15"/>
      <c r="B576" s="7"/>
      <c r="E576" s="14" t="s">
        <v>54</v>
      </c>
      <c r="F576" s="143" t="s">
        <v>65</v>
      </c>
      <c r="G576" s="146">
        <v>1</v>
      </c>
      <c r="H576" s="146">
        <v>2</v>
      </c>
      <c r="I576" s="146">
        <v>3</v>
      </c>
      <c r="J576" s="146"/>
      <c r="K576" s="146">
        <v>0</v>
      </c>
      <c r="L576" s="146">
        <v>0</v>
      </c>
      <c r="M576" s="146">
        <v>0</v>
      </c>
      <c r="N576" s="146">
        <v>1</v>
      </c>
      <c r="O576" s="146">
        <v>0</v>
      </c>
    </row>
    <row r="577" spans="1:15" x14ac:dyDescent="0.25">
      <c r="A577" s="15"/>
      <c r="B577" s="7"/>
      <c r="E577" s="14" t="s">
        <v>54</v>
      </c>
      <c r="F577" s="143" t="s">
        <v>66</v>
      </c>
      <c r="G577" s="146">
        <v>1886</v>
      </c>
      <c r="H577" s="146">
        <v>1501</v>
      </c>
      <c r="I577" s="146">
        <v>927</v>
      </c>
      <c r="J577" s="146">
        <v>779</v>
      </c>
      <c r="K577" s="146">
        <v>838</v>
      </c>
      <c r="L577" s="146">
        <v>852</v>
      </c>
      <c r="M577" s="146">
        <v>819</v>
      </c>
      <c r="N577" s="146">
        <v>1058</v>
      </c>
      <c r="O577" s="146">
        <v>1390</v>
      </c>
    </row>
    <row r="578" spans="1:15" x14ac:dyDescent="0.25">
      <c r="A578" s="15"/>
      <c r="E578" s="13" t="s">
        <v>55</v>
      </c>
      <c r="F578" s="13"/>
      <c r="G578" s="158">
        <v>16708</v>
      </c>
      <c r="H578" s="158">
        <v>17948</v>
      </c>
      <c r="I578" s="158">
        <v>16322</v>
      </c>
      <c r="J578" s="158">
        <v>14147</v>
      </c>
      <c r="K578" s="112">
        <v>15003</v>
      </c>
      <c r="L578" s="112">
        <v>17625</v>
      </c>
      <c r="M578" s="112">
        <v>19419</v>
      </c>
      <c r="N578" s="112">
        <v>21180</v>
      </c>
      <c r="O578" s="112">
        <v>21241</v>
      </c>
    </row>
    <row r="579" spans="1:15" x14ac:dyDescent="0.25">
      <c r="A579" s="15"/>
      <c r="B579" s="7"/>
      <c r="E579" s="14" t="s">
        <v>55</v>
      </c>
      <c r="F579" s="143" t="s">
        <v>67</v>
      </c>
      <c r="G579" s="146">
        <v>4</v>
      </c>
      <c r="H579" s="146">
        <v>4</v>
      </c>
      <c r="I579" s="146">
        <v>3</v>
      </c>
      <c r="J579" s="146">
        <v>2</v>
      </c>
      <c r="K579" s="146">
        <v>0</v>
      </c>
      <c r="L579" s="146">
        <v>1</v>
      </c>
      <c r="M579" s="146">
        <v>1</v>
      </c>
      <c r="N579" s="146">
        <v>2</v>
      </c>
      <c r="O579" s="146">
        <v>1</v>
      </c>
    </row>
    <row r="580" spans="1:15" x14ac:dyDescent="0.25">
      <c r="A580" s="15"/>
      <c r="B580" s="7"/>
      <c r="E580" s="14" t="s">
        <v>55</v>
      </c>
      <c r="F580" s="143" t="s">
        <v>68</v>
      </c>
      <c r="G580" s="146">
        <v>2594</v>
      </c>
      <c r="H580" s="146">
        <v>2810</v>
      </c>
      <c r="I580" s="146">
        <v>2692</v>
      </c>
      <c r="J580" s="146">
        <v>2476</v>
      </c>
      <c r="K580" s="146">
        <v>2435</v>
      </c>
      <c r="L580" s="146">
        <v>2758</v>
      </c>
      <c r="M580" s="146">
        <v>2917</v>
      </c>
      <c r="N580" s="146">
        <v>3101</v>
      </c>
      <c r="O580" s="146">
        <v>2747</v>
      </c>
    </row>
    <row r="581" spans="1:15" x14ac:dyDescent="0.25">
      <c r="A581" s="15"/>
      <c r="B581" s="7"/>
      <c r="E581" s="14" t="s">
        <v>55</v>
      </c>
      <c r="F581" s="143" t="s">
        <v>690</v>
      </c>
      <c r="G581" s="146"/>
      <c r="H581" s="146"/>
      <c r="I581" s="146"/>
      <c r="J581" s="146"/>
      <c r="K581" s="146">
        <v>1</v>
      </c>
      <c r="L581" s="146">
        <v>1</v>
      </c>
      <c r="M581" s="146">
        <v>0</v>
      </c>
      <c r="N581" s="146">
        <v>2</v>
      </c>
      <c r="O581" s="146">
        <v>0</v>
      </c>
    </row>
    <row r="582" spans="1:15" x14ac:dyDescent="0.25">
      <c r="A582" s="15"/>
      <c r="B582" s="7"/>
      <c r="E582" s="14" t="s">
        <v>55</v>
      </c>
      <c r="F582" s="143" t="s">
        <v>60</v>
      </c>
      <c r="G582" s="146">
        <v>12031</v>
      </c>
      <c r="H582" s="146">
        <v>12916</v>
      </c>
      <c r="I582" s="146">
        <v>11552</v>
      </c>
      <c r="J582" s="146">
        <v>9865</v>
      </c>
      <c r="K582" s="146">
        <v>10505</v>
      </c>
      <c r="L582" s="146">
        <v>12596</v>
      </c>
      <c r="M582" s="146">
        <v>14061</v>
      </c>
      <c r="N582" s="146">
        <v>15316</v>
      </c>
      <c r="O582" s="146">
        <v>15499</v>
      </c>
    </row>
    <row r="583" spans="1:15" x14ac:dyDescent="0.25">
      <c r="A583" s="15"/>
      <c r="B583" s="7"/>
      <c r="E583" s="14" t="s">
        <v>55</v>
      </c>
      <c r="F583" s="143" t="s">
        <v>63</v>
      </c>
      <c r="G583" s="146">
        <v>742</v>
      </c>
      <c r="H583" s="146">
        <v>874</v>
      </c>
      <c r="I583" s="146">
        <v>902</v>
      </c>
      <c r="J583" s="146">
        <v>830</v>
      </c>
      <c r="K583" s="146">
        <v>669</v>
      </c>
      <c r="L583" s="146">
        <v>776</v>
      </c>
      <c r="M583" s="146">
        <v>897</v>
      </c>
      <c r="N583" s="146">
        <v>1001</v>
      </c>
      <c r="O583" s="146">
        <v>1034</v>
      </c>
    </row>
    <row r="584" spans="1:15" x14ac:dyDescent="0.25">
      <c r="A584" s="15"/>
      <c r="B584" s="7"/>
      <c r="E584" s="14" t="s">
        <v>55</v>
      </c>
      <c r="F584" s="143" t="s">
        <v>691</v>
      </c>
      <c r="G584" s="146">
        <v>47</v>
      </c>
      <c r="H584" s="146">
        <v>72</v>
      </c>
      <c r="I584" s="146">
        <v>81</v>
      </c>
      <c r="J584" s="146">
        <v>320</v>
      </c>
      <c r="K584" s="146">
        <v>440</v>
      </c>
      <c r="L584" s="146">
        <v>541</v>
      </c>
      <c r="M584" s="146">
        <v>596</v>
      </c>
      <c r="N584" s="146">
        <v>641</v>
      </c>
      <c r="O584" s="146">
        <v>623</v>
      </c>
    </row>
    <row r="585" spans="1:15" x14ac:dyDescent="0.25">
      <c r="A585" s="15"/>
      <c r="B585" s="7"/>
      <c r="E585" s="14" t="s">
        <v>55</v>
      </c>
      <c r="F585" s="143" t="s">
        <v>61</v>
      </c>
      <c r="G585" s="146">
        <v>27</v>
      </c>
      <c r="H585" s="146">
        <v>18</v>
      </c>
      <c r="I585" s="146">
        <v>28</v>
      </c>
      <c r="J585" s="146">
        <v>29</v>
      </c>
      <c r="K585" s="146">
        <v>21</v>
      </c>
      <c r="L585" s="146">
        <v>68</v>
      </c>
      <c r="M585" s="146">
        <v>65</v>
      </c>
      <c r="N585" s="146">
        <v>78</v>
      </c>
      <c r="O585" s="146">
        <v>49</v>
      </c>
    </row>
    <row r="586" spans="1:15" x14ac:dyDescent="0.25">
      <c r="A586" s="15"/>
      <c r="B586" s="7"/>
      <c r="E586" s="14" t="s">
        <v>55</v>
      </c>
      <c r="F586" s="143" t="s">
        <v>62</v>
      </c>
      <c r="G586" s="146">
        <v>9</v>
      </c>
      <c r="H586" s="146">
        <v>9</v>
      </c>
      <c r="I586" s="146">
        <v>7</v>
      </c>
      <c r="J586" s="146">
        <v>10</v>
      </c>
      <c r="K586" s="146">
        <v>5</v>
      </c>
      <c r="L586" s="146">
        <v>10</v>
      </c>
      <c r="M586" s="146">
        <v>6</v>
      </c>
      <c r="N586" s="146">
        <v>15</v>
      </c>
      <c r="O586" s="146">
        <v>9</v>
      </c>
    </row>
    <row r="587" spans="1:15" x14ac:dyDescent="0.25">
      <c r="A587" s="15"/>
      <c r="B587" s="7"/>
      <c r="E587" s="14" t="s">
        <v>55</v>
      </c>
      <c r="F587" s="143" t="s">
        <v>695</v>
      </c>
      <c r="G587" s="146">
        <v>1</v>
      </c>
      <c r="H587" s="146"/>
      <c r="I587" s="146"/>
      <c r="J587" s="146"/>
      <c r="K587" s="146">
        <v>0</v>
      </c>
      <c r="L587" s="146">
        <v>1</v>
      </c>
      <c r="M587" s="146">
        <v>0</v>
      </c>
      <c r="N587" s="146">
        <v>0</v>
      </c>
      <c r="O587" s="146">
        <v>0</v>
      </c>
    </row>
    <row r="588" spans="1:15" x14ac:dyDescent="0.25">
      <c r="A588" s="15"/>
      <c r="B588" s="7"/>
      <c r="E588" s="14" t="s">
        <v>55</v>
      </c>
      <c r="F588" s="143" t="s">
        <v>64</v>
      </c>
      <c r="G588" s="146">
        <v>953</v>
      </c>
      <c r="H588" s="146">
        <v>990</v>
      </c>
      <c r="I588" s="146">
        <v>851</v>
      </c>
      <c r="J588" s="146">
        <v>758</v>
      </c>
      <c r="K588" s="146">
        <v>816</v>
      </c>
      <c r="L588" s="146">
        <v>1004</v>
      </c>
      <c r="M588" s="146">
        <v>1061</v>
      </c>
      <c r="N588" s="146">
        <v>1198</v>
      </c>
      <c r="O588" s="146">
        <v>1287</v>
      </c>
    </row>
    <row r="589" spans="1:15" x14ac:dyDescent="0.25">
      <c r="A589" s="15"/>
      <c r="B589" s="7"/>
      <c r="E589" s="14" t="s">
        <v>55</v>
      </c>
      <c r="F589" s="143" t="s">
        <v>66</v>
      </c>
      <c r="G589" s="146">
        <v>1473</v>
      </c>
      <c r="H589" s="146">
        <v>1697</v>
      </c>
      <c r="I589" s="146">
        <v>1462</v>
      </c>
      <c r="J589" s="146">
        <v>1314</v>
      </c>
      <c r="K589" s="146">
        <v>1391</v>
      </c>
      <c r="L589" s="146">
        <v>1559</v>
      </c>
      <c r="M589" s="146">
        <v>1601</v>
      </c>
      <c r="N589" s="146">
        <v>1853</v>
      </c>
      <c r="O589" s="146">
        <v>2078</v>
      </c>
    </row>
    <row r="590" spans="1:15" x14ac:dyDescent="0.25">
      <c r="A590" s="15"/>
      <c r="E590" s="13" t="s">
        <v>56</v>
      </c>
      <c r="F590" s="13"/>
      <c r="G590" s="158">
        <v>11740</v>
      </c>
      <c r="H590" s="158">
        <v>14786</v>
      </c>
      <c r="I590" s="158">
        <v>17306</v>
      </c>
      <c r="J590" s="158">
        <v>18919</v>
      </c>
      <c r="K590" s="112">
        <v>18555</v>
      </c>
      <c r="L590" s="112">
        <v>15305</v>
      </c>
      <c r="M590" s="112">
        <v>14562</v>
      </c>
      <c r="N590" s="112">
        <v>15371</v>
      </c>
      <c r="O590" s="112">
        <v>15104</v>
      </c>
    </row>
    <row r="591" spans="1:15" x14ac:dyDescent="0.25">
      <c r="A591" s="15"/>
      <c r="B591" s="7"/>
      <c r="E591" s="14" t="s">
        <v>56</v>
      </c>
      <c r="F591" s="143" t="s">
        <v>67</v>
      </c>
      <c r="G591" s="146">
        <v>502</v>
      </c>
      <c r="H591" s="146">
        <v>572</v>
      </c>
      <c r="I591" s="146">
        <v>639</v>
      </c>
      <c r="J591" s="146">
        <v>668</v>
      </c>
      <c r="K591" s="146">
        <v>679</v>
      </c>
      <c r="L591" s="146">
        <v>509</v>
      </c>
      <c r="M591" s="146">
        <v>532</v>
      </c>
      <c r="N591" s="146">
        <v>806</v>
      </c>
      <c r="O591" s="146">
        <v>881</v>
      </c>
    </row>
    <row r="592" spans="1:15" x14ac:dyDescent="0.25">
      <c r="A592" s="15"/>
      <c r="B592" s="7"/>
      <c r="E592" s="14" t="s">
        <v>56</v>
      </c>
      <c r="F592" s="143" t="s">
        <v>68</v>
      </c>
      <c r="G592" s="146">
        <v>8032</v>
      </c>
      <c r="H592" s="146">
        <v>9933</v>
      </c>
      <c r="I592" s="146">
        <v>11629</v>
      </c>
      <c r="J592" s="146">
        <v>12880</v>
      </c>
      <c r="K592" s="146">
        <v>12900</v>
      </c>
      <c r="L592" s="146">
        <v>11473</v>
      </c>
      <c r="M592" s="146">
        <v>10843</v>
      </c>
      <c r="N592" s="146">
        <v>11409</v>
      </c>
      <c r="O592" s="146">
        <v>10747</v>
      </c>
    </row>
    <row r="593" spans="1:15" x14ac:dyDescent="0.25">
      <c r="A593" s="15"/>
      <c r="B593" s="7"/>
      <c r="E593" s="14" t="s">
        <v>56</v>
      </c>
      <c r="F593" s="143" t="s">
        <v>690</v>
      </c>
      <c r="G593" s="146">
        <v>6</v>
      </c>
      <c r="H593" s="146">
        <v>8</v>
      </c>
      <c r="I593" s="146">
        <v>9</v>
      </c>
      <c r="J593" s="146">
        <v>7</v>
      </c>
      <c r="K593" s="146">
        <v>8</v>
      </c>
      <c r="L593" s="146">
        <v>8</v>
      </c>
      <c r="M593" s="146">
        <v>9</v>
      </c>
      <c r="N593" s="146">
        <v>11</v>
      </c>
      <c r="O593" s="146">
        <v>7</v>
      </c>
    </row>
    <row r="594" spans="1:15" x14ac:dyDescent="0.25">
      <c r="A594" s="15"/>
      <c r="B594" s="7"/>
      <c r="E594" s="14" t="s">
        <v>56</v>
      </c>
      <c r="F594" s="143" t="s">
        <v>70</v>
      </c>
      <c r="G594" s="146"/>
      <c r="H594" s="146"/>
      <c r="I594" s="146"/>
      <c r="J594" s="146"/>
      <c r="K594" s="146">
        <v>5</v>
      </c>
      <c r="L594" s="146">
        <v>3</v>
      </c>
      <c r="M594" s="146">
        <v>0</v>
      </c>
      <c r="N594" s="146">
        <v>0</v>
      </c>
      <c r="O594" s="146">
        <v>0</v>
      </c>
    </row>
    <row r="595" spans="1:15" x14ac:dyDescent="0.25">
      <c r="A595" s="15"/>
      <c r="B595" s="7"/>
      <c r="E595" s="14" t="s">
        <v>56</v>
      </c>
      <c r="F595" s="143" t="s">
        <v>60</v>
      </c>
      <c r="G595" s="146">
        <v>902</v>
      </c>
      <c r="H595" s="146">
        <v>963</v>
      </c>
      <c r="I595" s="146">
        <v>749</v>
      </c>
      <c r="J595" s="146">
        <v>530</v>
      </c>
      <c r="K595" s="146">
        <v>382</v>
      </c>
      <c r="L595" s="146">
        <v>270</v>
      </c>
      <c r="M595" s="146">
        <v>330</v>
      </c>
      <c r="N595" s="146">
        <v>291</v>
      </c>
      <c r="O595" s="146">
        <v>308</v>
      </c>
    </row>
    <row r="596" spans="1:15" x14ac:dyDescent="0.25">
      <c r="A596" s="15"/>
      <c r="B596" s="7"/>
      <c r="E596" s="14" t="s">
        <v>56</v>
      </c>
      <c r="F596" s="143" t="s">
        <v>63</v>
      </c>
      <c r="G596" s="146">
        <v>496</v>
      </c>
      <c r="H596" s="146">
        <v>423</v>
      </c>
      <c r="I596" s="146">
        <v>343</v>
      </c>
      <c r="J596" s="146">
        <v>298</v>
      </c>
      <c r="K596" s="146">
        <v>158</v>
      </c>
      <c r="L596" s="146">
        <v>53</v>
      </c>
      <c r="M596" s="146">
        <v>54</v>
      </c>
      <c r="N596" s="146">
        <v>73</v>
      </c>
      <c r="O596" s="146">
        <v>67</v>
      </c>
    </row>
    <row r="597" spans="1:15" x14ac:dyDescent="0.25">
      <c r="A597" s="15"/>
      <c r="B597" s="7"/>
      <c r="E597" s="14" t="s">
        <v>56</v>
      </c>
      <c r="F597" s="143" t="s">
        <v>691</v>
      </c>
      <c r="G597" s="146">
        <v>11</v>
      </c>
      <c r="H597" s="146">
        <v>16</v>
      </c>
      <c r="I597" s="146">
        <v>10</v>
      </c>
      <c r="J597" s="146">
        <v>51</v>
      </c>
      <c r="K597" s="146">
        <v>74</v>
      </c>
      <c r="L597" s="146">
        <v>38</v>
      </c>
      <c r="M597" s="146">
        <v>35</v>
      </c>
      <c r="N597" s="146">
        <v>45</v>
      </c>
      <c r="O597" s="146">
        <v>47</v>
      </c>
    </row>
    <row r="598" spans="1:15" x14ac:dyDescent="0.25">
      <c r="A598" s="15"/>
      <c r="B598" s="7"/>
      <c r="E598" s="14" t="s">
        <v>56</v>
      </c>
      <c r="F598" s="143" t="s">
        <v>61</v>
      </c>
      <c r="G598" s="146">
        <v>1783</v>
      </c>
      <c r="H598" s="146">
        <v>2846</v>
      </c>
      <c r="I598" s="146">
        <v>3970</v>
      </c>
      <c r="J598" s="146">
        <v>4595</v>
      </c>
      <c r="K598" s="146">
        <v>4418</v>
      </c>
      <c r="L598" s="146">
        <v>3017</v>
      </c>
      <c r="M598" s="146">
        <v>2970</v>
      </c>
      <c r="N598" s="146">
        <v>3151</v>
      </c>
      <c r="O598" s="146">
        <v>3281</v>
      </c>
    </row>
    <row r="599" spans="1:15" x14ac:dyDescent="0.25">
      <c r="A599" s="15"/>
      <c r="B599" s="7"/>
      <c r="E599" s="14" t="s">
        <v>56</v>
      </c>
      <c r="F599" s="143" t="s">
        <v>62</v>
      </c>
      <c r="G599" s="146">
        <v>237</v>
      </c>
      <c r="H599" s="146">
        <v>350</v>
      </c>
      <c r="I599" s="146">
        <v>411</v>
      </c>
      <c r="J599" s="146">
        <v>403</v>
      </c>
      <c r="K599" s="146">
        <v>372</v>
      </c>
      <c r="L599" s="146">
        <v>258</v>
      </c>
      <c r="M599" s="146">
        <v>268</v>
      </c>
      <c r="N599" s="146">
        <v>308</v>
      </c>
      <c r="O599" s="146">
        <v>346</v>
      </c>
    </row>
    <row r="600" spans="1:15" x14ac:dyDescent="0.25">
      <c r="A600" s="15"/>
      <c r="B600" s="7"/>
      <c r="E600" s="14" t="s">
        <v>56</v>
      </c>
      <c r="F600" s="143" t="s">
        <v>695</v>
      </c>
      <c r="G600" s="146">
        <v>4</v>
      </c>
      <c r="H600" s="146">
        <v>3</v>
      </c>
      <c r="I600" s="146">
        <v>1</v>
      </c>
      <c r="J600" s="146">
        <v>5</v>
      </c>
      <c r="K600" s="146">
        <v>2</v>
      </c>
      <c r="L600" s="146">
        <v>1</v>
      </c>
      <c r="M600" s="146">
        <v>2</v>
      </c>
      <c r="N600" s="146">
        <v>2</v>
      </c>
      <c r="O600" s="146">
        <v>1</v>
      </c>
    </row>
    <row r="601" spans="1:15" x14ac:dyDescent="0.25">
      <c r="A601" s="15"/>
      <c r="B601" s="7"/>
      <c r="E601" s="14" t="s">
        <v>56</v>
      </c>
      <c r="F601" s="143" t="s">
        <v>69</v>
      </c>
      <c r="G601" s="146"/>
      <c r="H601" s="146"/>
      <c r="I601" s="146"/>
      <c r="J601" s="146"/>
      <c r="K601" s="146">
        <v>4</v>
      </c>
      <c r="L601" s="146">
        <v>11</v>
      </c>
      <c r="M601" s="146">
        <v>1</v>
      </c>
      <c r="N601" s="146">
        <v>0</v>
      </c>
      <c r="O601" s="146">
        <v>0</v>
      </c>
    </row>
    <row r="602" spans="1:15" x14ac:dyDescent="0.25">
      <c r="A602" s="15"/>
      <c r="B602" s="7"/>
      <c r="E602" s="14" t="s">
        <v>56</v>
      </c>
      <c r="F602" s="143" t="s">
        <v>64</v>
      </c>
      <c r="G602" s="146">
        <v>19</v>
      </c>
      <c r="H602" s="146">
        <v>24</v>
      </c>
      <c r="I602" s="146">
        <v>11</v>
      </c>
      <c r="J602" s="146">
        <v>15</v>
      </c>
      <c r="K602" s="146">
        <v>6</v>
      </c>
      <c r="L602" s="146">
        <v>8</v>
      </c>
      <c r="M602" s="146">
        <v>8</v>
      </c>
      <c r="N602" s="146">
        <v>2</v>
      </c>
      <c r="O602" s="146">
        <v>1</v>
      </c>
    </row>
    <row r="603" spans="1:15" x14ac:dyDescent="0.25">
      <c r="A603" s="15"/>
      <c r="B603" s="7"/>
      <c r="E603" s="14" t="s">
        <v>56</v>
      </c>
      <c r="F603" s="143" t="s">
        <v>65</v>
      </c>
      <c r="G603" s="146"/>
      <c r="H603" s="146"/>
      <c r="I603" s="146">
        <v>1</v>
      </c>
      <c r="J603" s="146"/>
      <c r="K603" s="146">
        <v>0</v>
      </c>
      <c r="L603" s="146">
        <v>4</v>
      </c>
      <c r="M603" s="146">
        <v>3</v>
      </c>
      <c r="N603" s="146">
        <v>1</v>
      </c>
      <c r="O603" s="146">
        <v>0</v>
      </c>
    </row>
    <row r="604" spans="1:15" x14ac:dyDescent="0.25">
      <c r="A604" s="15"/>
      <c r="B604" s="7"/>
      <c r="E604" s="14" t="s">
        <v>56</v>
      </c>
      <c r="F604" s="143" t="s">
        <v>66</v>
      </c>
      <c r="G604" s="146">
        <v>108</v>
      </c>
      <c r="H604" s="146">
        <v>135</v>
      </c>
      <c r="I604" s="146">
        <v>90</v>
      </c>
      <c r="J604" s="146">
        <v>78</v>
      </c>
      <c r="K604" s="146">
        <v>51</v>
      </c>
      <c r="L604" s="146">
        <v>29</v>
      </c>
      <c r="M604" s="146">
        <v>17</v>
      </c>
      <c r="N604" s="146">
        <v>15</v>
      </c>
      <c r="O604" s="146">
        <v>22</v>
      </c>
    </row>
    <row r="605" spans="1:15" x14ac:dyDescent="0.25">
      <c r="A605" s="15"/>
      <c r="E605" s="13" t="s">
        <v>57</v>
      </c>
      <c r="F605" s="13"/>
      <c r="G605" s="158">
        <v>39858</v>
      </c>
      <c r="H605" s="158">
        <v>45053</v>
      </c>
      <c r="I605" s="158">
        <v>39548</v>
      </c>
      <c r="J605" s="158">
        <v>41974</v>
      </c>
      <c r="K605" s="112">
        <v>41641</v>
      </c>
      <c r="L605" s="112">
        <v>19519</v>
      </c>
      <c r="M605" s="112">
        <v>20828</v>
      </c>
      <c r="N605" s="112">
        <v>20413</v>
      </c>
      <c r="O605" s="112">
        <v>19803</v>
      </c>
    </row>
    <row r="606" spans="1:15" x14ac:dyDescent="0.25">
      <c r="A606" s="15"/>
      <c r="B606" s="7"/>
      <c r="E606" s="14" t="s">
        <v>57</v>
      </c>
      <c r="F606" s="143" t="s">
        <v>67</v>
      </c>
      <c r="G606" s="146">
        <v>726</v>
      </c>
      <c r="H606" s="146">
        <v>880</v>
      </c>
      <c r="I606" s="146">
        <v>920</v>
      </c>
      <c r="J606" s="146">
        <v>1030</v>
      </c>
      <c r="K606" s="146">
        <v>954</v>
      </c>
      <c r="L606" s="146">
        <v>564</v>
      </c>
      <c r="M606" s="146">
        <v>542</v>
      </c>
      <c r="N606" s="146">
        <v>788</v>
      </c>
      <c r="O606" s="146">
        <v>779</v>
      </c>
    </row>
    <row r="607" spans="1:15" x14ac:dyDescent="0.25">
      <c r="A607" s="15"/>
      <c r="B607" s="7"/>
      <c r="E607" s="14" t="s">
        <v>57</v>
      </c>
      <c r="F607" s="143" t="s">
        <v>68</v>
      </c>
      <c r="G607" s="146">
        <v>14134</v>
      </c>
      <c r="H607" s="146">
        <v>16748</v>
      </c>
      <c r="I607" s="146">
        <v>17361</v>
      </c>
      <c r="J607" s="146">
        <v>19098</v>
      </c>
      <c r="K607" s="146">
        <v>18776</v>
      </c>
      <c r="L607" s="146">
        <v>10885</v>
      </c>
      <c r="M607" s="146">
        <v>10430</v>
      </c>
      <c r="N607" s="146">
        <v>10128</v>
      </c>
      <c r="O607" s="146">
        <v>8473</v>
      </c>
    </row>
    <row r="608" spans="1:15" x14ac:dyDescent="0.25">
      <c r="A608" s="15"/>
      <c r="B608" s="7"/>
      <c r="E608" s="14" t="s">
        <v>57</v>
      </c>
      <c r="F608" s="143" t="s">
        <v>690</v>
      </c>
      <c r="G608" s="146">
        <v>13</v>
      </c>
      <c r="H608" s="146">
        <v>23</v>
      </c>
      <c r="I608" s="146">
        <v>15</v>
      </c>
      <c r="J608" s="146">
        <v>18</v>
      </c>
      <c r="K608" s="146">
        <v>21</v>
      </c>
      <c r="L608" s="146">
        <v>13</v>
      </c>
      <c r="M608" s="146">
        <v>20</v>
      </c>
      <c r="N608" s="146">
        <v>16</v>
      </c>
      <c r="O608" s="146">
        <v>8</v>
      </c>
    </row>
    <row r="609" spans="1:15" x14ac:dyDescent="0.25">
      <c r="A609" s="15"/>
      <c r="B609" s="7"/>
      <c r="E609" s="14" t="s">
        <v>57</v>
      </c>
      <c r="F609" s="143" t="s">
        <v>693</v>
      </c>
      <c r="G609" s="146"/>
      <c r="H609" s="146"/>
      <c r="I609" s="146"/>
      <c r="J609" s="146"/>
      <c r="K609" s="146">
        <v>1</v>
      </c>
      <c r="L609" s="146">
        <v>0</v>
      </c>
      <c r="M609" s="146">
        <v>0</v>
      </c>
      <c r="N609" s="146">
        <v>0</v>
      </c>
      <c r="O609" s="146">
        <v>0</v>
      </c>
    </row>
    <row r="610" spans="1:15" x14ac:dyDescent="0.25">
      <c r="A610" s="15"/>
      <c r="B610" s="7"/>
      <c r="E610" s="14" t="s">
        <v>57</v>
      </c>
      <c r="F610" s="143" t="s">
        <v>70</v>
      </c>
      <c r="G610" s="146"/>
      <c r="H610" s="146"/>
      <c r="I610" s="146"/>
      <c r="J610" s="146"/>
      <c r="K610" s="146">
        <v>7</v>
      </c>
      <c r="L610" s="146">
        <v>7</v>
      </c>
      <c r="M610" s="146">
        <v>0</v>
      </c>
      <c r="N610" s="146">
        <v>0</v>
      </c>
      <c r="O610" s="146">
        <v>1</v>
      </c>
    </row>
    <row r="611" spans="1:15" x14ac:dyDescent="0.25">
      <c r="A611" s="15"/>
      <c r="B611" s="7"/>
      <c r="E611" s="14" t="s">
        <v>57</v>
      </c>
      <c r="F611" s="143" t="s">
        <v>60</v>
      </c>
      <c r="G611" s="146">
        <v>17558</v>
      </c>
      <c r="H611" s="146">
        <v>18287</v>
      </c>
      <c r="I611" s="146">
        <v>12275</v>
      </c>
      <c r="J611" s="146">
        <v>12224</v>
      </c>
      <c r="K611" s="146">
        <v>12757</v>
      </c>
      <c r="L611" s="146">
        <v>3794</v>
      </c>
      <c r="M611" s="146">
        <v>4166</v>
      </c>
      <c r="N611" s="146">
        <v>3423</v>
      </c>
      <c r="O611" s="146">
        <v>3541</v>
      </c>
    </row>
    <row r="612" spans="1:15" x14ac:dyDescent="0.25">
      <c r="A612" s="15"/>
      <c r="B612" s="7"/>
      <c r="E612" s="14" t="s">
        <v>57</v>
      </c>
      <c r="F612" s="143" t="s">
        <v>63</v>
      </c>
      <c r="G612" s="146">
        <v>1522</v>
      </c>
      <c r="H612" s="146">
        <v>1687</v>
      </c>
      <c r="I612" s="146">
        <v>1424</v>
      </c>
      <c r="J612" s="146">
        <v>1362</v>
      </c>
      <c r="K612" s="146">
        <v>1101</v>
      </c>
      <c r="L612" s="146">
        <v>438</v>
      </c>
      <c r="M612" s="146">
        <v>445</v>
      </c>
      <c r="N612" s="146">
        <v>425</v>
      </c>
      <c r="O612" s="146">
        <v>400</v>
      </c>
    </row>
    <row r="613" spans="1:15" x14ac:dyDescent="0.25">
      <c r="A613" s="15"/>
      <c r="B613" s="7"/>
      <c r="E613" s="14" t="s">
        <v>57</v>
      </c>
      <c r="F613" s="143" t="s">
        <v>691</v>
      </c>
      <c r="G613" s="146">
        <v>117</v>
      </c>
      <c r="H613" s="146">
        <v>116</v>
      </c>
      <c r="I613" s="146">
        <v>92</v>
      </c>
      <c r="J613" s="146">
        <v>337</v>
      </c>
      <c r="K613" s="146">
        <v>678</v>
      </c>
      <c r="L613" s="146">
        <v>255</v>
      </c>
      <c r="M613" s="146">
        <v>277</v>
      </c>
      <c r="N613" s="146">
        <v>246</v>
      </c>
      <c r="O613" s="146">
        <v>249</v>
      </c>
    </row>
    <row r="614" spans="1:15" x14ac:dyDescent="0.25">
      <c r="A614" s="15"/>
      <c r="B614" s="7"/>
      <c r="E614" s="14" t="s">
        <v>57</v>
      </c>
      <c r="F614" s="143" t="s">
        <v>61</v>
      </c>
      <c r="G614" s="146">
        <v>2729</v>
      </c>
      <c r="H614" s="146">
        <v>4080</v>
      </c>
      <c r="I614" s="146">
        <v>5144</v>
      </c>
      <c r="J614" s="146">
        <v>5576</v>
      </c>
      <c r="K614" s="146">
        <v>4856</v>
      </c>
      <c r="L614" s="146">
        <v>2419</v>
      </c>
      <c r="M614" s="146">
        <v>2613</v>
      </c>
      <c r="N614" s="146">
        <v>2628</v>
      </c>
      <c r="O614" s="146">
        <v>2311</v>
      </c>
    </row>
    <row r="615" spans="1:15" x14ac:dyDescent="0.25">
      <c r="A615" s="15"/>
      <c r="B615" s="7"/>
      <c r="E615" s="14" t="s">
        <v>57</v>
      </c>
      <c r="F615" s="143" t="s">
        <v>62</v>
      </c>
      <c r="G615" s="146">
        <v>494</v>
      </c>
      <c r="H615" s="146">
        <v>582</v>
      </c>
      <c r="I615" s="146">
        <v>646</v>
      </c>
      <c r="J615" s="146">
        <v>662</v>
      </c>
      <c r="K615" s="146">
        <v>668</v>
      </c>
      <c r="L615" s="146">
        <v>519</v>
      </c>
      <c r="M615" s="146">
        <v>540</v>
      </c>
      <c r="N615" s="146">
        <v>560</v>
      </c>
      <c r="O615" s="146">
        <v>381</v>
      </c>
    </row>
    <row r="616" spans="1:15" x14ac:dyDescent="0.25">
      <c r="A616" s="15"/>
      <c r="B616" s="7"/>
      <c r="E616" s="14" t="s">
        <v>57</v>
      </c>
      <c r="F616" s="143" t="s">
        <v>695</v>
      </c>
      <c r="G616" s="146">
        <v>4</v>
      </c>
      <c r="H616" s="146">
        <v>7</v>
      </c>
      <c r="I616" s="146">
        <v>3</v>
      </c>
      <c r="J616" s="146">
        <v>7</v>
      </c>
      <c r="K616" s="146">
        <v>4</v>
      </c>
      <c r="L616" s="146">
        <v>1</v>
      </c>
      <c r="M616" s="146">
        <v>3</v>
      </c>
      <c r="N616" s="146">
        <v>2</v>
      </c>
      <c r="O616" s="146">
        <v>1</v>
      </c>
    </row>
    <row r="617" spans="1:15" x14ac:dyDescent="0.25">
      <c r="A617" s="15"/>
      <c r="B617" s="7"/>
      <c r="E617" s="14" t="s">
        <v>57</v>
      </c>
      <c r="F617" s="143" t="s">
        <v>69</v>
      </c>
      <c r="G617" s="146"/>
      <c r="H617" s="146"/>
      <c r="I617" s="146"/>
      <c r="J617" s="146"/>
      <c r="K617" s="146">
        <v>5</v>
      </c>
      <c r="L617" s="146">
        <v>11</v>
      </c>
      <c r="M617" s="146">
        <v>0</v>
      </c>
      <c r="N617" s="146">
        <v>0</v>
      </c>
      <c r="O617" s="146">
        <v>0</v>
      </c>
    </row>
    <row r="618" spans="1:15" x14ac:dyDescent="0.25">
      <c r="A618" s="15"/>
      <c r="B618" s="7"/>
      <c r="E618" s="14" t="s">
        <v>57</v>
      </c>
      <c r="F618" s="143" t="s">
        <v>673</v>
      </c>
      <c r="G618" s="146"/>
      <c r="H618" s="146"/>
      <c r="I618" s="146"/>
      <c r="J618" s="146"/>
      <c r="K618" s="146">
        <v>0</v>
      </c>
      <c r="L618" s="146">
        <v>168</v>
      </c>
      <c r="M618" s="146">
        <v>1385</v>
      </c>
      <c r="N618" s="146">
        <v>2060</v>
      </c>
      <c r="O618" s="146">
        <v>3338</v>
      </c>
    </row>
    <row r="619" spans="1:15" x14ac:dyDescent="0.25">
      <c r="A619" s="15"/>
      <c r="B619" s="7"/>
      <c r="E619" s="14" t="s">
        <v>57</v>
      </c>
      <c r="F619" s="143" t="s">
        <v>64</v>
      </c>
      <c r="G619" s="146">
        <v>1262</v>
      </c>
      <c r="H619" s="146">
        <v>1306</v>
      </c>
      <c r="I619" s="146">
        <v>876</v>
      </c>
      <c r="J619" s="146">
        <v>915</v>
      </c>
      <c r="K619" s="146">
        <v>955</v>
      </c>
      <c r="L619" s="146">
        <v>281</v>
      </c>
      <c r="M619" s="146">
        <v>325</v>
      </c>
      <c r="N619" s="146">
        <v>263</v>
      </c>
      <c r="O619" s="146">
        <v>273</v>
      </c>
    </row>
    <row r="620" spans="1:15" x14ac:dyDescent="0.25">
      <c r="A620" s="15"/>
      <c r="B620" s="7"/>
      <c r="E620" s="14" t="s">
        <v>57</v>
      </c>
      <c r="F620" s="143" t="s">
        <v>65</v>
      </c>
      <c r="G620" s="146">
        <v>5</v>
      </c>
      <c r="H620" s="146">
        <v>7</v>
      </c>
      <c r="I620" s="146">
        <v>8</v>
      </c>
      <c r="J620" s="146">
        <v>11</v>
      </c>
      <c r="K620" s="146">
        <v>10</v>
      </c>
      <c r="L620" s="146">
        <v>5</v>
      </c>
      <c r="M620" s="146">
        <v>12</v>
      </c>
      <c r="N620" s="146">
        <v>5</v>
      </c>
      <c r="O620" s="146">
        <v>8</v>
      </c>
    </row>
    <row r="621" spans="1:15" x14ac:dyDescent="0.25">
      <c r="A621" s="15"/>
      <c r="B621" s="7"/>
      <c r="E621" s="14" t="s">
        <v>57</v>
      </c>
      <c r="F621" s="143" t="s">
        <v>66</v>
      </c>
      <c r="G621" s="146">
        <v>1805</v>
      </c>
      <c r="H621" s="146">
        <v>2027</v>
      </c>
      <c r="I621" s="146">
        <v>1362</v>
      </c>
      <c r="J621" s="146">
        <v>1470</v>
      </c>
      <c r="K621" s="146">
        <v>1431</v>
      </c>
      <c r="L621" s="146">
        <v>452</v>
      </c>
      <c r="M621" s="146">
        <v>449</v>
      </c>
      <c r="N621" s="146">
        <v>425</v>
      </c>
      <c r="O621" s="146">
        <v>451</v>
      </c>
    </row>
    <row r="622" spans="1:15" x14ac:dyDescent="0.25">
      <c r="A622" s="15"/>
      <c r="E622" s="13" t="s">
        <v>58</v>
      </c>
      <c r="F622" s="13"/>
      <c r="G622" s="158">
        <v>1081</v>
      </c>
      <c r="H622" s="158">
        <v>987</v>
      </c>
      <c r="I622" s="158">
        <v>847</v>
      </c>
      <c r="J622" s="158">
        <v>832</v>
      </c>
      <c r="K622" s="112">
        <v>794</v>
      </c>
      <c r="L622" s="112">
        <v>885</v>
      </c>
      <c r="M622" s="112">
        <v>874</v>
      </c>
      <c r="N622" s="112">
        <v>849</v>
      </c>
      <c r="O622" s="112">
        <v>670</v>
      </c>
    </row>
    <row r="623" spans="1:15" x14ac:dyDescent="0.25">
      <c r="A623" s="15"/>
      <c r="B623" s="7"/>
      <c r="E623" s="14" t="s">
        <v>58</v>
      </c>
      <c r="F623" s="143" t="s">
        <v>68</v>
      </c>
      <c r="G623" s="146">
        <v>165</v>
      </c>
      <c r="H623" s="146">
        <v>161</v>
      </c>
      <c r="I623" s="146">
        <v>141</v>
      </c>
      <c r="J623" s="146">
        <v>117</v>
      </c>
      <c r="K623" s="146">
        <v>67</v>
      </c>
      <c r="L623" s="146">
        <v>89</v>
      </c>
      <c r="M623" s="146">
        <v>98</v>
      </c>
      <c r="N623" s="146">
        <v>75</v>
      </c>
      <c r="O623" s="146">
        <v>54</v>
      </c>
    </row>
    <row r="624" spans="1:15" x14ac:dyDescent="0.25">
      <c r="A624" s="15"/>
      <c r="B624" s="7"/>
      <c r="E624" s="14" t="s">
        <v>58</v>
      </c>
      <c r="F624" s="143" t="s">
        <v>60</v>
      </c>
      <c r="G624" s="146">
        <v>295</v>
      </c>
      <c r="H624" s="146">
        <v>315</v>
      </c>
      <c r="I624" s="146">
        <v>294</v>
      </c>
      <c r="J624" s="146">
        <v>281</v>
      </c>
      <c r="K624" s="146">
        <v>254</v>
      </c>
      <c r="L624" s="146">
        <v>224</v>
      </c>
      <c r="M624" s="146">
        <v>247</v>
      </c>
      <c r="N624" s="146">
        <v>242</v>
      </c>
      <c r="O624" s="146">
        <v>196</v>
      </c>
    </row>
    <row r="625" spans="1:15" x14ac:dyDescent="0.25">
      <c r="A625" s="15"/>
      <c r="B625" s="7"/>
      <c r="E625" s="14" t="s">
        <v>58</v>
      </c>
      <c r="F625" s="143" t="s">
        <v>63</v>
      </c>
      <c r="G625" s="146">
        <v>637</v>
      </c>
      <c r="H625" s="146">
        <v>503</v>
      </c>
      <c r="I625" s="146">
        <v>390</v>
      </c>
      <c r="J625" s="146">
        <v>451</v>
      </c>
      <c r="K625" s="146">
        <v>472</v>
      </c>
      <c r="L625" s="146">
        <v>571</v>
      </c>
      <c r="M625" s="146">
        <v>547</v>
      </c>
      <c r="N625" s="146">
        <v>552</v>
      </c>
      <c r="O625" s="146">
        <v>436</v>
      </c>
    </row>
    <row r="626" spans="1:15" x14ac:dyDescent="0.25">
      <c r="A626" s="15"/>
      <c r="B626" s="7"/>
      <c r="E626" s="14" t="s">
        <v>58</v>
      </c>
      <c r="F626" s="143" t="s">
        <v>691</v>
      </c>
      <c r="G626" s="146">
        <v>8</v>
      </c>
      <c r="H626" s="146">
        <v>12</v>
      </c>
      <c r="I626" s="146">
        <v>19</v>
      </c>
      <c r="J626" s="146">
        <v>32</v>
      </c>
      <c r="K626" s="146">
        <v>53</v>
      </c>
      <c r="L626" s="146">
        <v>56</v>
      </c>
      <c r="M626" s="146">
        <v>53</v>
      </c>
      <c r="N626" s="146">
        <v>47</v>
      </c>
      <c r="O626" s="146">
        <v>33</v>
      </c>
    </row>
    <row r="627" spans="1:15" x14ac:dyDescent="0.25">
      <c r="A627" s="15"/>
      <c r="B627" s="7"/>
      <c r="E627" s="14" t="s">
        <v>58</v>
      </c>
      <c r="F627" s="143" t="s">
        <v>61</v>
      </c>
      <c r="G627" s="146">
        <v>2</v>
      </c>
      <c r="H627" s="146">
        <v>2</v>
      </c>
      <c r="I627" s="146">
        <v>1</v>
      </c>
      <c r="J627" s="146">
        <v>3</v>
      </c>
      <c r="K627" s="146">
        <v>0</v>
      </c>
      <c r="L627" s="146">
        <v>3</v>
      </c>
      <c r="M627" s="146">
        <v>2</v>
      </c>
      <c r="N627" s="146">
        <v>0</v>
      </c>
      <c r="O627" s="146">
        <v>0</v>
      </c>
    </row>
    <row r="628" spans="1:15" x14ac:dyDescent="0.25">
      <c r="A628" s="15"/>
      <c r="B628" s="7"/>
      <c r="E628" s="14" t="s">
        <v>58</v>
      </c>
      <c r="F628" s="143" t="s">
        <v>62</v>
      </c>
      <c r="G628" s="146">
        <v>3</v>
      </c>
      <c r="H628" s="146">
        <v>5</v>
      </c>
      <c r="I628" s="146">
        <v>1</v>
      </c>
      <c r="J628" s="146">
        <v>2</v>
      </c>
      <c r="K628" s="146">
        <v>1</v>
      </c>
      <c r="L628" s="146">
        <v>0</v>
      </c>
      <c r="M628" s="146">
        <v>0</v>
      </c>
      <c r="N628" s="146">
        <v>2</v>
      </c>
      <c r="O628" s="146">
        <v>0</v>
      </c>
    </row>
    <row r="629" spans="1:15" x14ac:dyDescent="0.25">
      <c r="A629" s="15"/>
      <c r="B629" s="7"/>
      <c r="E629" s="14" t="s">
        <v>58</v>
      </c>
      <c r="F629" s="143" t="s">
        <v>695</v>
      </c>
      <c r="G629" s="146">
        <v>3</v>
      </c>
      <c r="H629" s="146">
        <v>3</v>
      </c>
      <c r="I629" s="146">
        <v>1</v>
      </c>
      <c r="J629" s="146"/>
      <c r="K629" s="146">
        <v>0</v>
      </c>
      <c r="L629" s="146">
        <v>0</v>
      </c>
      <c r="M629" s="146">
        <v>0</v>
      </c>
      <c r="N629" s="146">
        <v>0</v>
      </c>
      <c r="O629" s="146">
        <v>0</v>
      </c>
    </row>
    <row r="630" spans="1:15" x14ac:dyDescent="0.25">
      <c r="A630" s="15"/>
      <c r="B630" s="7"/>
      <c r="E630" s="14" t="s">
        <v>58</v>
      </c>
      <c r="F630" s="143" t="s">
        <v>64</v>
      </c>
      <c r="G630" s="146">
        <v>12</v>
      </c>
      <c r="H630" s="146">
        <v>17</v>
      </c>
      <c r="I630" s="146">
        <v>21</v>
      </c>
      <c r="J630" s="146">
        <v>11</v>
      </c>
      <c r="K630" s="146">
        <v>6</v>
      </c>
      <c r="L630" s="146">
        <v>5</v>
      </c>
      <c r="M630" s="146">
        <v>3</v>
      </c>
      <c r="N630" s="146">
        <v>3</v>
      </c>
      <c r="O630" s="146">
        <v>1</v>
      </c>
    </row>
    <row r="631" spans="1:15" x14ac:dyDescent="0.25">
      <c r="A631" s="15"/>
      <c r="B631" s="7"/>
      <c r="E631" s="14" t="s">
        <v>58</v>
      </c>
      <c r="F631" s="143" t="s">
        <v>66</v>
      </c>
      <c r="G631" s="146">
        <v>27</v>
      </c>
      <c r="H631" s="146">
        <v>33</v>
      </c>
      <c r="I631" s="146">
        <v>39</v>
      </c>
      <c r="J631" s="146">
        <v>40</v>
      </c>
      <c r="K631" s="146">
        <v>20</v>
      </c>
      <c r="L631" s="146">
        <v>25</v>
      </c>
      <c r="M631" s="146">
        <v>20</v>
      </c>
      <c r="N631" s="146">
        <v>14</v>
      </c>
      <c r="O631" s="146">
        <v>14</v>
      </c>
    </row>
    <row r="632" spans="1:15" x14ac:dyDescent="0.25">
      <c r="E632" s="13" t="s">
        <v>59</v>
      </c>
      <c r="F632" s="13"/>
      <c r="G632" s="158">
        <v>157</v>
      </c>
      <c r="H632" s="158">
        <v>414</v>
      </c>
      <c r="I632" s="158">
        <v>753</v>
      </c>
      <c r="J632" s="158">
        <v>1250</v>
      </c>
      <c r="K632" s="112">
        <v>1739</v>
      </c>
      <c r="L632" s="112">
        <v>2183</v>
      </c>
      <c r="M632" s="112">
        <v>2893</v>
      </c>
      <c r="N632" s="112">
        <v>3697</v>
      </c>
      <c r="O632" s="112">
        <v>4096</v>
      </c>
    </row>
    <row r="633" spans="1:15" x14ac:dyDescent="0.25">
      <c r="A633" s="15"/>
      <c r="B633" s="7"/>
      <c r="E633" s="14" t="s">
        <v>59</v>
      </c>
      <c r="F633" s="143" t="s">
        <v>68</v>
      </c>
      <c r="G633" s="146">
        <v>79</v>
      </c>
      <c r="H633" s="146">
        <v>212</v>
      </c>
      <c r="I633" s="146">
        <v>374</v>
      </c>
      <c r="J633" s="146">
        <v>569</v>
      </c>
      <c r="K633" s="146">
        <v>878</v>
      </c>
      <c r="L633" s="146">
        <v>1350</v>
      </c>
      <c r="M633" s="146">
        <v>1856</v>
      </c>
      <c r="N633" s="146">
        <v>2369</v>
      </c>
      <c r="O633" s="146">
        <v>2349</v>
      </c>
    </row>
    <row r="634" spans="1:15" x14ac:dyDescent="0.25">
      <c r="A634" s="15"/>
      <c r="B634" s="7"/>
      <c r="E634" s="14" t="s">
        <v>59</v>
      </c>
      <c r="F634" s="143" t="s">
        <v>60</v>
      </c>
      <c r="G634" s="146">
        <v>53</v>
      </c>
      <c r="H634" s="146">
        <v>172</v>
      </c>
      <c r="I634" s="146">
        <v>348</v>
      </c>
      <c r="J634" s="146">
        <v>644</v>
      </c>
      <c r="K634" s="146">
        <v>933</v>
      </c>
      <c r="L634" s="146">
        <v>929</v>
      </c>
      <c r="M634" s="146">
        <v>1070</v>
      </c>
      <c r="N634" s="146">
        <v>1278</v>
      </c>
      <c r="O634" s="146">
        <v>1508</v>
      </c>
    </row>
    <row r="635" spans="1:15" x14ac:dyDescent="0.25">
      <c r="A635" s="15"/>
      <c r="B635" s="7"/>
      <c r="E635" s="14" t="s">
        <v>59</v>
      </c>
      <c r="F635" s="143" t="s">
        <v>63</v>
      </c>
      <c r="G635" s="146">
        <v>30</v>
      </c>
      <c r="H635" s="146">
        <v>39</v>
      </c>
      <c r="I635" s="146">
        <v>49</v>
      </c>
      <c r="J635" s="146">
        <v>67</v>
      </c>
      <c r="K635" s="146">
        <v>66</v>
      </c>
      <c r="L635" s="146">
        <v>54</v>
      </c>
      <c r="M635" s="146">
        <v>67</v>
      </c>
      <c r="N635" s="146">
        <v>100</v>
      </c>
      <c r="O635" s="146">
        <v>140</v>
      </c>
    </row>
    <row r="636" spans="1:15" x14ac:dyDescent="0.25">
      <c r="A636" s="15"/>
      <c r="B636" s="7"/>
      <c r="E636" s="14" t="s">
        <v>59</v>
      </c>
      <c r="F636" s="143" t="s">
        <v>691</v>
      </c>
      <c r="G636" s="146">
        <v>1</v>
      </c>
      <c r="H636" s="146">
        <v>2</v>
      </c>
      <c r="I636" s="146">
        <v>4</v>
      </c>
      <c r="J636" s="146">
        <v>20</v>
      </c>
      <c r="K636" s="146">
        <v>46</v>
      </c>
      <c r="L636" s="146">
        <v>56</v>
      </c>
      <c r="M636" s="146">
        <v>61</v>
      </c>
      <c r="N636" s="146">
        <v>89</v>
      </c>
      <c r="O636" s="146">
        <v>115</v>
      </c>
    </row>
    <row r="637" spans="1:15" x14ac:dyDescent="0.25">
      <c r="A637" s="15"/>
      <c r="B637" s="7"/>
      <c r="E637" s="14" t="s">
        <v>59</v>
      </c>
      <c r="F637" s="143" t="s">
        <v>61</v>
      </c>
      <c r="G637" s="146"/>
      <c r="H637" s="146"/>
      <c r="I637" s="146"/>
      <c r="J637" s="146"/>
      <c r="K637" s="146">
        <v>0</v>
      </c>
      <c r="L637" s="146">
        <v>1</v>
      </c>
      <c r="M637" s="146">
        <v>2</v>
      </c>
      <c r="N637" s="146">
        <v>2</v>
      </c>
      <c r="O637" s="146">
        <v>0</v>
      </c>
    </row>
    <row r="638" spans="1:15" x14ac:dyDescent="0.25">
      <c r="A638" s="15"/>
      <c r="B638" s="7"/>
      <c r="E638" s="14" t="s">
        <v>59</v>
      </c>
      <c r="F638" s="143" t="s">
        <v>64</v>
      </c>
      <c r="G638" s="146">
        <v>2</v>
      </c>
      <c r="H638" s="146">
        <v>6</v>
      </c>
      <c r="I638" s="146">
        <v>10</v>
      </c>
      <c r="J638" s="146">
        <v>11</v>
      </c>
      <c r="K638" s="146">
        <v>12</v>
      </c>
      <c r="L638" s="146">
        <v>22</v>
      </c>
      <c r="M638" s="146">
        <v>42</v>
      </c>
      <c r="N638" s="146">
        <v>133</v>
      </c>
      <c r="O638" s="146">
        <v>252</v>
      </c>
    </row>
    <row r="639" spans="1:15" x14ac:dyDescent="0.25">
      <c r="A639" s="15"/>
      <c r="B639" s="7"/>
      <c r="E639" s="14" t="s">
        <v>59</v>
      </c>
      <c r="F639" s="143" t="s">
        <v>66</v>
      </c>
      <c r="G639" s="146">
        <v>3</v>
      </c>
      <c r="H639" s="146">
        <v>10</v>
      </c>
      <c r="I639" s="146">
        <v>21</v>
      </c>
      <c r="J639" s="146">
        <v>40</v>
      </c>
      <c r="K639" s="146">
        <v>61</v>
      </c>
      <c r="L639" s="146">
        <v>68</v>
      </c>
      <c r="M639" s="146">
        <v>106</v>
      </c>
      <c r="N639" s="146">
        <v>122</v>
      </c>
      <c r="O639" s="146">
        <v>163</v>
      </c>
    </row>
  </sheetData>
  <mergeCells count="1">
    <mergeCell ref="C1:F1"/>
  </mergeCells>
  <printOptions horizontalCentered="1"/>
  <pageMargins left="0.25" right="0.25" top="0.5" bottom="0.5" header="0.3" footer="0.3"/>
  <pageSetup scale="67" fitToHeight="0" orientation="portrait" r:id="rId1"/>
  <headerFooter differentFirst="1" scaleWithDoc="0">
    <oddFooter>&amp;L&amp;9 2018 DMAS Data Book &amp;A&amp;R&amp;9Page &amp;P</oddFooter>
  </headerFooter>
  <rowBreaks count="8" manualBreakCount="8">
    <brk id="64" max="16383" man="1"/>
    <brk id="118" max="16383" man="1"/>
    <brk id="187" max="16383" man="1"/>
    <brk id="257" max="16383" man="1"/>
    <brk id="319" max="16383" man="1"/>
    <brk id="385" max="16383" man="1"/>
    <brk id="450" max="16383" man="1"/>
    <brk id="58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386"/>
  <sheetViews>
    <sheetView zoomScaleNormal="100" zoomScaleSheetLayoutView="90" workbookViewId="0">
      <selection activeCell="C1" sqref="C1:F1"/>
    </sheetView>
  </sheetViews>
  <sheetFormatPr defaultRowHeight="15" x14ac:dyDescent="0.25"/>
  <cols>
    <col min="1" max="1" width="3.7109375" style="55" customWidth="1"/>
    <col min="2" max="4" width="4.7109375" style="55" customWidth="1"/>
    <col min="5" max="5" width="11.7109375" style="55" customWidth="1"/>
    <col min="6" max="6" width="28.7109375" style="55" customWidth="1"/>
    <col min="7" max="10" width="18.7109375" style="55" hidden="1" customWidth="1"/>
    <col min="11" max="15" width="18.7109375" style="55" customWidth="1"/>
    <col min="16" max="16384" width="9.140625" style="55"/>
  </cols>
  <sheetData>
    <row r="1" spans="1:15" ht="33" customHeight="1" x14ac:dyDescent="0.25">
      <c r="A1" s="15"/>
      <c r="C1" s="204" t="s">
        <v>551</v>
      </c>
      <c r="D1" s="204"/>
      <c r="E1" s="204"/>
      <c r="F1" s="205"/>
      <c r="G1" s="104" t="s">
        <v>565</v>
      </c>
      <c r="H1" s="104" t="s">
        <v>566</v>
      </c>
      <c r="I1" s="104" t="s">
        <v>567</v>
      </c>
      <c r="J1" s="104" t="s">
        <v>568</v>
      </c>
      <c r="K1" s="104" t="s">
        <v>569</v>
      </c>
      <c r="L1" s="104" t="s">
        <v>618</v>
      </c>
      <c r="M1" s="104" t="s">
        <v>665</v>
      </c>
      <c r="N1" s="104" t="s">
        <v>671</v>
      </c>
      <c r="O1" s="104" t="s">
        <v>689</v>
      </c>
    </row>
    <row r="2" spans="1:15" x14ac:dyDescent="0.25">
      <c r="A2" s="15"/>
      <c r="B2" s="2" t="s">
        <v>570</v>
      </c>
      <c r="C2" s="2"/>
      <c r="D2" s="2"/>
      <c r="E2" s="2"/>
      <c r="F2" s="2" t="s">
        <v>0</v>
      </c>
      <c r="G2" s="113">
        <v>1040966</v>
      </c>
      <c r="H2" s="113">
        <v>1092180</v>
      </c>
      <c r="I2" s="113">
        <v>1106440</v>
      </c>
      <c r="J2" s="113">
        <v>1206355</v>
      </c>
      <c r="K2" s="113">
        <v>1288716</v>
      </c>
      <c r="L2" s="108">
        <v>1357342</v>
      </c>
      <c r="M2" s="113">
        <v>1421713</v>
      </c>
      <c r="N2" s="113">
        <v>1407644</v>
      </c>
      <c r="O2" s="113">
        <v>1423744</v>
      </c>
    </row>
    <row r="3" spans="1:15" x14ac:dyDescent="0.25">
      <c r="A3" s="15"/>
      <c r="B3" s="4" t="s">
        <v>1</v>
      </c>
      <c r="C3" s="5"/>
      <c r="D3" s="5"/>
      <c r="E3" s="5" t="s">
        <v>0</v>
      </c>
      <c r="F3" s="5" t="s">
        <v>0</v>
      </c>
      <c r="G3" s="114">
        <v>713603</v>
      </c>
      <c r="H3" s="114">
        <v>764674</v>
      </c>
      <c r="I3" s="114">
        <v>781263</v>
      </c>
      <c r="J3" s="114">
        <v>886748</v>
      </c>
      <c r="K3" s="114">
        <v>901742</v>
      </c>
      <c r="L3" s="114">
        <v>998874</v>
      </c>
      <c r="M3" s="114">
        <v>1011535</v>
      </c>
      <c r="N3" s="114">
        <v>1004941</v>
      </c>
      <c r="O3" s="114">
        <v>1114827</v>
      </c>
    </row>
    <row r="4" spans="1:15" x14ac:dyDescent="0.25">
      <c r="A4" s="15"/>
      <c r="B4" s="7"/>
      <c r="C4" s="8" t="s">
        <v>2</v>
      </c>
      <c r="D4" s="8"/>
      <c r="E4" s="8" t="s">
        <v>0</v>
      </c>
      <c r="F4" s="8" t="s">
        <v>0</v>
      </c>
      <c r="G4" s="115">
        <v>712988</v>
      </c>
      <c r="H4" s="115">
        <v>763873</v>
      </c>
      <c r="I4" s="115">
        <v>780371</v>
      </c>
      <c r="J4" s="115">
        <v>885678</v>
      </c>
      <c r="K4" s="115">
        <v>900346</v>
      </c>
      <c r="L4" s="115">
        <v>997246</v>
      </c>
      <c r="M4" s="115">
        <v>1009846</v>
      </c>
      <c r="N4" s="115">
        <v>1003234</v>
      </c>
      <c r="O4" s="115">
        <v>1113254</v>
      </c>
    </row>
    <row r="5" spans="1:15" x14ac:dyDescent="0.25">
      <c r="A5" s="15"/>
      <c r="B5" s="7"/>
      <c r="C5" s="10"/>
      <c r="D5" s="10"/>
      <c r="E5" s="13" t="s">
        <v>3</v>
      </c>
      <c r="F5" s="13"/>
      <c r="G5" s="116">
        <v>648262</v>
      </c>
      <c r="H5" s="116">
        <v>696823</v>
      </c>
      <c r="I5" s="116">
        <v>708579</v>
      </c>
      <c r="J5" s="116">
        <v>799497</v>
      </c>
      <c r="K5" s="116">
        <v>803522</v>
      </c>
      <c r="L5" s="116">
        <v>855779</v>
      </c>
      <c r="M5" s="116">
        <v>869415</v>
      </c>
      <c r="N5" s="116">
        <v>858780</v>
      </c>
      <c r="O5" s="116">
        <v>869339</v>
      </c>
    </row>
    <row r="6" spans="1:15" x14ac:dyDescent="0.25">
      <c r="A6" s="15"/>
      <c r="B6" s="7"/>
      <c r="E6" s="14" t="s">
        <v>3</v>
      </c>
      <c r="F6" s="143" t="s">
        <v>79</v>
      </c>
      <c r="G6" s="147">
        <v>70838</v>
      </c>
      <c r="H6" s="147">
        <v>71700</v>
      </c>
      <c r="I6" s="147">
        <v>66233</v>
      </c>
      <c r="J6" s="147">
        <v>76468</v>
      </c>
      <c r="K6" s="147">
        <v>75039</v>
      </c>
      <c r="L6" s="147">
        <v>78216</v>
      </c>
      <c r="M6" s="147">
        <v>79524</v>
      </c>
      <c r="N6" s="147">
        <v>78131</v>
      </c>
      <c r="O6" s="147">
        <v>77487</v>
      </c>
    </row>
    <row r="7" spans="1:15" x14ac:dyDescent="0.25">
      <c r="A7" s="15"/>
      <c r="B7" s="7"/>
      <c r="E7" s="14" t="s">
        <v>3</v>
      </c>
      <c r="F7" s="143" t="s">
        <v>80</v>
      </c>
      <c r="G7" s="147">
        <v>211579</v>
      </c>
      <c r="H7" s="147">
        <v>227509</v>
      </c>
      <c r="I7" s="147">
        <v>223424</v>
      </c>
      <c r="J7" s="147">
        <v>245637</v>
      </c>
      <c r="K7" s="147">
        <v>240604</v>
      </c>
      <c r="L7" s="147">
        <v>242738</v>
      </c>
      <c r="M7" s="147">
        <v>240576</v>
      </c>
      <c r="N7" s="147">
        <v>236484</v>
      </c>
      <c r="O7" s="147">
        <v>236867</v>
      </c>
    </row>
    <row r="8" spans="1:15" x14ac:dyDescent="0.25">
      <c r="A8" s="15"/>
      <c r="B8" s="7"/>
      <c r="E8" s="14" t="s">
        <v>3</v>
      </c>
      <c r="F8" s="143" t="s">
        <v>81</v>
      </c>
      <c r="G8" s="147">
        <v>309406</v>
      </c>
      <c r="H8" s="147">
        <v>338409</v>
      </c>
      <c r="I8" s="147">
        <v>350110</v>
      </c>
      <c r="J8" s="147">
        <v>399820</v>
      </c>
      <c r="K8" s="147">
        <v>408336</v>
      </c>
      <c r="L8" s="147">
        <v>436916</v>
      </c>
      <c r="M8" s="147">
        <v>445797</v>
      </c>
      <c r="N8" s="147">
        <v>443517</v>
      </c>
      <c r="O8" s="147">
        <v>448214</v>
      </c>
    </row>
    <row r="9" spans="1:15" x14ac:dyDescent="0.25">
      <c r="A9" s="15"/>
      <c r="B9" s="7"/>
      <c r="E9" s="14" t="s">
        <v>3</v>
      </c>
      <c r="F9" s="143" t="s">
        <v>82</v>
      </c>
      <c r="G9" s="147">
        <v>21174</v>
      </c>
      <c r="H9" s="147">
        <v>23056</v>
      </c>
      <c r="I9" s="147">
        <v>20264</v>
      </c>
      <c r="J9" s="147">
        <v>23674</v>
      </c>
      <c r="K9" s="147">
        <v>22516</v>
      </c>
      <c r="L9" s="147">
        <v>23906</v>
      </c>
      <c r="M9" s="147">
        <v>24188</v>
      </c>
      <c r="N9" s="147">
        <v>23455</v>
      </c>
      <c r="O9" s="147">
        <v>24472</v>
      </c>
    </row>
    <row r="10" spans="1:15" x14ac:dyDescent="0.25">
      <c r="A10" s="15"/>
      <c r="B10" s="7"/>
      <c r="E10" s="14" t="s">
        <v>3</v>
      </c>
      <c r="F10" s="143" t="s">
        <v>83</v>
      </c>
      <c r="G10" s="147">
        <v>99135</v>
      </c>
      <c r="H10" s="147">
        <v>108728</v>
      </c>
      <c r="I10" s="147">
        <v>107603</v>
      </c>
      <c r="J10" s="147">
        <v>128495</v>
      </c>
      <c r="K10" s="147">
        <v>130410</v>
      </c>
      <c r="L10" s="147">
        <v>145165</v>
      </c>
      <c r="M10" s="147">
        <v>149904</v>
      </c>
      <c r="N10" s="147">
        <v>146544</v>
      </c>
      <c r="O10" s="147">
        <v>152322</v>
      </c>
    </row>
    <row r="11" spans="1:15" x14ac:dyDescent="0.25">
      <c r="A11" s="15"/>
      <c r="B11" s="7"/>
      <c r="E11" s="14" t="s">
        <v>3</v>
      </c>
      <c r="F11" s="143" t="s">
        <v>84</v>
      </c>
      <c r="G11" s="147">
        <v>9192</v>
      </c>
      <c r="H11" s="147">
        <v>10429</v>
      </c>
      <c r="I11" s="147">
        <v>10467</v>
      </c>
      <c r="J11" s="147">
        <v>12417</v>
      </c>
      <c r="K11" s="147">
        <v>13198</v>
      </c>
      <c r="L11" s="147">
        <v>16267</v>
      </c>
      <c r="M11" s="147">
        <v>17601</v>
      </c>
      <c r="N11" s="147">
        <v>17902</v>
      </c>
      <c r="O11" s="147">
        <v>18874</v>
      </c>
    </row>
    <row r="12" spans="1:15" x14ac:dyDescent="0.25">
      <c r="A12" s="15"/>
      <c r="B12" s="7"/>
      <c r="E12" s="14" t="s">
        <v>3</v>
      </c>
      <c r="F12" s="143" t="s">
        <v>85</v>
      </c>
      <c r="G12" s="147">
        <v>20</v>
      </c>
      <c r="H12" s="147">
        <v>19</v>
      </c>
      <c r="I12" s="147">
        <v>22</v>
      </c>
      <c r="J12" s="147">
        <v>27</v>
      </c>
      <c r="K12" s="147">
        <v>26</v>
      </c>
      <c r="L12" s="147">
        <v>42</v>
      </c>
      <c r="M12" s="147">
        <v>51</v>
      </c>
      <c r="N12" s="147">
        <v>44</v>
      </c>
      <c r="O12" s="147">
        <v>37</v>
      </c>
    </row>
    <row r="13" spans="1:15" x14ac:dyDescent="0.25">
      <c r="A13" s="15"/>
      <c r="B13" s="7"/>
      <c r="C13" s="10"/>
      <c r="D13" s="10"/>
      <c r="E13" s="13" t="s">
        <v>4</v>
      </c>
      <c r="F13" s="13"/>
      <c r="G13" s="116">
        <v>67607</v>
      </c>
      <c r="H13" s="116">
        <v>70422</v>
      </c>
      <c r="I13" s="116">
        <v>74918</v>
      </c>
      <c r="J13" s="116">
        <v>90099</v>
      </c>
      <c r="K13" s="116">
        <v>99796</v>
      </c>
      <c r="L13" s="116">
        <v>110148</v>
      </c>
      <c r="M13" s="116">
        <v>113936</v>
      </c>
      <c r="N13" s="116">
        <v>117559</v>
      </c>
      <c r="O13" s="116">
        <v>111891</v>
      </c>
    </row>
    <row r="14" spans="1:15" x14ac:dyDescent="0.25">
      <c r="A14" s="15"/>
      <c r="B14" s="7"/>
      <c r="E14" s="14" t="s">
        <v>4</v>
      </c>
      <c r="F14" s="143" t="s">
        <v>79</v>
      </c>
      <c r="G14" s="147">
        <v>222</v>
      </c>
      <c r="H14" s="147">
        <v>213</v>
      </c>
      <c r="I14" s="147">
        <v>217</v>
      </c>
      <c r="J14" s="147">
        <v>296</v>
      </c>
      <c r="K14" s="147">
        <v>483</v>
      </c>
      <c r="L14" s="147">
        <v>725</v>
      </c>
      <c r="M14" s="147">
        <v>726</v>
      </c>
      <c r="N14" s="147">
        <v>707</v>
      </c>
      <c r="O14" s="147">
        <v>579</v>
      </c>
    </row>
    <row r="15" spans="1:15" x14ac:dyDescent="0.25">
      <c r="A15" s="15"/>
      <c r="B15" s="7"/>
      <c r="E15" s="14" t="s">
        <v>4</v>
      </c>
      <c r="F15" s="143" t="s">
        <v>80</v>
      </c>
      <c r="G15" s="147">
        <v>3142</v>
      </c>
      <c r="H15" s="147">
        <v>3370</v>
      </c>
      <c r="I15" s="147">
        <v>3448</v>
      </c>
      <c r="J15" s="147">
        <v>3696</v>
      </c>
      <c r="K15" s="147">
        <v>5222</v>
      </c>
      <c r="L15" s="147">
        <v>6205</v>
      </c>
      <c r="M15" s="147">
        <v>6315</v>
      </c>
      <c r="N15" s="147">
        <v>6719</v>
      </c>
      <c r="O15" s="147">
        <v>6387</v>
      </c>
    </row>
    <row r="16" spans="1:15" x14ac:dyDescent="0.25">
      <c r="A16" s="15"/>
      <c r="B16" s="7"/>
      <c r="E16" s="14" t="s">
        <v>4</v>
      </c>
      <c r="F16" s="143" t="s">
        <v>81</v>
      </c>
      <c r="G16" s="147">
        <v>16353</v>
      </c>
      <c r="H16" s="147">
        <v>16798</v>
      </c>
      <c r="I16" s="147">
        <v>17326</v>
      </c>
      <c r="J16" s="147">
        <v>19269</v>
      </c>
      <c r="K16" s="147">
        <v>26184</v>
      </c>
      <c r="L16" s="147">
        <v>29723</v>
      </c>
      <c r="M16" s="147">
        <v>30769</v>
      </c>
      <c r="N16" s="147">
        <v>31518</v>
      </c>
      <c r="O16" s="147">
        <v>29778</v>
      </c>
    </row>
    <row r="17" spans="1:15" x14ac:dyDescent="0.25">
      <c r="A17" s="15"/>
      <c r="B17" s="7"/>
      <c r="E17" s="14" t="s">
        <v>4</v>
      </c>
      <c r="F17" s="143" t="s">
        <v>82</v>
      </c>
      <c r="G17" s="147">
        <v>3917</v>
      </c>
      <c r="H17" s="147">
        <v>4193</v>
      </c>
      <c r="I17" s="147">
        <v>4017</v>
      </c>
      <c r="J17" s="147">
        <v>4365</v>
      </c>
      <c r="K17" s="147">
        <v>4693</v>
      </c>
      <c r="L17" s="147">
        <v>4975</v>
      </c>
      <c r="M17" s="147">
        <v>5085</v>
      </c>
      <c r="N17" s="147">
        <v>5316</v>
      </c>
      <c r="O17" s="147">
        <v>4754</v>
      </c>
    </row>
    <row r="18" spans="1:15" x14ac:dyDescent="0.25">
      <c r="A18" s="15"/>
      <c r="B18" s="7"/>
      <c r="E18" s="14" t="s">
        <v>4</v>
      </c>
      <c r="F18" s="143" t="s">
        <v>83</v>
      </c>
      <c r="G18" s="147">
        <v>18878</v>
      </c>
      <c r="H18" s="147">
        <v>19796</v>
      </c>
      <c r="I18" s="147">
        <v>21048</v>
      </c>
      <c r="J18" s="147">
        <v>25883</v>
      </c>
      <c r="K18" s="147">
        <v>25952</v>
      </c>
      <c r="L18" s="147">
        <v>27549</v>
      </c>
      <c r="M18" s="147">
        <v>28136</v>
      </c>
      <c r="N18" s="147">
        <v>28659</v>
      </c>
      <c r="O18" s="147">
        <v>26770</v>
      </c>
    </row>
    <row r="19" spans="1:15" x14ac:dyDescent="0.25">
      <c r="A19" s="15"/>
      <c r="B19" s="7"/>
      <c r="E19" s="14" t="s">
        <v>4</v>
      </c>
      <c r="F19" s="143" t="s">
        <v>84</v>
      </c>
      <c r="G19" s="147">
        <v>25017</v>
      </c>
      <c r="H19" s="147">
        <v>26330</v>
      </c>
      <c r="I19" s="147">
        <v>28267</v>
      </c>
      <c r="J19" s="147">
        <v>36123</v>
      </c>
      <c r="K19" s="147">
        <v>36963</v>
      </c>
      <c r="L19" s="147">
        <v>40224</v>
      </c>
      <c r="M19" s="147">
        <v>41699</v>
      </c>
      <c r="N19" s="147">
        <v>42729</v>
      </c>
      <c r="O19" s="147">
        <v>40168</v>
      </c>
    </row>
    <row r="20" spans="1:15" x14ac:dyDescent="0.25">
      <c r="A20" s="15"/>
      <c r="B20" s="7"/>
      <c r="E20" s="14" t="s">
        <v>4</v>
      </c>
      <c r="F20" s="143" t="s">
        <v>85</v>
      </c>
      <c r="G20" s="147">
        <v>3850</v>
      </c>
      <c r="H20" s="147">
        <v>4010</v>
      </c>
      <c r="I20" s="147">
        <v>4242</v>
      </c>
      <c r="J20" s="147">
        <v>4898</v>
      </c>
      <c r="K20" s="147">
        <v>5236</v>
      </c>
      <c r="L20" s="147">
        <v>6291</v>
      </c>
      <c r="M20" s="147">
        <v>6965</v>
      </c>
      <c r="N20" s="147">
        <v>7555</v>
      </c>
      <c r="O20" s="147">
        <v>7083</v>
      </c>
    </row>
    <row r="21" spans="1:15" x14ac:dyDescent="0.25">
      <c r="A21" s="15"/>
      <c r="B21" s="7"/>
      <c r="C21" s="10"/>
      <c r="D21" s="10"/>
      <c r="E21" s="13" t="s">
        <v>5</v>
      </c>
      <c r="F21" s="13"/>
      <c r="G21" s="116">
        <v>0</v>
      </c>
      <c r="H21" s="116">
        <v>0</v>
      </c>
      <c r="I21" s="116">
        <v>0</v>
      </c>
      <c r="J21" s="116">
        <v>0</v>
      </c>
      <c r="K21" s="116">
        <v>1796</v>
      </c>
      <c r="L21" s="116">
        <v>39337</v>
      </c>
      <c r="M21" s="116">
        <v>36921</v>
      </c>
      <c r="N21" s="116">
        <v>38392</v>
      </c>
      <c r="O21" s="116">
        <v>27500</v>
      </c>
    </row>
    <row r="22" spans="1:15" x14ac:dyDescent="0.25">
      <c r="A22" s="15"/>
      <c r="B22" s="7"/>
      <c r="E22" s="14" t="s">
        <v>5</v>
      </c>
      <c r="F22" s="143" t="s">
        <v>83</v>
      </c>
      <c r="G22" s="147">
        <v>0</v>
      </c>
      <c r="H22" s="147">
        <v>0</v>
      </c>
      <c r="I22" s="147">
        <v>0</v>
      </c>
      <c r="J22" s="147">
        <v>0</v>
      </c>
      <c r="K22" s="147">
        <v>415</v>
      </c>
      <c r="L22" s="147">
        <v>8278</v>
      </c>
      <c r="M22" s="147">
        <v>7826</v>
      </c>
      <c r="N22" s="147">
        <v>7923</v>
      </c>
      <c r="O22" s="147">
        <v>5690</v>
      </c>
    </row>
    <row r="23" spans="1:15" x14ac:dyDescent="0.25">
      <c r="A23" s="15"/>
      <c r="B23" s="7"/>
      <c r="E23" s="14" t="s">
        <v>5</v>
      </c>
      <c r="F23" s="143" t="s">
        <v>84</v>
      </c>
      <c r="G23" s="147">
        <v>0</v>
      </c>
      <c r="H23" s="147">
        <v>0</v>
      </c>
      <c r="I23" s="147">
        <v>0</v>
      </c>
      <c r="J23" s="147">
        <v>0</v>
      </c>
      <c r="K23" s="147">
        <v>630</v>
      </c>
      <c r="L23" s="147">
        <v>12058</v>
      </c>
      <c r="M23" s="147">
        <v>10934</v>
      </c>
      <c r="N23" s="147">
        <v>11625</v>
      </c>
      <c r="O23" s="147">
        <v>8406</v>
      </c>
    </row>
    <row r="24" spans="1:15" x14ac:dyDescent="0.25">
      <c r="A24" s="15"/>
      <c r="B24" s="7"/>
      <c r="E24" s="14" t="s">
        <v>5</v>
      </c>
      <c r="F24" s="143" t="s">
        <v>85</v>
      </c>
      <c r="G24" s="147">
        <v>0</v>
      </c>
      <c r="H24" s="147">
        <v>0</v>
      </c>
      <c r="I24" s="147">
        <v>0</v>
      </c>
      <c r="J24" s="147">
        <v>0</v>
      </c>
      <c r="K24" s="147">
        <v>754</v>
      </c>
      <c r="L24" s="147">
        <v>19406</v>
      </c>
      <c r="M24" s="147">
        <v>18737</v>
      </c>
      <c r="N24" s="147">
        <v>19449</v>
      </c>
      <c r="O24" s="147">
        <v>13694</v>
      </c>
    </row>
    <row r="25" spans="1:15" x14ac:dyDescent="0.25">
      <c r="A25" s="15"/>
      <c r="B25" s="7"/>
      <c r="E25" s="13" t="s">
        <v>688</v>
      </c>
      <c r="F25" s="13"/>
      <c r="G25" s="116">
        <v>0</v>
      </c>
      <c r="H25" s="116">
        <v>0</v>
      </c>
      <c r="I25" s="116">
        <v>0</v>
      </c>
      <c r="J25" s="116">
        <v>0</v>
      </c>
      <c r="K25" s="116">
        <v>0</v>
      </c>
      <c r="L25" s="116">
        <v>0</v>
      </c>
      <c r="M25" s="116">
        <v>0</v>
      </c>
      <c r="N25" s="116">
        <v>0</v>
      </c>
      <c r="O25" s="116">
        <v>231243</v>
      </c>
    </row>
    <row r="26" spans="1:15" x14ac:dyDescent="0.25">
      <c r="A26" s="15"/>
      <c r="B26" s="7"/>
      <c r="E26" s="14" t="s">
        <v>688</v>
      </c>
      <c r="F26" s="143" t="s">
        <v>79</v>
      </c>
      <c r="G26" s="147">
        <v>0</v>
      </c>
      <c r="H26" s="147">
        <v>0</v>
      </c>
      <c r="I26" s="147">
        <v>0</v>
      </c>
      <c r="J26" s="147">
        <v>0</v>
      </c>
      <c r="K26" s="147">
        <v>0</v>
      </c>
      <c r="L26" s="147">
        <v>0</v>
      </c>
      <c r="M26" s="147">
        <v>0</v>
      </c>
      <c r="N26" s="147">
        <v>0</v>
      </c>
      <c r="O26" s="147">
        <v>340</v>
      </c>
    </row>
    <row r="27" spans="1:15" x14ac:dyDescent="0.25">
      <c r="A27" s="15"/>
      <c r="B27" s="7"/>
      <c r="E27" s="14" t="s">
        <v>688</v>
      </c>
      <c r="F27" s="143" t="s">
        <v>80</v>
      </c>
      <c r="G27" s="147">
        <v>0</v>
      </c>
      <c r="H27" s="147">
        <v>0</v>
      </c>
      <c r="I27" s="147">
        <v>0</v>
      </c>
      <c r="J27" s="147">
        <v>0</v>
      </c>
      <c r="K27" s="147">
        <v>0</v>
      </c>
      <c r="L27" s="147">
        <v>0</v>
      </c>
      <c r="M27" s="147">
        <v>0</v>
      </c>
      <c r="N27" s="147">
        <v>0</v>
      </c>
      <c r="O27" s="147">
        <v>4120</v>
      </c>
    </row>
    <row r="28" spans="1:15" x14ac:dyDescent="0.25">
      <c r="A28" s="15"/>
      <c r="B28" s="7"/>
      <c r="E28" s="14" t="s">
        <v>688</v>
      </c>
      <c r="F28" s="143" t="s">
        <v>81</v>
      </c>
      <c r="G28" s="147">
        <v>0</v>
      </c>
      <c r="H28" s="147">
        <v>0</v>
      </c>
      <c r="I28" s="147">
        <v>0</v>
      </c>
      <c r="J28" s="147">
        <v>0</v>
      </c>
      <c r="K28" s="147">
        <v>0</v>
      </c>
      <c r="L28" s="147">
        <v>0</v>
      </c>
      <c r="M28" s="147">
        <v>0</v>
      </c>
      <c r="N28" s="147">
        <v>0</v>
      </c>
      <c r="O28" s="147">
        <v>23636</v>
      </c>
    </row>
    <row r="29" spans="1:15" x14ac:dyDescent="0.25">
      <c r="A29" s="15"/>
      <c r="B29" s="7"/>
      <c r="E29" s="14" t="s">
        <v>688</v>
      </c>
      <c r="F29" s="143" t="s">
        <v>82</v>
      </c>
      <c r="G29" s="147">
        <v>0</v>
      </c>
      <c r="H29" s="147">
        <v>0</v>
      </c>
      <c r="I29" s="147">
        <v>0</v>
      </c>
      <c r="J29" s="147">
        <v>0</v>
      </c>
      <c r="K29" s="147">
        <v>0</v>
      </c>
      <c r="L29" s="147">
        <v>0</v>
      </c>
      <c r="M29" s="147">
        <v>0</v>
      </c>
      <c r="N29" s="147">
        <v>0</v>
      </c>
      <c r="O29" s="147">
        <v>4628</v>
      </c>
    </row>
    <row r="30" spans="1:15" x14ac:dyDescent="0.25">
      <c r="A30" s="15"/>
      <c r="B30" s="7"/>
      <c r="E30" s="14" t="s">
        <v>688</v>
      </c>
      <c r="F30" s="143" t="s">
        <v>83</v>
      </c>
      <c r="G30" s="147">
        <v>0</v>
      </c>
      <c r="H30" s="147">
        <v>0</v>
      </c>
      <c r="I30" s="147">
        <v>0</v>
      </c>
      <c r="J30" s="147">
        <v>0</v>
      </c>
      <c r="K30" s="147">
        <v>0</v>
      </c>
      <c r="L30" s="147">
        <v>0</v>
      </c>
      <c r="M30" s="147">
        <v>0</v>
      </c>
      <c r="N30" s="147">
        <v>0</v>
      </c>
      <c r="O30" s="147">
        <v>50098</v>
      </c>
    </row>
    <row r="31" spans="1:15" x14ac:dyDescent="0.25">
      <c r="A31" s="15"/>
      <c r="B31" s="7"/>
      <c r="E31" s="14" t="s">
        <v>688</v>
      </c>
      <c r="F31" s="143" t="s">
        <v>84</v>
      </c>
      <c r="G31" s="147">
        <v>0</v>
      </c>
      <c r="H31" s="147">
        <v>0</v>
      </c>
      <c r="I31" s="147">
        <v>0</v>
      </c>
      <c r="J31" s="147">
        <v>0</v>
      </c>
      <c r="K31" s="147">
        <v>0</v>
      </c>
      <c r="L31" s="147">
        <v>0</v>
      </c>
      <c r="M31" s="147">
        <v>0</v>
      </c>
      <c r="N31" s="147">
        <v>0</v>
      </c>
      <c r="O31" s="147">
        <v>75408</v>
      </c>
    </row>
    <row r="32" spans="1:15" x14ac:dyDescent="0.25">
      <c r="A32" s="15"/>
      <c r="B32" s="7"/>
      <c r="E32" s="14" t="s">
        <v>688</v>
      </c>
      <c r="F32" s="143" t="s">
        <v>85</v>
      </c>
      <c r="G32" s="147">
        <v>0</v>
      </c>
      <c r="H32" s="147">
        <v>0</v>
      </c>
      <c r="I32" s="147">
        <v>0</v>
      </c>
      <c r="J32" s="147">
        <v>0</v>
      </c>
      <c r="K32" s="147">
        <v>0</v>
      </c>
      <c r="L32" s="147">
        <v>0</v>
      </c>
      <c r="M32" s="147">
        <v>0</v>
      </c>
      <c r="N32" s="147">
        <v>0</v>
      </c>
      <c r="O32" s="147">
        <v>77184</v>
      </c>
    </row>
    <row r="33" spans="1:15" x14ac:dyDescent="0.25">
      <c r="A33" s="15"/>
      <c r="B33" s="7"/>
      <c r="C33" s="8" t="s">
        <v>6</v>
      </c>
      <c r="D33" s="8"/>
      <c r="E33" s="8" t="s">
        <v>0</v>
      </c>
      <c r="F33" s="8" t="s">
        <v>0</v>
      </c>
      <c r="G33" s="115">
        <v>626</v>
      </c>
      <c r="H33" s="115">
        <v>810</v>
      </c>
      <c r="I33" s="115">
        <v>901</v>
      </c>
      <c r="J33" s="115">
        <v>1090</v>
      </c>
      <c r="K33" s="115">
        <v>1430</v>
      </c>
      <c r="L33" s="115">
        <v>1721</v>
      </c>
      <c r="M33" s="115">
        <v>1794</v>
      </c>
      <c r="N33" s="115">
        <v>1806</v>
      </c>
      <c r="O33" s="115">
        <v>1808</v>
      </c>
    </row>
    <row r="34" spans="1:15" x14ac:dyDescent="0.25">
      <c r="A34" s="15"/>
      <c r="B34" s="7"/>
      <c r="C34" s="10"/>
      <c r="D34" s="10"/>
      <c r="E34" s="13" t="s">
        <v>6</v>
      </c>
      <c r="F34" s="13"/>
      <c r="G34" s="116">
        <v>626</v>
      </c>
      <c r="H34" s="116">
        <v>810</v>
      </c>
      <c r="I34" s="116">
        <v>901</v>
      </c>
      <c r="J34" s="116">
        <v>1090</v>
      </c>
      <c r="K34" s="116">
        <v>1430</v>
      </c>
      <c r="L34" s="116">
        <v>1721</v>
      </c>
      <c r="M34" s="116">
        <v>1794</v>
      </c>
      <c r="N34" s="116">
        <v>1806</v>
      </c>
      <c r="O34" s="116">
        <v>1808</v>
      </c>
    </row>
    <row r="35" spans="1:15" x14ac:dyDescent="0.25">
      <c r="A35" s="15"/>
      <c r="B35" s="7"/>
      <c r="E35" s="14" t="s">
        <v>6</v>
      </c>
      <c r="F35" s="143" t="s">
        <v>84</v>
      </c>
      <c r="G35" s="147">
        <v>88</v>
      </c>
      <c r="H35" s="147">
        <v>124</v>
      </c>
      <c r="I35" s="147">
        <v>141</v>
      </c>
      <c r="J35" s="147">
        <v>164</v>
      </c>
      <c r="K35" s="147">
        <v>229</v>
      </c>
      <c r="L35" s="147">
        <v>282</v>
      </c>
      <c r="M35" s="147">
        <v>293</v>
      </c>
      <c r="N35" s="147">
        <v>276</v>
      </c>
      <c r="O35" s="147">
        <v>278</v>
      </c>
    </row>
    <row r="36" spans="1:15" x14ac:dyDescent="0.25">
      <c r="A36" s="15"/>
      <c r="B36" s="7"/>
      <c r="E36" s="14" t="s">
        <v>6</v>
      </c>
      <c r="F36" s="143" t="s">
        <v>85</v>
      </c>
      <c r="G36" s="147">
        <v>546</v>
      </c>
      <c r="H36" s="147">
        <v>702</v>
      </c>
      <c r="I36" s="147">
        <v>782</v>
      </c>
      <c r="J36" s="147">
        <v>942</v>
      </c>
      <c r="K36" s="147">
        <v>1226</v>
      </c>
      <c r="L36" s="147">
        <v>1465</v>
      </c>
      <c r="M36" s="147">
        <v>1535</v>
      </c>
      <c r="N36" s="147">
        <v>1563</v>
      </c>
      <c r="O36" s="147">
        <v>1567</v>
      </c>
    </row>
    <row r="37" spans="1:15" x14ac:dyDescent="0.25">
      <c r="A37" s="15"/>
      <c r="B37" s="5" t="s">
        <v>125</v>
      </c>
      <c r="C37" s="5"/>
      <c r="D37" s="5"/>
      <c r="E37" s="5"/>
      <c r="F37" s="5" t="s">
        <v>0</v>
      </c>
      <c r="G37" s="114">
        <v>770963</v>
      </c>
      <c r="H37" s="114">
        <v>806038</v>
      </c>
      <c r="I37" s="114">
        <v>831922</v>
      </c>
      <c r="J37" s="114">
        <v>895184</v>
      </c>
      <c r="K37" s="114">
        <v>1029033</v>
      </c>
      <c r="L37" s="114">
        <v>1086558</v>
      </c>
      <c r="M37" s="114">
        <v>1155186</v>
      </c>
      <c r="N37" s="114">
        <v>1123502</v>
      </c>
      <c r="O37" s="114">
        <v>1116040</v>
      </c>
    </row>
    <row r="38" spans="1:15" x14ac:dyDescent="0.25">
      <c r="A38" s="15"/>
      <c r="B38" s="7"/>
      <c r="C38" s="8" t="s">
        <v>7</v>
      </c>
      <c r="D38" s="8"/>
      <c r="E38" s="8"/>
      <c r="F38" s="8"/>
      <c r="G38" s="115">
        <v>748992</v>
      </c>
      <c r="H38" s="115">
        <v>782978</v>
      </c>
      <c r="I38" s="115">
        <v>809285</v>
      </c>
      <c r="J38" s="115">
        <v>874427</v>
      </c>
      <c r="K38" s="115">
        <v>1010605</v>
      </c>
      <c r="L38" s="115">
        <v>1067409</v>
      </c>
      <c r="M38" s="115">
        <v>1135665</v>
      </c>
      <c r="N38" s="115">
        <v>1102837</v>
      </c>
      <c r="O38" s="115">
        <v>1093805</v>
      </c>
    </row>
    <row r="39" spans="1:15" x14ac:dyDescent="0.25">
      <c r="A39" s="15"/>
      <c r="D39" s="11" t="s">
        <v>8</v>
      </c>
      <c r="E39" s="11"/>
      <c r="F39" s="11"/>
      <c r="G39" s="111">
        <v>748992</v>
      </c>
      <c r="H39" s="111">
        <v>782978</v>
      </c>
      <c r="I39" s="111">
        <v>809285</v>
      </c>
      <c r="J39" s="111">
        <v>819997</v>
      </c>
      <c r="K39" s="111">
        <v>968106</v>
      </c>
      <c r="L39" s="111">
        <v>1024242</v>
      </c>
      <c r="M39" s="111">
        <v>1077807</v>
      </c>
      <c r="N39" s="111">
        <v>1043339</v>
      </c>
      <c r="O39" s="111">
        <v>1031134</v>
      </c>
    </row>
    <row r="40" spans="1:15" x14ac:dyDescent="0.25">
      <c r="A40" s="15"/>
      <c r="B40" s="7"/>
      <c r="C40" s="10"/>
      <c r="D40" s="10"/>
      <c r="E40" s="13" t="s">
        <v>9</v>
      </c>
      <c r="F40" s="13"/>
      <c r="G40" s="116">
        <v>83293</v>
      </c>
      <c r="H40" s="116">
        <v>81608</v>
      </c>
      <c r="I40" s="116">
        <v>77433</v>
      </c>
      <c r="J40" s="116">
        <v>70290</v>
      </c>
      <c r="K40" s="116">
        <v>64981</v>
      </c>
      <c r="L40" s="116">
        <v>63378</v>
      </c>
      <c r="M40" s="116">
        <v>55738</v>
      </c>
      <c r="N40" s="116">
        <v>56500</v>
      </c>
      <c r="O40" s="116">
        <v>45521</v>
      </c>
    </row>
    <row r="41" spans="1:15" x14ac:dyDescent="0.25">
      <c r="A41" s="15"/>
      <c r="E41" s="14" t="s">
        <v>9</v>
      </c>
      <c r="F41" s="143" t="s">
        <v>79</v>
      </c>
      <c r="G41" s="147">
        <v>19366</v>
      </c>
      <c r="H41" s="147">
        <v>18750</v>
      </c>
      <c r="I41" s="147">
        <v>19213</v>
      </c>
      <c r="J41" s="147">
        <v>15575</v>
      </c>
      <c r="K41" s="147">
        <v>13512</v>
      </c>
      <c r="L41" s="147">
        <v>13918</v>
      </c>
      <c r="M41" s="147">
        <v>12542</v>
      </c>
      <c r="N41" s="147">
        <v>13120</v>
      </c>
      <c r="O41" s="147">
        <v>12534</v>
      </c>
    </row>
    <row r="42" spans="1:15" x14ac:dyDescent="0.25">
      <c r="A42" s="15"/>
      <c r="E42" s="14" t="s">
        <v>9</v>
      </c>
      <c r="F42" s="143" t="s">
        <v>80</v>
      </c>
      <c r="G42" s="147">
        <v>1631</v>
      </c>
      <c r="H42" s="147">
        <v>1594</v>
      </c>
      <c r="I42" s="147">
        <v>1407</v>
      </c>
      <c r="J42" s="147">
        <v>960</v>
      </c>
      <c r="K42" s="147">
        <v>797</v>
      </c>
      <c r="L42" s="147">
        <v>818</v>
      </c>
      <c r="M42" s="147">
        <v>721</v>
      </c>
      <c r="N42" s="147">
        <v>630</v>
      </c>
      <c r="O42" s="147">
        <v>407</v>
      </c>
    </row>
    <row r="43" spans="1:15" x14ac:dyDescent="0.25">
      <c r="A43" s="15"/>
      <c r="E43" s="14" t="s">
        <v>9</v>
      </c>
      <c r="F43" s="143" t="s">
        <v>81</v>
      </c>
      <c r="G43" s="147">
        <v>4492</v>
      </c>
      <c r="H43" s="147">
        <v>4280</v>
      </c>
      <c r="I43" s="147">
        <v>3794</v>
      </c>
      <c r="J43" s="147">
        <v>2808</v>
      </c>
      <c r="K43" s="147">
        <v>2488</v>
      </c>
      <c r="L43" s="147">
        <v>2198</v>
      </c>
      <c r="M43" s="147">
        <v>1944</v>
      </c>
      <c r="N43" s="147">
        <v>1908</v>
      </c>
      <c r="O43" s="147">
        <v>1640</v>
      </c>
    </row>
    <row r="44" spans="1:15" x14ac:dyDescent="0.25">
      <c r="A44" s="15"/>
      <c r="E44" s="14" t="s">
        <v>9</v>
      </c>
      <c r="F44" s="143" t="s">
        <v>82</v>
      </c>
      <c r="G44" s="147">
        <v>2679</v>
      </c>
      <c r="H44" s="147">
        <v>2501</v>
      </c>
      <c r="I44" s="147">
        <v>2454</v>
      </c>
      <c r="J44" s="147">
        <v>1740</v>
      </c>
      <c r="K44" s="147">
        <v>1551</v>
      </c>
      <c r="L44" s="147">
        <v>1444</v>
      </c>
      <c r="M44" s="147">
        <v>1171</v>
      </c>
      <c r="N44" s="147">
        <v>1307</v>
      </c>
      <c r="O44" s="147">
        <v>1110</v>
      </c>
    </row>
    <row r="45" spans="1:15" x14ac:dyDescent="0.25">
      <c r="A45" s="15"/>
      <c r="E45" s="14" t="s">
        <v>9</v>
      </c>
      <c r="F45" s="143" t="s">
        <v>83</v>
      </c>
      <c r="G45" s="147">
        <v>22189</v>
      </c>
      <c r="H45" s="147">
        <v>21777</v>
      </c>
      <c r="I45" s="147">
        <v>21922</v>
      </c>
      <c r="J45" s="147">
        <v>18583</v>
      </c>
      <c r="K45" s="147">
        <v>16537</v>
      </c>
      <c r="L45" s="147">
        <v>16472</v>
      </c>
      <c r="M45" s="147">
        <v>14561</v>
      </c>
      <c r="N45" s="147">
        <v>15713</v>
      </c>
      <c r="O45" s="147">
        <v>13318</v>
      </c>
    </row>
    <row r="46" spans="1:15" x14ac:dyDescent="0.25">
      <c r="A46" s="15"/>
      <c r="E46" s="14" t="s">
        <v>9</v>
      </c>
      <c r="F46" s="143" t="s">
        <v>84</v>
      </c>
      <c r="G46" s="147">
        <v>15402</v>
      </c>
      <c r="H46" s="147">
        <v>15774</v>
      </c>
      <c r="I46" s="147">
        <v>14690</v>
      </c>
      <c r="J46" s="147">
        <v>14883</v>
      </c>
      <c r="K46" s="147">
        <v>14272</v>
      </c>
      <c r="L46" s="147">
        <v>13528</v>
      </c>
      <c r="M46" s="147">
        <v>11647</v>
      </c>
      <c r="N46" s="147">
        <v>11252</v>
      </c>
      <c r="O46" s="147">
        <v>8465</v>
      </c>
    </row>
    <row r="47" spans="1:15" x14ac:dyDescent="0.25">
      <c r="A47" s="15"/>
      <c r="E47" s="14" t="s">
        <v>9</v>
      </c>
      <c r="F47" s="143" t="s">
        <v>85</v>
      </c>
      <c r="G47" s="147">
        <v>17857</v>
      </c>
      <c r="H47" s="147">
        <v>17229</v>
      </c>
      <c r="I47" s="147">
        <v>14225</v>
      </c>
      <c r="J47" s="147">
        <v>15993</v>
      </c>
      <c r="K47" s="147">
        <v>16043</v>
      </c>
      <c r="L47" s="147">
        <v>15208</v>
      </c>
      <c r="M47" s="147">
        <v>13286</v>
      </c>
      <c r="N47" s="147">
        <v>12691</v>
      </c>
      <c r="O47" s="147">
        <v>8115</v>
      </c>
    </row>
    <row r="48" spans="1:15" x14ac:dyDescent="0.25">
      <c r="A48" s="15"/>
      <c r="B48" s="7"/>
      <c r="C48" s="10"/>
      <c r="D48" s="10"/>
      <c r="E48" s="13" t="s">
        <v>10</v>
      </c>
      <c r="F48" s="13"/>
      <c r="G48" s="116">
        <v>231043</v>
      </c>
      <c r="H48" s="116">
        <v>236080</v>
      </c>
      <c r="I48" s="116">
        <v>231563</v>
      </c>
      <c r="J48" s="116">
        <v>230666</v>
      </c>
      <c r="K48" s="116">
        <v>202688</v>
      </c>
      <c r="L48" s="116">
        <v>206787</v>
      </c>
      <c r="M48" s="116">
        <v>186806</v>
      </c>
      <c r="N48" s="116">
        <v>184348</v>
      </c>
      <c r="O48" s="116">
        <v>142068</v>
      </c>
    </row>
    <row r="49" spans="1:15" x14ac:dyDescent="0.25">
      <c r="A49" s="15"/>
      <c r="E49" s="14" t="s">
        <v>10</v>
      </c>
      <c r="F49" s="143" t="s">
        <v>79</v>
      </c>
      <c r="G49" s="147">
        <v>14291</v>
      </c>
      <c r="H49" s="147">
        <v>13397</v>
      </c>
      <c r="I49" s="147">
        <v>13158</v>
      </c>
      <c r="J49" s="147">
        <v>10347</v>
      </c>
      <c r="K49" s="147">
        <v>8578</v>
      </c>
      <c r="L49" s="147">
        <v>9384</v>
      </c>
      <c r="M49" s="147">
        <v>8377</v>
      </c>
      <c r="N49" s="147">
        <v>8450</v>
      </c>
      <c r="O49" s="147">
        <v>7362</v>
      </c>
    </row>
    <row r="50" spans="1:15" x14ac:dyDescent="0.25">
      <c r="A50" s="15"/>
      <c r="E50" s="14" t="s">
        <v>10</v>
      </c>
      <c r="F50" s="143" t="s">
        <v>80</v>
      </c>
      <c r="G50" s="147">
        <v>26615</v>
      </c>
      <c r="H50" s="147">
        <v>26836</v>
      </c>
      <c r="I50" s="147">
        <v>26630</v>
      </c>
      <c r="J50" s="147">
        <v>24053</v>
      </c>
      <c r="K50" s="147">
        <v>19073</v>
      </c>
      <c r="L50" s="147">
        <v>20429</v>
      </c>
      <c r="M50" s="147">
        <v>19335</v>
      </c>
      <c r="N50" s="147">
        <v>16200</v>
      </c>
      <c r="O50" s="147">
        <v>10686</v>
      </c>
    </row>
    <row r="51" spans="1:15" x14ac:dyDescent="0.25">
      <c r="A51" s="15"/>
      <c r="E51" s="14" t="s">
        <v>10</v>
      </c>
      <c r="F51" s="143" t="s">
        <v>81</v>
      </c>
      <c r="G51" s="147">
        <v>45290</v>
      </c>
      <c r="H51" s="147">
        <v>45185</v>
      </c>
      <c r="I51" s="147">
        <v>43936</v>
      </c>
      <c r="J51" s="147">
        <v>37317</v>
      </c>
      <c r="K51" s="147">
        <v>28907</v>
      </c>
      <c r="L51" s="147">
        <v>29088</v>
      </c>
      <c r="M51" s="147">
        <v>27518</v>
      </c>
      <c r="N51" s="147">
        <v>25345</v>
      </c>
      <c r="O51" s="147">
        <v>19476</v>
      </c>
    </row>
    <row r="52" spans="1:15" x14ac:dyDescent="0.25">
      <c r="A52" s="15"/>
      <c r="E52" s="14" t="s">
        <v>10</v>
      </c>
      <c r="F52" s="143" t="s">
        <v>82</v>
      </c>
      <c r="G52" s="147">
        <v>8036</v>
      </c>
      <c r="H52" s="147">
        <v>8032</v>
      </c>
      <c r="I52" s="147">
        <v>7467</v>
      </c>
      <c r="J52" s="147">
        <v>7856</v>
      </c>
      <c r="K52" s="147">
        <v>5769</v>
      </c>
      <c r="L52" s="147">
        <v>5676</v>
      </c>
      <c r="M52" s="147">
        <v>4778</v>
      </c>
      <c r="N52" s="147">
        <v>4386</v>
      </c>
      <c r="O52" s="147">
        <v>3443</v>
      </c>
    </row>
    <row r="53" spans="1:15" x14ac:dyDescent="0.25">
      <c r="A53" s="15"/>
      <c r="E53" s="14" t="s">
        <v>10</v>
      </c>
      <c r="F53" s="143" t="s">
        <v>83</v>
      </c>
      <c r="G53" s="147">
        <v>59110</v>
      </c>
      <c r="H53" s="147">
        <v>62181</v>
      </c>
      <c r="I53" s="147">
        <v>62507</v>
      </c>
      <c r="J53" s="147">
        <v>68465</v>
      </c>
      <c r="K53" s="147">
        <v>57811</v>
      </c>
      <c r="L53" s="147">
        <v>58782</v>
      </c>
      <c r="M53" s="147">
        <v>51112</v>
      </c>
      <c r="N53" s="147">
        <v>49983</v>
      </c>
      <c r="O53" s="147">
        <v>38882</v>
      </c>
    </row>
    <row r="54" spans="1:15" x14ac:dyDescent="0.25">
      <c r="A54" s="15"/>
      <c r="E54" s="14" t="s">
        <v>10</v>
      </c>
      <c r="F54" s="143" t="s">
        <v>84</v>
      </c>
      <c r="G54" s="147">
        <v>41902</v>
      </c>
      <c r="H54" s="147">
        <v>44754</v>
      </c>
      <c r="I54" s="147">
        <v>44381</v>
      </c>
      <c r="J54" s="147">
        <v>45935</v>
      </c>
      <c r="K54" s="147">
        <v>43118</v>
      </c>
      <c r="L54" s="147">
        <v>43884</v>
      </c>
      <c r="M54" s="147">
        <v>40142</v>
      </c>
      <c r="N54" s="147">
        <v>42585</v>
      </c>
      <c r="O54" s="147">
        <v>33966</v>
      </c>
    </row>
    <row r="55" spans="1:15" x14ac:dyDescent="0.25">
      <c r="A55" s="15"/>
      <c r="E55" s="14" t="s">
        <v>10</v>
      </c>
      <c r="F55" s="143" t="s">
        <v>85</v>
      </c>
      <c r="G55" s="147">
        <v>40285</v>
      </c>
      <c r="H55" s="147">
        <v>40071</v>
      </c>
      <c r="I55" s="147">
        <v>37471</v>
      </c>
      <c r="J55" s="147">
        <v>40843</v>
      </c>
      <c r="K55" s="147">
        <v>42015</v>
      </c>
      <c r="L55" s="147">
        <v>42337</v>
      </c>
      <c r="M55" s="147">
        <v>37868</v>
      </c>
      <c r="N55" s="147">
        <v>39780</v>
      </c>
      <c r="O55" s="147">
        <v>29501</v>
      </c>
    </row>
    <row r="56" spans="1:15" x14ac:dyDescent="0.25">
      <c r="A56" s="15"/>
      <c r="B56" s="7"/>
      <c r="C56" s="10"/>
      <c r="D56" s="10"/>
      <c r="E56" s="13" t="s">
        <v>11</v>
      </c>
      <c r="F56" s="13"/>
      <c r="G56" s="116">
        <v>289650</v>
      </c>
      <c r="H56" s="116">
        <v>296947</v>
      </c>
      <c r="I56" s="116">
        <v>297360</v>
      </c>
      <c r="J56" s="116">
        <v>255776</v>
      </c>
      <c r="K56" s="116">
        <v>221410</v>
      </c>
      <c r="L56" s="116">
        <v>183968</v>
      </c>
      <c r="M56" s="116">
        <v>160830</v>
      </c>
      <c r="N56" s="116">
        <v>154372</v>
      </c>
      <c r="O56" s="116">
        <v>130278</v>
      </c>
    </row>
    <row r="57" spans="1:15" x14ac:dyDescent="0.25">
      <c r="A57" s="15"/>
      <c r="E57" s="14" t="s">
        <v>11</v>
      </c>
      <c r="F57" s="143" t="s">
        <v>79</v>
      </c>
      <c r="G57" s="147">
        <v>13799</v>
      </c>
      <c r="H57" s="147">
        <v>13980</v>
      </c>
      <c r="I57" s="147">
        <v>14270</v>
      </c>
      <c r="J57" s="147">
        <v>10068</v>
      </c>
      <c r="K57" s="147">
        <v>8370</v>
      </c>
      <c r="L57" s="147">
        <v>5758</v>
      </c>
      <c r="M57" s="147">
        <v>4607</v>
      </c>
      <c r="N57" s="147">
        <v>4492</v>
      </c>
      <c r="O57" s="147">
        <v>3790</v>
      </c>
    </row>
    <row r="58" spans="1:15" x14ac:dyDescent="0.25">
      <c r="A58" s="15"/>
      <c r="E58" s="14" t="s">
        <v>11</v>
      </c>
      <c r="F58" s="143" t="s">
        <v>80</v>
      </c>
      <c r="G58" s="147">
        <v>39850</v>
      </c>
      <c r="H58" s="147">
        <v>41212</v>
      </c>
      <c r="I58" s="147">
        <v>40641</v>
      </c>
      <c r="J58" s="147">
        <v>30790</v>
      </c>
      <c r="K58" s="147">
        <v>25936</v>
      </c>
      <c r="L58" s="147">
        <v>20040</v>
      </c>
      <c r="M58" s="147">
        <v>16284</v>
      </c>
      <c r="N58" s="147">
        <v>12717</v>
      </c>
      <c r="O58" s="147">
        <v>8594</v>
      </c>
    </row>
    <row r="59" spans="1:15" x14ac:dyDescent="0.25">
      <c r="A59" s="15"/>
      <c r="E59" s="14" t="s">
        <v>11</v>
      </c>
      <c r="F59" s="143" t="s">
        <v>81</v>
      </c>
      <c r="G59" s="147">
        <v>82659</v>
      </c>
      <c r="H59" s="147">
        <v>83640</v>
      </c>
      <c r="I59" s="147">
        <v>82228</v>
      </c>
      <c r="J59" s="147">
        <v>62706</v>
      </c>
      <c r="K59" s="147">
        <v>55546</v>
      </c>
      <c r="L59" s="147">
        <v>43721</v>
      </c>
      <c r="M59" s="147">
        <v>37700</v>
      </c>
      <c r="N59" s="147">
        <v>33755</v>
      </c>
      <c r="O59" s="147">
        <v>26658</v>
      </c>
    </row>
    <row r="60" spans="1:15" x14ac:dyDescent="0.25">
      <c r="A60" s="15"/>
      <c r="E60" s="14" t="s">
        <v>11</v>
      </c>
      <c r="F60" s="143" t="s">
        <v>82</v>
      </c>
      <c r="G60" s="147">
        <v>10242</v>
      </c>
      <c r="H60" s="147">
        <v>10092</v>
      </c>
      <c r="I60" s="147">
        <v>9650</v>
      </c>
      <c r="J60" s="147">
        <v>7781</v>
      </c>
      <c r="K60" s="147">
        <v>6959</v>
      </c>
      <c r="L60" s="147">
        <v>5319</v>
      </c>
      <c r="M60" s="147">
        <v>4719</v>
      </c>
      <c r="N60" s="147">
        <v>4761</v>
      </c>
      <c r="O60" s="147">
        <v>4403</v>
      </c>
    </row>
    <row r="61" spans="1:15" x14ac:dyDescent="0.25">
      <c r="A61" s="15"/>
      <c r="E61" s="14" t="s">
        <v>11</v>
      </c>
      <c r="F61" s="143" t="s">
        <v>83</v>
      </c>
      <c r="G61" s="147">
        <v>69833</v>
      </c>
      <c r="H61" s="147">
        <v>73082</v>
      </c>
      <c r="I61" s="147">
        <v>74572</v>
      </c>
      <c r="J61" s="147">
        <v>68801</v>
      </c>
      <c r="K61" s="147">
        <v>61405</v>
      </c>
      <c r="L61" s="147">
        <v>51071</v>
      </c>
      <c r="M61" s="147">
        <v>45481</v>
      </c>
      <c r="N61" s="147">
        <v>45695</v>
      </c>
      <c r="O61" s="147">
        <v>42404</v>
      </c>
    </row>
    <row r="62" spans="1:15" x14ac:dyDescent="0.25">
      <c r="A62" s="15"/>
      <c r="E62" s="14" t="s">
        <v>11</v>
      </c>
      <c r="F62" s="143" t="s">
        <v>84</v>
      </c>
      <c r="G62" s="147">
        <v>40175</v>
      </c>
      <c r="H62" s="147">
        <v>42227</v>
      </c>
      <c r="I62" s="147">
        <v>43413</v>
      </c>
      <c r="J62" s="147">
        <v>40444</v>
      </c>
      <c r="K62" s="147">
        <v>32293</v>
      </c>
      <c r="L62" s="147">
        <v>28887</v>
      </c>
      <c r="M62" s="147">
        <v>26901</v>
      </c>
      <c r="N62" s="147">
        <v>28181</v>
      </c>
      <c r="O62" s="147">
        <v>25272</v>
      </c>
    </row>
    <row r="63" spans="1:15" x14ac:dyDescent="0.25">
      <c r="A63" s="15"/>
      <c r="E63" s="14" t="s">
        <v>11</v>
      </c>
      <c r="F63" s="143" t="s">
        <v>85</v>
      </c>
      <c r="G63" s="147">
        <v>41939</v>
      </c>
      <c r="H63" s="147">
        <v>41631</v>
      </c>
      <c r="I63" s="147">
        <v>41202</v>
      </c>
      <c r="J63" s="147">
        <v>39937</v>
      </c>
      <c r="K63" s="147">
        <v>34682</v>
      </c>
      <c r="L63" s="147">
        <v>31828</v>
      </c>
      <c r="M63" s="147">
        <v>27697</v>
      </c>
      <c r="N63" s="147">
        <v>27442</v>
      </c>
      <c r="O63" s="147">
        <v>20765</v>
      </c>
    </row>
    <row r="64" spans="1:15" x14ac:dyDescent="0.25">
      <c r="A64" s="15"/>
      <c r="B64" s="7"/>
      <c r="C64" s="10"/>
      <c r="D64" s="10"/>
      <c r="E64" s="13" t="s">
        <v>12</v>
      </c>
      <c r="F64" s="13"/>
      <c r="G64" s="116">
        <v>159644</v>
      </c>
      <c r="H64" s="116">
        <v>166861</v>
      </c>
      <c r="I64" s="116">
        <v>166653</v>
      </c>
      <c r="J64" s="116">
        <v>138532</v>
      </c>
      <c r="K64" s="116">
        <v>112598</v>
      </c>
      <c r="L64" s="116">
        <v>70627</v>
      </c>
      <c r="M64" s="116">
        <v>61179</v>
      </c>
      <c r="N64" s="116">
        <v>62605</v>
      </c>
      <c r="O64" s="116">
        <v>53786</v>
      </c>
    </row>
    <row r="65" spans="1:15" x14ac:dyDescent="0.25">
      <c r="A65" s="15"/>
      <c r="E65" s="14" t="s">
        <v>12</v>
      </c>
      <c r="F65" s="143" t="s">
        <v>79</v>
      </c>
      <c r="G65" s="147">
        <v>8378</v>
      </c>
      <c r="H65" s="147">
        <v>8568</v>
      </c>
      <c r="I65" s="147">
        <v>8574</v>
      </c>
      <c r="J65" s="147">
        <v>5849</v>
      </c>
      <c r="K65" s="147">
        <v>3682</v>
      </c>
      <c r="L65" s="147">
        <v>1104</v>
      </c>
      <c r="M65" s="147">
        <v>942</v>
      </c>
      <c r="N65" s="147">
        <v>1049</v>
      </c>
      <c r="O65" s="147">
        <v>958</v>
      </c>
    </row>
    <row r="66" spans="1:15" x14ac:dyDescent="0.25">
      <c r="A66" s="15"/>
      <c r="E66" s="14" t="s">
        <v>12</v>
      </c>
      <c r="F66" s="143" t="s">
        <v>80</v>
      </c>
      <c r="G66" s="147">
        <v>20442</v>
      </c>
      <c r="H66" s="147">
        <v>21172</v>
      </c>
      <c r="I66" s="147">
        <v>20844</v>
      </c>
      <c r="J66" s="147">
        <v>14047</v>
      </c>
      <c r="K66" s="147">
        <v>10115</v>
      </c>
      <c r="L66" s="147">
        <v>5179</v>
      </c>
      <c r="M66" s="147">
        <v>4321</v>
      </c>
      <c r="N66" s="147">
        <v>3471</v>
      </c>
      <c r="O66" s="147">
        <v>2521</v>
      </c>
    </row>
    <row r="67" spans="1:15" x14ac:dyDescent="0.25">
      <c r="A67" s="15"/>
      <c r="E67" s="14" t="s">
        <v>12</v>
      </c>
      <c r="F67" s="143" t="s">
        <v>81</v>
      </c>
      <c r="G67" s="147">
        <v>36859</v>
      </c>
      <c r="H67" s="147">
        <v>37280</v>
      </c>
      <c r="I67" s="147">
        <v>34557</v>
      </c>
      <c r="J67" s="147">
        <v>22888</v>
      </c>
      <c r="K67" s="147">
        <v>16511</v>
      </c>
      <c r="L67" s="147">
        <v>8328</v>
      </c>
      <c r="M67" s="147">
        <v>6749</v>
      </c>
      <c r="N67" s="147">
        <v>6747</v>
      </c>
      <c r="O67" s="147">
        <v>5603</v>
      </c>
    </row>
    <row r="68" spans="1:15" x14ac:dyDescent="0.25">
      <c r="A68" s="15"/>
      <c r="E68" s="14" t="s">
        <v>12</v>
      </c>
      <c r="F68" s="143" t="s">
        <v>82</v>
      </c>
      <c r="G68" s="147">
        <v>9463</v>
      </c>
      <c r="H68" s="147">
        <v>9544</v>
      </c>
      <c r="I68" s="147">
        <v>8521</v>
      </c>
      <c r="J68" s="147">
        <v>7053</v>
      </c>
      <c r="K68" s="147">
        <v>5550</v>
      </c>
      <c r="L68" s="147">
        <v>3178</v>
      </c>
      <c r="M68" s="147">
        <v>2540</v>
      </c>
      <c r="N68" s="147">
        <v>2356</v>
      </c>
      <c r="O68" s="147">
        <v>2241</v>
      </c>
    </row>
    <row r="69" spans="1:15" x14ac:dyDescent="0.25">
      <c r="A69" s="15"/>
      <c r="E69" s="14" t="s">
        <v>12</v>
      </c>
      <c r="F69" s="143" t="s">
        <v>83</v>
      </c>
      <c r="G69" s="147">
        <v>53871</v>
      </c>
      <c r="H69" s="147">
        <v>58151</v>
      </c>
      <c r="I69" s="147">
        <v>58283</v>
      </c>
      <c r="J69" s="147">
        <v>54714</v>
      </c>
      <c r="K69" s="147">
        <v>45630</v>
      </c>
      <c r="L69" s="147">
        <v>28091</v>
      </c>
      <c r="M69" s="147">
        <v>24469</v>
      </c>
      <c r="N69" s="147">
        <v>25352</v>
      </c>
      <c r="O69" s="147">
        <v>23842</v>
      </c>
    </row>
    <row r="70" spans="1:15" x14ac:dyDescent="0.25">
      <c r="A70" s="15"/>
      <c r="E70" s="14" t="s">
        <v>12</v>
      </c>
      <c r="F70" s="143" t="s">
        <v>84</v>
      </c>
      <c r="G70" s="147">
        <v>22409</v>
      </c>
      <c r="H70" s="147">
        <v>24397</v>
      </c>
      <c r="I70" s="147">
        <v>25328</v>
      </c>
      <c r="J70" s="147">
        <v>21039</v>
      </c>
      <c r="K70" s="147">
        <v>17513</v>
      </c>
      <c r="L70" s="147">
        <v>12108</v>
      </c>
      <c r="M70" s="147">
        <v>11151</v>
      </c>
      <c r="N70" s="147">
        <v>12000</v>
      </c>
      <c r="O70" s="147">
        <v>10683</v>
      </c>
    </row>
    <row r="71" spans="1:15" x14ac:dyDescent="0.25">
      <c r="A71" s="15"/>
      <c r="E71" s="14" t="s">
        <v>12</v>
      </c>
      <c r="F71" s="143" t="s">
        <v>85</v>
      </c>
      <c r="G71" s="147">
        <v>11295</v>
      </c>
      <c r="H71" s="147">
        <v>11632</v>
      </c>
      <c r="I71" s="147">
        <v>13580</v>
      </c>
      <c r="J71" s="147">
        <v>14374</v>
      </c>
      <c r="K71" s="147">
        <v>14509</v>
      </c>
      <c r="L71" s="147">
        <v>13004</v>
      </c>
      <c r="M71" s="147">
        <v>11348</v>
      </c>
      <c r="N71" s="147">
        <v>12009</v>
      </c>
      <c r="O71" s="147">
        <v>8183</v>
      </c>
    </row>
    <row r="72" spans="1:15" x14ac:dyDescent="0.25">
      <c r="A72" s="15"/>
      <c r="B72" s="7"/>
      <c r="C72" s="10"/>
      <c r="D72" s="10"/>
      <c r="E72" s="13" t="s">
        <v>13</v>
      </c>
      <c r="F72" s="13"/>
      <c r="G72" s="116">
        <v>415631</v>
      </c>
      <c r="H72" s="116">
        <v>427546</v>
      </c>
      <c r="I72" s="116">
        <v>431188</v>
      </c>
      <c r="J72" s="116">
        <v>392517</v>
      </c>
      <c r="K72" s="116">
        <v>406609</v>
      </c>
      <c r="L72" s="116">
        <v>375284</v>
      </c>
      <c r="M72" s="116">
        <v>320670</v>
      </c>
      <c r="N72" s="116">
        <v>299070</v>
      </c>
      <c r="O72" s="116">
        <v>255774</v>
      </c>
    </row>
    <row r="73" spans="1:15" x14ac:dyDescent="0.25">
      <c r="A73" s="15"/>
      <c r="E73" s="14" t="s">
        <v>13</v>
      </c>
      <c r="F73" s="143" t="s">
        <v>79</v>
      </c>
      <c r="G73" s="147">
        <v>34627</v>
      </c>
      <c r="H73" s="147">
        <v>33913</v>
      </c>
      <c r="I73" s="147">
        <v>34624</v>
      </c>
      <c r="J73" s="147">
        <v>28863</v>
      </c>
      <c r="K73" s="147">
        <v>32369</v>
      </c>
      <c r="L73" s="147">
        <v>30183</v>
      </c>
      <c r="M73" s="147">
        <v>24033</v>
      </c>
      <c r="N73" s="147">
        <v>22635</v>
      </c>
      <c r="O73" s="147">
        <v>21035</v>
      </c>
    </row>
    <row r="74" spans="1:15" x14ac:dyDescent="0.25">
      <c r="A74" s="15"/>
      <c r="E74" s="14" t="s">
        <v>13</v>
      </c>
      <c r="F74" s="143" t="s">
        <v>80</v>
      </c>
      <c r="G74" s="147">
        <v>57932</v>
      </c>
      <c r="H74" s="147">
        <v>59806</v>
      </c>
      <c r="I74" s="147">
        <v>59292</v>
      </c>
      <c r="J74" s="147">
        <v>50012</v>
      </c>
      <c r="K74" s="147">
        <v>57235</v>
      </c>
      <c r="L74" s="147">
        <v>49376</v>
      </c>
      <c r="M74" s="147">
        <v>38456</v>
      </c>
      <c r="N74" s="147">
        <v>29342</v>
      </c>
      <c r="O74" s="147">
        <v>20960</v>
      </c>
    </row>
    <row r="75" spans="1:15" x14ac:dyDescent="0.25">
      <c r="A75" s="15"/>
      <c r="E75" s="14" t="s">
        <v>13</v>
      </c>
      <c r="F75" s="143" t="s">
        <v>81</v>
      </c>
      <c r="G75" s="147">
        <v>94960</v>
      </c>
      <c r="H75" s="147">
        <v>96744</v>
      </c>
      <c r="I75" s="147">
        <v>95656</v>
      </c>
      <c r="J75" s="147">
        <v>74550</v>
      </c>
      <c r="K75" s="147">
        <v>77292</v>
      </c>
      <c r="L75" s="147">
        <v>65504</v>
      </c>
      <c r="M75" s="147">
        <v>54878</v>
      </c>
      <c r="N75" s="147">
        <v>47488</v>
      </c>
      <c r="O75" s="147">
        <v>38985</v>
      </c>
    </row>
    <row r="76" spans="1:15" x14ac:dyDescent="0.25">
      <c r="A76" s="15"/>
      <c r="E76" s="14" t="s">
        <v>13</v>
      </c>
      <c r="F76" s="143" t="s">
        <v>82</v>
      </c>
      <c r="G76" s="147">
        <v>14316</v>
      </c>
      <c r="H76" s="147">
        <v>14514</v>
      </c>
      <c r="I76" s="147">
        <v>13197</v>
      </c>
      <c r="J76" s="147">
        <v>10953</v>
      </c>
      <c r="K76" s="147">
        <v>10364</v>
      </c>
      <c r="L76" s="147">
        <v>9086</v>
      </c>
      <c r="M76" s="147">
        <v>7868</v>
      </c>
      <c r="N76" s="147">
        <v>7089</v>
      </c>
      <c r="O76" s="147">
        <v>6418</v>
      </c>
    </row>
    <row r="77" spans="1:15" x14ac:dyDescent="0.25">
      <c r="A77" s="15"/>
      <c r="E77" s="14" t="s">
        <v>13</v>
      </c>
      <c r="F77" s="143" t="s">
        <v>83</v>
      </c>
      <c r="G77" s="147">
        <v>99130</v>
      </c>
      <c r="H77" s="147">
        <v>104077</v>
      </c>
      <c r="I77" s="147">
        <v>105484</v>
      </c>
      <c r="J77" s="147">
        <v>101180</v>
      </c>
      <c r="K77" s="147">
        <v>100503</v>
      </c>
      <c r="L77" s="147">
        <v>93221</v>
      </c>
      <c r="M77" s="147">
        <v>82320</v>
      </c>
      <c r="N77" s="147">
        <v>77855</v>
      </c>
      <c r="O77" s="147">
        <v>69350</v>
      </c>
    </row>
    <row r="78" spans="1:15" x14ac:dyDescent="0.25">
      <c r="A78" s="15"/>
      <c r="E78" s="14" t="s">
        <v>13</v>
      </c>
      <c r="F78" s="143" t="s">
        <v>84</v>
      </c>
      <c r="G78" s="147">
        <v>59657</v>
      </c>
      <c r="H78" s="147">
        <v>63161</v>
      </c>
      <c r="I78" s="147">
        <v>65057</v>
      </c>
      <c r="J78" s="147">
        <v>63365</v>
      </c>
      <c r="K78" s="147">
        <v>63500</v>
      </c>
      <c r="L78" s="147">
        <v>61480</v>
      </c>
      <c r="M78" s="147">
        <v>54898</v>
      </c>
      <c r="N78" s="147">
        <v>55284</v>
      </c>
      <c r="O78" s="147">
        <v>49473</v>
      </c>
    </row>
    <row r="79" spans="1:15" x14ac:dyDescent="0.25">
      <c r="A79" s="15"/>
      <c r="E79" s="14" t="s">
        <v>13</v>
      </c>
      <c r="F79" s="143" t="s">
        <v>85</v>
      </c>
      <c r="G79" s="147">
        <v>68949</v>
      </c>
      <c r="H79" s="147">
        <v>70130</v>
      </c>
      <c r="I79" s="147">
        <v>71020</v>
      </c>
      <c r="J79" s="147">
        <v>71656</v>
      </c>
      <c r="K79" s="147">
        <v>75697</v>
      </c>
      <c r="L79" s="147">
        <v>74077</v>
      </c>
      <c r="M79" s="147">
        <v>63785</v>
      </c>
      <c r="N79" s="147">
        <v>64233</v>
      </c>
      <c r="O79" s="147">
        <v>52539</v>
      </c>
    </row>
    <row r="80" spans="1:15" x14ac:dyDescent="0.25">
      <c r="A80" s="15"/>
      <c r="B80" s="7"/>
      <c r="C80" s="10"/>
      <c r="D80" s="10"/>
      <c r="E80" s="13" t="s">
        <v>14</v>
      </c>
      <c r="F80" s="13"/>
      <c r="G80" s="116">
        <v>106418</v>
      </c>
      <c r="H80" s="116">
        <v>109199</v>
      </c>
      <c r="I80" s="116">
        <v>117412</v>
      </c>
      <c r="J80" s="116">
        <v>104479</v>
      </c>
      <c r="K80" s="116">
        <v>106362</v>
      </c>
      <c r="L80" s="116">
        <v>94567</v>
      </c>
      <c r="M80" s="116">
        <v>88421</v>
      </c>
      <c r="N80" s="116">
        <v>93841</v>
      </c>
      <c r="O80" s="116">
        <v>84705</v>
      </c>
    </row>
    <row r="81" spans="1:15" x14ac:dyDescent="0.25">
      <c r="A81" s="15"/>
      <c r="E81" s="14" t="s">
        <v>14</v>
      </c>
      <c r="F81" s="143" t="s">
        <v>79</v>
      </c>
      <c r="G81" s="147">
        <v>4099</v>
      </c>
      <c r="H81" s="147">
        <v>2542</v>
      </c>
      <c r="I81" s="147">
        <v>3033</v>
      </c>
      <c r="J81" s="147">
        <v>2525</v>
      </c>
      <c r="K81" s="147">
        <v>2746</v>
      </c>
      <c r="L81" s="147">
        <v>2595</v>
      </c>
      <c r="M81" s="147">
        <v>2088</v>
      </c>
      <c r="N81" s="147">
        <v>2883</v>
      </c>
      <c r="O81" s="147">
        <v>3419</v>
      </c>
    </row>
    <row r="82" spans="1:15" x14ac:dyDescent="0.25">
      <c r="A82" s="15"/>
      <c r="E82" s="14" t="s">
        <v>14</v>
      </c>
      <c r="F82" s="143" t="s">
        <v>80</v>
      </c>
      <c r="G82" s="147">
        <v>6293</v>
      </c>
      <c r="H82" s="147">
        <v>6817</v>
      </c>
      <c r="I82" s="147">
        <v>7586</v>
      </c>
      <c r="J82" s="147">
        <v>5194</v>
      </c>
      <c r="K82" s="147">
        <v>5218</v>
      </c>
      <c r="L82" s="147">
        <v>3942</v>
      </c>
      <c r="M82" s="147">
        <v>3655</v>
      </c>
      <c r="N82" s="147">
        <v>3334</v>
      </c>
      <c r="O82" s="147">
        <v>3141</v>
      </c>
    </row>
    <row r="83" spans="1:15" x14ac:dyDescent="0.25">
      <c r="A83" s="15"/>
      <c r="E83" s="14" t="s">
        <v>14</v>
      </c>
      <c r="F83" s="143" t="s">
        <v>81</v>
      </c>
      <c r="G83" s="147">
        <v>29647</v>
      </c>
      <c r="H83" s="147">
        <v>31256</v>
      </c>
      <c r="I83" s="147">
        <v>30893</v>
      </c>
      <c r="J83" s="147">
        <v>21065</v>
      </c>
      <c r="K83" s="147">
        <v>18949</v>
      </c>
      <c r="L83" s="147">
        <v>12761</v>
      </c>
      <c r="M83" s="147">
        <v>10699</v>
      </c>
      <c r="N83" s="147">
        <v>10266</v>
      </c>
      <c r="O83" s="147">
        <v>10072</v>
      </c>
    </row>
    <row r="84" spans="1:15" x14ac:dyDescent="0.25">
      <c r="A84" s="15"/>
      <c r="E84" s="14" t="s">
        <v>14</v>
      </c>
      <c r="F84" s="143" t="s">
        <v>82</v>
      </c>
      <c r="G84" s="147">
        <v>2734</v>
      </c>
      <c r="H84" s="147">
        <v>2753</v>
      </c>
      <c r="I84" s="147">
        <v>2605</v>
      </c>
      <c r="J84" s="147">
        <v>2039</v>
      </c>
      <c r="K84" s="147">
        <v>1972</v>
      </c>
      <c r="L84" s="147">
        <v>1412</v>
      </c>
      <c r="M84" s="147">
        <v>1248</v>
      </c>
      <c r="N84" s="147">
        <v>1268</v>
      </c>
      <c r="O84" s="147">
        <v>1302</v>
      </c>
    </row>
    <row r="85" spans="1:15" x14ac:dyDescent="0.25">
      <c r="A85" s="15"/>
      <c r="E85" s="14" t="s">
        <v>14</v>
      </c>
      <c r="F85" s="143" t="s">
        <v>83</v>
      </c>
      <c r="G85" s="147">
        <v>19709</v>
      </c>
      <c r="H85" s="147">
        <v>20796</v>
      </c>
      <c r="I85" s="147">
        <v>22452</v>
      </c>
      <c r="J85" s="147">
        <v>20359</v>
      </c>
      <c r="K85" s="147">
        <v>21068</v>
      </c>
      <c r="L85" s="147">
        <v>18482</v>
      </c>
      <c r="M85" s="147">
        <v>17329</v>
      </c>
      <c r="N85" s="147">
        <v>18453</v>
      </c>
      <c r="O85" s="147">
        <v>17236</v>
      </c>
    </row>
    <row r="86" spans="1:15" x14ac:dyDescent="0.25">
      <c r="A86" s="15"/>
      <c r="E86" s="14" t="s">
        <v>14</v>
      </c>
      <c r="F86" s="143" t="s">
        <v>84</v>
      </c>
      <c r="G86" s="147">
        <v>19753</v>
      </c>
      <c r="H86" s="147">
        <v>21370</v>
      </c>
      <c r="I86" s="147">
        <v>24215</v>
      </c>
      <c r="J86" s="147">
        <v>24218</v>
      </c>
      <c r="K86" s="147">
        <v>25134</v>
      </c>
      <c r="L86" s="147">
        <v>24518</v>
      </c>
      <c r="M86" s="147">
        <v>23924</v>
      </c>
      <c r="N86" s="147">
        <v>25907</v>
      </c>
      <c r="O86" s="147">
        <v>22723</v>
      </c>
    </row>
    <row r="87" spans="1:15" x14ac:dyDescent="0.25">
      <c r="A87" s="15"/>
      <c r="E87" s="14" t="s">
        <v>14</v>
      </c>
      <c r="F87" s="143" t="s">
        <v>85</v>
      </c>
      <c r="G87" s="147">
        <v>25573</v>
      </c>
      <c r="H87" s="147">
        <v>25004</v>
      </c>
      <c r="I87" s="147">
        <v>28166</v>
      </c>
      <c r="J87" s="147">
        <v>30209</v>
      </c>
      <c r="K87" s="147">
        <v>32291</v>
      </c>
      <c r="L87" s="147">
        <v>31639</v>
      </c>
      <c r="M87" s="147">
        <v>30302</v>
      </c>
      <c r="N87" s="147">
        <v>32727</v>
      </c>
      <c r="O87" s="147">
        <v>27371</v>
      </c>
    </row>
    <row r="88" spans="1:15" x14ac:dyDescent="0.25">
      <c r="A88" s="15"/>
      <c r="E88" s="13" t="s">
        <v>15</v>
      </c>
      <c r="F88" s="13"/>
      <c r="G88" s="116">
        <v>94686</v>
      </c>
      <c r="H88" s="116">
        <v>98882</v>
      </c>
      <c r="I88" s="116">
        <v>101189</v>
      </c>
      <c r="J88" s="116">
        <v>82750</v>
      </c>
      <c r="K88" s="116">
        <v>73647</v>
      </c>
      <c r="L88" s="116">
        <v>60655</v>
      </c>
      <c r="M88" s="116">
        <v>57303</v>
      </c>
      <c r="N88" s="116">
        <v>52139</v>
      </c>
      <c r="O88" s="116">
        <v>49037</v>
      </c>
    </row>
    <row r="89" spans="1:15" x14ac:dyDescent="0.25">
      <c r="A89" s="15"/>
      <c r="E89" s="14" t="s">
        <v>15</v>
      </c>
      <c r="F89" s="143" t="s">
        <v>79</v>
      </c>
      <c r="G89" s="147">
        <v>12380</v>
      </c>
      <c r="H89" s="147">
        <v>11726</v>
      </c>
      <c r="I89" s="147">
        <v>11772</v>
      </c>
      <c r="J89" s="147">
        <v>10218</v>
      </c>
      <c r="K89" s="147">
        <v>8895</v>
      </c>
      <c r="L89" s="147">
        <v>4152</v>
      </c>
      <c r="M89" s="147">
        <v>5184</v>
      </c>
      <c r="N89" s="147">
        <v>3329</v>
      </c>
      <c r="O89" s="147">
        <v>3041</v>
      </c>
    </row>
    <row r="90" spans="1:15" x14ac:dyDescent="0.25">
      <c r="A90" s="15"/>
      <c r="E90" s="14" t="s">
        <v>15</v>
      </c>
      <c r="F90" s="143" t="s">
        <v>80</v>
      </c>
      <c r="G90" s="147">
        <v>15426</v>
      </c>
      <c r="H90" s="147">
        <v>15888</v>
      </c>
      <c r="I90" s="147">
        <v>16105</v>
      </c>
      <c r="J90" s="147">
        <v>11364</v>
      </c>
      <c r="K90" s="147">
        <v>9643</v>
      </c>
      <c r="L90" s="147">
        <v>6749</v>
      </c>
      <c r="M90" s="147">
        <v>6700</v>
      </c>
      <c r="N90" s="147">
        <v>4981</v>
      </c>
      <c r="O90" s="147">
        <v>4317</v>
      </c>
    </row>
    <row r="91" spans="1:15" x14ac:dyDescent="0.25">
      <c r="A91" s="15"/>
      <c r="E91" s="14" t="s">
        <v>15</v>
      </c>
      <c r="F91" s="143" t="s">
        <v>81</v>
      </c>
      <c r="G91" s="147">
        <v>21800</v>
      </c>
      <c r="H91" s="147">
        <v>21695</v>
      </c>
      <c r="I91" s="147">
        <v>22137</v>
      </c>
      <c r="J91" s="147">
        <v>11753</v>
      </c>
      <c r="K91" s="147">
        <v>9255</v>
      </c>
      <c r="L91" s="147">
        <v>7758</v>
      </c>
      <c r="M91" s="147">
        <v>6269</v>
      </c>
      <c r="N91" s="147">
        <v>6044</v>
      </c>
      <c r="O91" s="147">
        <v>5368</v>
      </c>
    </row>
    <row r="92" spans="1:15" x14ac:dyDescent="0.25">
      <c r="A92" s="15"/>
      <c r="E92" s="14" t="s">
        <v>15</v>
      </c>
      <c r="F92" s="143" t="s">
        <v>82</v>
      </c>
      <c r="G92" s="147">
        <v>2744</v>
      </c>
      <c r="H92" s="147">
        <v>2822</v>
      </c>
      <c r="I92" s="147">
        <v>3004</v>
      </c>
      <c r="J92" s="147">
        <v>2828</v>
      </c>
      <c r="K92" s="147">
        <v>2614</v>
      </c>
      <c r="L92" s="147">
        <v>2093</v>
      </c>
      <c r="M92" s="147">
        <v>1622</v>
      </c>
      <c r="N92" s="147">
        <v>1455</v>
      </c>
      <c r="O92" s="147">
        <v>1303</v>
      </c>
    </row>
    <row r="93" spans="1:15" x14ac:dyDescent="0.25">
      <c r="A93" s="15"/>
      <c r="E93" s="14" t="s">
        <v>15</v>
      </c>
      <c r="F93" s="143" t="s">
        <v>83</v>
      </c>
      <c r="G93" s="147">
        <v>19375</v>
      </c>
      <c r="H93" s="147">
        <v>21618</v>
      </c>
      <c r="I93" s="147">
        <v>23595</v>
      </c>
      <c r="J93" s="147">
        <v>22559</v>
      </c>
      <c r="K93" s="147">
        <v>20463</v>
      </c>
      <c r="L93" s="147">
        <v>17095</v>
      </c>
      <c r="M93" s="147">
        <v>15498</v>
      </c>
      <c r="N93" s="147">
        <v>14904</v>
      </c>
      <c r="O93" s="147">
        <v>14239</v>
      </c>
    </row>
    <row r="94" spans="1:15" x14ac:dyDescent="0.25">
      <c r="A94" s="15"/>
      <c r="E94" s="14" t="s">
        <v>15</v>
      </c>
      <c r="F94" s="143" t="s">
        <v>84</v>
      </c>
      <c r="G94" s="147">
        <v>14546</v>
      </c>
      <c r="H94" s="147">
        <v>15804</v>
      </c>
      <c r="I94" s="147">
        <v>15594</v>
      </c>
      <c r="J94" s="147">
        <v>14032</v>
      </c>
      <c r="K94" s="147">
        <v>12928</v>
      </c>
      <c r="L94" s="147">
        <v>12131</v>
      </c>
      <c r="M94" s="147">
        <v>12253</v>
      </c>
      <c r="N94" s="147">
        <v>12572</v>
      </c>
      <c r="O94" s="147">
        <v>12343</v>
      </c>
    </row>
    <row r="95" spans="1:15" x14ac:dyDescent="0.25">
      <c r="A95" s="15"/>
      <c r="E95" s="14" t="s">
        <v>15</v>
      </c>
      <c r="F95" s="143" t="s">
        <v>85</v>
      </c>
      <c r="G95" s="147">
        <v>12495</v>
      </c>
      <c r="H95" s="147">
        <v>13382</v>
      </c>
      <c r="I95" s="147">
        <v>12999</v>
      </c>
      <c r="J95" s="147">
        <v>12724</v>
      </c>
      <c r="K95" s="147">
        <v>12267</v>
      </c>
      <c r="L95" s="147">
        <v>11729</v>
      </c>
      <c r="M95" s="147">
        <v>11310</v>
      </c>
      <c r="N95" s="147">
        <v>9817</v>
      </c>
      <c r="O95" s="147">
        <v>9202</v>
      </c>
    </row>
    <row r="96" spans="1:15" x14ac:dyDescent="0.25">
      <c r="A96" s="15"/>
      <c r="E96" s="13" t="s">
        <v>16</v>
      </c>
      <c r="F96" s="13"/>
      <c r="G96" s="116">
        <v>92512</v>
      </c>
      <c r="H96" s="116">
        <v>93899</v>
      </c>
      <c r="I96" s="116">
        <v>94407</v>
      </c>
      <c r="J96" s="116">
        <v>73942</v>
      </c>
      <c r="K96" s="116">
        <v>69047</v>
      </c>
      <c r="L96" s="116">
        <v>60659</v>
      </c>
      <c r="M96" s="116">
        <v>53220</v>
      </c>
      <c r="N96" s="116">
        <v>48574</v>
      </c>
      <c r="O96" s="116">
        <v>40602</v>
      </c>
    </row>
    <row r="97" spans="1:15" x14ac:dyDescent="0.25">
      <c r="A97" s="15"/>
      <c r="E97" s="14" t="s">
        <v>16</v>
      </c>
      <c r="F97" s="143" t="s">
        <v>79</v>
      </c>
      <c r="G97" s="147">
        <v>29236</v>
      </c>
      <c r="H97" s="147">
        <v>28410</v>
      </c>
      <c r="I97" s="147">
        <v>30289</v>
      </c>
      <c r="J97" s="147">
        <v>25240</v>
      </c>
      <c r="K97" s="147">
        <v>22023</v>
      </c>
      <c r="L97" s="147">
        <v>21063</v>
      </c>
      <c r="M97" s="147">
        <v>18973</v>
      </c>
      <c r="N97" s="147">
        <v>18546</v>
      </c>
      <c r="O97" s="147">
        <v>17184</v>
      </c>
    </row>
    <row r="98" spans="1:15" x14ac:dyDescent="0.25">
      <c r="A98" s="15"/>
      <c r="E98" s="14" t="s">
        <v>16</v>
      </c>
      <c r="F98" s="143" t="s">
        <v>80</v>
      </c>
      <c r="G98" s="147">
        <v>35791</v>
      </c>
      <c r="H98" s="147">
        <v>36850</v>
      </c>
      <c r="I98" s="147">
        <v>36732</v>
      </c>
      <c r="J98" s="147">
        <v>27511</v>
      </c>
      <c r="K98" s="147">
        <v>26568</v>
      </c>
      <c r="L98" s="147">
        <v>23098</v>
      </c>
      <c r="M98" s="147">
        <v>19296</v>
      </c>
      <c r="N98" s="147">
        <v>15837</v>
      </c>
      <c r="O98" s="147">
        <v>11222</v>
      </c>
    </row>
    <row r="99" spans="1:15" x14ac:dyDescent="0.25">
      <c r="A99" s="15"/>
      <c r="E99" s="14" t="s">
        <v>16</v>
      </c>
      <c r="F99" s="143" t="s">
        <v>81</v>
      </c>
      <c r="G99" s="147">
        <v>29195</v>
      </c>
      <c r="H99" s="147">
        <v>30486</v>
      </c>
      <c r="I99" s="147">
        <v>29352</v>
      </c>
      <c r="J99" s="147">
        <v>21628</v>
      </c>
      <c r="K99" s="147">
        <v>20908</v>
      </c>
      <c r="L99" s="147">
        <v>16842</v>
      </c>
      <c r="M99" s="147">
        <v>14798</v>
      </c>
      <c r="N99" s="147">
        <v>13995</v>
      </c>
      <c r="O99" s="147">
        <v>11698</v>
      </c>
    </row>
    <row r="100" spans="1:15" x14ac:dyDescent="0.25">
      <c r="A100" s="15"/>
      <c r="E100" s="14" t="s">
        <v>16</v>
      </c>
      <c r="F100" s="143" t="s">
        <v>82</v>
      </c>
      <c r="G100" s="147">
        <v>757</v>
      </c>
      <c r="H100" s="147">
        <v>738</v>
      </c>
      <c r="I100" s="147">
        <v>622</v>
      </c>
      <c r="J100" s="147">
        <v>538</v>
      </c>
      <c r="K100" s="147">
        <v>411</v>
      </c>
      <c r="L100" s="147">
        <v>265</v>
      </c>
      <c r="M100" s="147">
        <v>416</v>
      </c>
      <c r="N100" s="147">
        <v>383</v>
      </c>
      <c r="O100" s="147">
        <v>329</v>
      </c>
    </row>
    <row r="101" spans="1:15" x14ac:dyDescent="0.25">
      <c r="A101" s="15"/>
      <c r="E101" s="14" t="s">
        <v>16</v>
      </c>
      <c r="F101" s="143" t="s">
        <v>83</v>
      </c>
      <c r="G101" s="147">
        <v>103</v>
      </c>
      <c r="H101" s="147">
        <v>73</v>
      </c>
      <c r="I101" s="147">
        <v>31</v>
      </c>
      <c r="J101" s="147">
        <v>61</v>
      </c>
      <c r="K101" s="147">
        <v>25</v>
      </c>
      <c r="L101" s="147">
        <v>55</v>
      </c>
      <c r="M101" s="147">
        <v>170</v>
      </c>
      <c r="N101" s="147">
        <v>178</v>
      </c>
      <c r="O101" s="147">
        <v>418</v>
      </c>
    </row>
    <row r="102" spans="1:15" x14ac:dyDescent="0.25">
      <c r="A102" s="15"/>
      <c r="E102" s="14" t="s">
        <v>16</v>
      </c>
      <c r="F102" s="143" t="s">
        <v>84</v>
      </c>
      <c r="G102" s="147">
        <v>26</v>
      </c>
      <c r="H102" s="147">
        <v>25</v>
      </c>
      <c r="I102" s="147">
        <v>18</v>
      </c>
      <c r="J102" s="147">
        <v>3</v>
      </c>
      <c r="K102" s="147">
        <v>11</v>
      </c>
      <c r="L102" s="147">
        <v>12</v>
      </c>
      <c r="M102" s="147">
        <v>70</v>
      </c>
      <c r="N102" s="147">
        <v>57</v>
      </c>
      <c r="O102" s="147">
        <v>37</v>
      </c>
    </row>
    <row r="103" spans="1:15" x14ac:dyDescent="0.25">
      <c r="A103" s="15"/>
      <c r="E103" s="14" t="s">
        <v>16</v>
      </c>
      <c r="F103" s="143" t="s">
        <v>85</v>
      </c>
      <c r="G103" s="147">
        <v>16</v>
      </c>
      <c r="H103" s="147">
        <v>8</v>
      </c>
      <c r="I103" s="147">
        <v>6</v>
      </c>
      <c r="J103" s="147">
        <v>3</v>
      </c>
      <c r="K103" s="147">
        <v>5</v>
      </c>
      <c r="L103" s="147">
        <v>3</v>
      </c>
      <c r="M103" s="147">
        <v>1</v>
      </c>
      <c r="N103" s="147">
        <v>5</v>
      </c>
      <c r="O103" s="147">
        <v>6</v>
      </c>
    </row>
    <row r="104" spans="1:15" x14ac:dyDescent="0.25">
      <c r="A104" s="15"/>
      <c r="E104" s="13" t="s">
        <v>17</v>
      </c>
      <c r="F104" s="13"/>
      <c r="G104" s="116">
        <v>3662</v>
      </c>
      <c r="H104" s="116">
        <v>6308</v>
      </c>
      <c r="I104" s="116">
        <v>8360</v>
      </c>
      <c r="J104" s="116">
        <v>9284</v>
      </c>
      <c r="K104" s="116">
        <v>9319</v>
      </c>
      <c r="L104" s="116">
        <v>9586</v>
      </c>
      <c r="M104" s="116">
        <v>10289</v>
      </c>
      <c r="N104" s="116">
        <v>10766</v>
      </c>
      <c r="O104" s="116">
        <v>11085</v>
      </c>
    </row>
    <row r="105" spans="1:15" x14ac:dyDescent="0.25">
      <c r="A105" s="15"/>
      <c r="B105" s="7"/>
      <c r="E105" s="14" t="s">
        <v>17</v>
      </c>
      <c r="F105" s="143" t="s">
        <v>79</v>
      </c>
      <c r="G105" s="147">
        <v>726</v>
      </c>
      <c r="H105" s="147">
        <v>1466</v>
      </c>
      <c r="I105" s="147">
        <v>2223</v>
      </c>
      <c r="J105" s="147">
        <v>2576</v>
      </c>
      <c r="K105" s="147">
        <v>2603</v>
      </c>
      <c r="L105" s="147">
        <v>2797</v>
      </c>
      <c r="M105" s="147">
        <v>3012</v>
      </c>
      <c r="N105" s="147">
        <v>3216</v>
      </c>
      <c r="O105" s="147">
        <v>3220</v>
      </c>
    </row>
    <row r="106" spans="1:15" x14ac:dyDescent="0.25">
      <c r="A106" s="15"/>
      <c r="B106" s="7"/>
      <c r="E106" s="14" t="s">
        <v>17</v>
      </c>
      <c r="F106" s="143" t="s">
        <v>80</v>
      </c>
      <c r="G106" s="147">
        <v>3192</v>
      </c>
      <c r="H106" s="147">
        <v>5536</v>
      </c>
      <c r="I106" s="147">
        <v>7226</v>
      </c>
      <c r="J106" s="147">
        <v>7939</v>
      </c>
      <c r="K106" s="147">
        <v>7945</v>
      </c>
      <c r="L106" s="147">
        <v>8161</v>
      </c>
      <c r="M106" s="147">
        <v>8646</v>
      </c>
      <c r="N106" s="147">
        <v>9057</v>
      </c>
      <c r="O106" s="147">
        <v>9320</v>
      </c>
    </row>
    <row r="107" spans="1:15" x14ac:dyDescent="0.25">
      <c r="A107" s="15"/>
      <c r="B107" s="7"/>
      <c r="E107" s="14" t="s">
        <v>17</v>
      </c>
      <c r="F107" s="143" t="s">
        <v>81</v>
      </c>
      <c r="G107" s="147">
        <v>23</v>
      </c>
      <c r="H107" s="147">
        <v>26</v>
      </c>
      <c r="I107" s="147">
        <v>18</v>
      </c>
      <c r="J107" s="147">
        <v>2</v>
      </c>
      <c r="K107" s="147">
        <v>9</v>
      </c>
      <c r="L107" s="147">
        <v>1</v>
      </c>
      <c r="M107" s="147">
        <v>17</v>
      </c>
      <c r="N107" s="147">
        <v>21</v>
      </c>
      <c r="O107" s="147">
        <v>11</v>
      </c>
    </row>
    <row r="108" spans="1:15" x14ac:dyDescent="0.25">
      <c r="A108" s="15"/>
      <c r="B108" s="7"/>
      <c r="E108" s="14" t="s">
        <v>17</v>
      </c>
      <c r="F108" s="143" t="s">
        <v>83</v>
      </c>
      <c r="G108" s="147">
        <v>0</v>
      </c>
      <c r="H108" s="147">
        <v>0</v>
      </c>
      <c r="I108" s="147">
        <v>0</v>
      </c>
      <c r="J108" s="147">
        <v>0</v>
      </c>
      <c r="K108" s="147">
        <v>0</v>
      </c>
      <c r="L108" s="147">
        <v>0</v>
      </c>
      <c r="M108" s="147">
        <v>2</v>
      </c>
      <c r="N108" s="147">
        <v>0</v>
      </c>
      <c r="O108" s="147">
        <v>2</v>
      </c>
    </row>
    <row r="109" spans="1:15" x14ac:dyDescent="0.25">
      <c r="A109" s="15"/>
      <c r="B109" s="7"/>
      <c r="E109" s="14" t="s">
        <v>17</v>
      </c>
      <c r="F109" s="143" t="s">
        <v>84</v>
      </c>
      <c r="G109" s="147">
        <v>2</v>
      </c>
      <c r="H109" s="147">
        <v>2</v>
      </c>
      <c r="I109" s="147">
        <v>3</v>
      </c>
      <c r="J109" s="147">
        <v>1</v>
      </c>
      <c r="K109" s="147">
        <v>0</v>
      </c>
      <c r="L109" s="147">
        <v>0</v>
      </c>
      <c r="M109" s="147">
        <v>0</v>
      </c>
      <c r="N109" s="147">
        <v>0</v>
      </c>
      <c r="O109" s="147">
        <v>0</v>
      </c>
    </row>
    <row r="110" spans="1:15" x14ac:dyDescent="0.25">
      <c r="A110" s="15"/>
      <c r="B110" s="7"/>
      <c r="E110" s="14"/>
      <c r="F110" s="143" t="s">
        <v>85</v>
      </c>
      <c r="G110" s="147">
        <v>14</v>
      </c>
      <c r="H110" s="147">
        <v>3</v>
      </c>
      <c r="I110" s="147">
        <v>3</v>
      </c>
      <c r="J110" s="147">
        <v>2</v>
      </c>
      <c r="K110" s="147">
        <v>2</v>
      </c>
      <c r="L110" s="147">
        <v>1</v>
      </c>
      <c r="M110" s="147">
        <v>3</v>
      </c>
      <c r="N110" s="147">
        <v>5</v>
      </c>
      <c r="O110" s="147">
        <v>0</v>
      </c>
    </row>
    <row r="111" spans="1:15" x14ac:dyDescent="0.25">
      <c r="A111" s="15"/>
      <c r="E111" s="13" t="s">
        <v>18</v>
      </c>
      <c r="F111" s="13"/>
      <c r="G111" s="116">
        <v>12682</v>
      </c>
      <c r="H111" s="116">
        <v>14609</v>
      </c>
      <c r="I111" s="116">
        <v>17793</v>
      </c>
      <c r="J111" s="116">
        <v>21568</v>
      </c>
      <c r="K111" s="116">
        <v>24362</v>
      </c>
      <c r="L111" s="116">
        <v>25777</v>
      </c>
      <c r="M111" s="116">
        <v>28567</v>
      </c>
      <c r="N111" s="116">
        <v>32080</v>
      </c>
      <c r="O111" s="116">
        <v>32807</v>
      </c>
    </row>
    <row r="112" spans="1:15" x14ac:dyDescent="0.25">
      <c r="A112" s="15"/>
      <c r="E112" s="14" t="s">
        <v>18</v>
      </c>
      <c r="F112" s="143" t="s">
        <v>79</v>
      </c>
      <c r="G112" s="147">
        <v>0</v>
      </c>
      <c r="H112" s="147">
        <v>0</v>
      </c>
      <c r="I112" s="147">
        <v>1</v>
      </c>
      <c r="J112" s="147">
        <v>1</v>
      </c>
      <c r="K112" s="147">
        <v>2</v>
      </c>
      <c r="L112" s="147">
        <v>1</v>
      </c>
      <c r="M112" s="147">
        <v>1</v>
      </c>
      <c r="N112" s="147">
        <v>0</v>
      </c>
      <c r="O112" s="147">
        <v>1</v>
      </c>
    </row>
    <row r="113" spans="1:15" x14ac:dyDescent="0.25">
      <c r="A113" s="15"/>
      <c r="E113" s="14" t="s">
        <v>18</v>
      </c>
      <c r="F113" s="143" t="s">
        <v>80</v>
      </c>
      <c r="G113" s="147">
        <v>3141</v>
      </c>
      <c r="H113" s="147">
        <v>3595</v>
      </c>
      <c r="I113" s="147">
        <v>4439</v>
      </c>
      <c r="J113" s="147">
        <v>5700</v>
      </c>
      <c r="K113" s="147">
        <v>6288</v>
      </c>
      <c r="L113" s="147">
        <v>6306</v>
      </c>
      <c r="M113" s="147">
        <v>6684</v>
      </c>
      <c r="N113" s="147">
        <v>7989</v>
      </c>
      <c r="O113" s="147">
        <v>8161</v>
      </c>
    </row>
    <row r="114" spans="1:15" x14ac:dyDescent="0.25">
      <c r="A114" s="15"/>
      <c r="E114" s="14" t="s">
        <v>18</v>
      </c>
      <c r="F114" s="143" t="s">
        <v>81</v>
      </c>
      <c r="G114" s="147">
        <v>10153</v>
      </c>
      <c r="H114" s="147">
        <v>11641</v>
      </c>
      <c r="I114" s="147">
        <v>14147</v>
      </c>
      <c r="J114" s="147">
        <v>17091</v>
      </c>
      <c r="K114" s="147">
        <v>19446</v>
      </c>
      <c r="L114" s="147">
        <v>20819</v>
      </c>
      <c r="M114" s="147">
        <v>23272</v>
      </c>
      <c r="N114" s="147">
        <v>25776</v>
      </c>
      <c r="O114" s="147">
        <v>26461</v>
      </c>
    </row>
    <row r="115" spans="1:15" x14ac:dyDescent="0.25">
      <c r="A115" s="15"/>
      <c r="E115" s="14" t="s">
        <v>18</v>
      </c>
      <c r="F115" s="143" t="s">
        <v>82</v>
      </c>
      <c r="G115" s="147">
        <v>155</v>
      </c>
      <c r="H115" s="147">
        <v>208</v>
      </c>
      <c r="I115" s="147">
        <v>257</v>
      </c>
      <c r="J115" s="147">
        <v>290</v>
      </c>
      <c r="K115" s="147">
        <v>345</v>
      </c>
      <c r="L115" s="147">
        <v>407</v>
      </c>
      <c r="M115" s="147">
        <v>451</v>
      </c>
      <c r="N115" s="147">
        <v>525</v>
      </c>
      <c r="O115" s="147">
        <v>544</v>
      </c>
    </row>
    <row r="116" spans="1:15" x14ac:dyDescent="0.25">
      <c r="A116" s="15"/>
      <c r="E116" s="14" t="s">
        <v>18</v>
      </c>
      <c r="F116" s="143" t="s">
        <v>83</v>
      </c>
      <c r="G116" s="147">
        <v>78</v>
      </c>
      <c r="H116" s="147">
        <v>94</v>
      </c>
      <c r="I116" s="147">
        <v>108</v>
      </c>
      <c r="J116" s="147">
        <v>126</v>
      </c>
      <c r="K116" s="147">
        <v>148</v>
      </c>
      <c r="L116" s="147">
        <v>186</v>
      </c>
      <c r="M116" s="147">
        <v>190</v>
      </c>
      <c r="N116" s="147">
        <v>273</v>
      </c>
      <c r="O116" s="147">
        <v>234</v>
      </c>
    </row>
    <row r="117" spans="1:15" x14ac:dyDescent="0.25">
      <c r="A117" s="15"/>
      <c r="E117" s="13" t="s">
        <v>19</v>
      </c>
      <c r="F117" s="13"/>
      <c r="G117" s="116">
        <v>19164</v>
      </c>
      <c r="H117" s="116">
        <v>19939</v>
      </c>
      <c r="I117" s="116">
        <v>17842</v>
      </c>
      <c r="J117" s="116">
        <v>16390</v>
      </c>
      <c r="K117" s="116">
        <v>17965</v>
      </c>
      <c r="L117" s="116">
        <v>18361</v>
      </c>
      <c r="M117" s="116">
        <v>21113</v>
      </c>
      <c r="N117" s="116">
        <v>22722</v>
      </c>
      <c r="O117" s="116">
        <v>21070</v>
      </c>
    </row>
    <row r="118" spans="1:15" x14ac:dyDescent="0.25">
      <c r="A118" s="15"/>
      <c r="E118" s="14" t="s">
        <v>19</v>
      </c>
      <c r="F118" s="143" t="s">
        <v>79</v>
      </c>
      <c r="G118" s="147">
        <v>4</v>
      </c>
      <c r="H118" s="147">
        <v>2</v>
      </c>
      <c r="I118" s="147">
        <v>3</v>
      </c>
      <c r="J118" s="147">
        <v>0</v>
      </c>
      <c r="K118" s="147">
        <v>1</v>
      </c>
      <c r="L118" s="147">
        <v>0</v>
      </c>
      <c r="M118" s="147">
        <v>2</v>
      </c>
      <c r="N118" s="147">
        <v>6</v>
      </c>
      <c r="O118" s="147">
        <v>12</v>
      </c>
    </row>
    <row r="119" spans="1:15" x14ac:dyDescent="0.25">
      <c r="A119" s="15"/>
      <c r="E119" s="14" t="s">
        <v>19</v>
      </c>
      <c r="F119" s="143" t="s">
        <v>80</v>
      </c>
      <c r="G119" s="147">
        <v>320</v>
      </c>
      <c r="H119" s="147">
        <v>335</v>
      </c>
      <c r="I119" s="147">
        <v>318</v>
      </c>
      <c r="J119" s="147">
        <v>225</v>
      </c>
      <c r="K119" s="147">
        <v>299</v>
      </c>
      <c r="L119" s="147">
        <v>165</v>
      </c>
      <c r="M119" s="147">
        <v>183</v>
      </c>
      <c r="N119" s="147">
        <v>214</v>
      </c>
      <c r="O119" s="147">
        <v>202</v>
      </c>
    </row>
    <row r="120" spans="1:15" x14ac:dyDescent="0.25">
      <c r="A120" s="15"/>
      <c r="E120" s="14" t="s">
        <v>19</v>
      </c>
      <c r="F120" s="143" t="s">
        <v>81</v>
      </c>
      <c r="G120" s="147">
        <v>4861</v>
      </c>
      <c r="H120" s="147">
        <v>5301</v>
      </c>
      <c r="I120" s="147">
        <v>4532</v>
      </c>
      <c r="J120" s="147">
        <v>3900</v>
      </c>
      <c r="K120" s="147">
        <v>5129</v>
      </c>
      <c r="L120" s="147">
        <v>4441</v>
      </c>
      <c r="M120" s="147">
        <v>4631</v>
      </c>
      <c r="N120" s="147">
        <v>4349</v>
      </c>
      <c r="O120" s="147">
        <v>3687</v>
      </c>
    </row>
    <row r="121" spans="1:15" x14ac:dyDescent="0.25">
      <c r="A121" s="15"/>
      <c r="E121" s="14" t="s">
        <v>19</v>
      </c>
      <c r="F121" s="143" t="s">
        <v>82</v>
      </c>
      <c r="G121" s="147">
        <v>478</v>
      </c>
      <c r="H121" s="147">
        <v>512</v>
      </c>
      <c r="I121" s="147">
        <v>446</v>
      </c>
      <c r="J121" s="147">
        <v>376</v>
      </c>
      <c r="K121" s="147">
        <v>380</v>
      </c>
      <c r="L121" s="147">
        <v>350</v>
      </c>
      <c r="M121" s="147">
        <v>312</v>
      </c>
      <c r="N121" s="147">
        <v>300</v>
      </c>
      <c r="O121" s="147">
        <v>244</v>
      </c>
    </row>
    <row r="122" spans="1:15" x14ac:dyDescent="0.25">
      <c r="A122" s="15"/>
      <c r="E122" s="14" t="s">
        <v>19</v>
      </c>
      <c r="F122" s="143" t="s">
        <v>83</v>
      </c>
      <c r="G122" s="147">
        <v>6579</v>
      </c>
      <c r="H122" s="147">
        <v>6726</v>
      </c>
      <c r="I122" s="147">
        <v>5999</v>
      </c>
      <c r="J122" s="147">
        <v>5512</v>
      </c>
      <c r="K122" s="147">
        <v>5449</v>
      </c>
      <c r="L122" s="147">
        <v>6197</v>
      </c>
      <c r="M122" s="147">
        <v>7804</v>
      </c>
      <c r="N122" s="147">
        <v>8911</v>
      </c>
      <c r="O122" s="147">
        <v>8945</v>
      </c>
    </row>
    <row r="123" spans="1:15" x14ac:dyDescent="0.25">
      <c r="A123" s="15"/>
      <c r="E123" s="14" t="s">
        <v>19</v>
      </c>
      <c r="F123" s="143" t="s">
        <v>84</v>
      </c>
      <c r="G123" s="147">
        <v>6168</v>
      </c>
      <c r="H123" s="147">
        <v>6263</v>
      </c>
      <c r="I123" s="147">
        <v>5774</v>
      </c>
      <c r="J123" s="147">
        <v>5450</v>
      </c>
      <c r="K123" s="147">
        <v>5648</v>
      </c>
      <c r="L123" s="147">
        <v>6196</v>
      </c>
      <c r="M123" s="147">
        <v>7276</v>
      </c>
      <c r="N123" s="147">
        <v>7929</v>
      </c>
      <c r="O123" s="147">
        <v>7088</v>
      </c>
    </row>
    <row r="124" spans="1:15" x14ac:dyDescent="0.25">
      <c r="A124" s="15"/>
      <c r="E124" s="14" t="s">
        <v>19</v>
      </c>
      <c r="F124" s="143" t="s">
        <v>85</v>
      </c>
      <c r="G124" s="147">
        <v>1260</v>
      </c>
      <c r="H124" s="147">
        <v>1262</v>
      </c>
      <c r="I124" s="147">
        <v>1181</v>
      </c>
      <c r="J124" s="147">
        <v>1219</v>
      </c>
      <c r="K124" s="147">
        <v>1341</v>
      </c>
      <c r="L124" s="147">
        <v>1296</v>
      </c>
      <c r="M124" s="147">
        <v>1247</v>
      </c>
      <c r="N124" s="147">
        <v>1371</v>
      </c>
      <c r="O124" s="147">
        <v>1087</v>
      </c>
    </row>
    <row r="125" spans="1:15" x14ac:dyDescent="0.25">
      <c r="A125" s="15"/>
      <c r="E125" s="13" t="s">
        <v>20</v>
      </c>
      <c r="F125" s="13"/>
      <c r="G125" s="116">
        <v>343449</v>
      </c>
      <c r="H125" s="116">
        <v>371573</v>
      </c>
      <c r="I125" s="116">
        <v>395966</v>
      </c>
      <c r="J125" s="116">
        <v>405133</v>
      </c>
      <c r="K125" s="116">
        <v>413495</v>
      </c>
      <c r="L125" s="116">
        <v>423739</v>
      </c>
      <c r="M125" s="116">
        <v>437991</v>
      </c>
      <c r="N125" s="116">
        <v>455416</v>
      </c>
      <c r="O125" s="116">
        <v>460693</v>
      </c>
    </row>
    <row r="126" spans="1:15" x14ac:dyDescent="0.25">
      <c r="A126" s="15"/>
      <c r="E126" s="14" t="s">
        <v>20</v>
      </c>
      <c r="F126" s="143" t="s">
        <v>79</v>
      </c>
      <c r="G126" s="147">
        <v>413</v>
      </c>
      <c r="H126" s="147">
        <v>576</v>
      </c>
      <c r="I126" s="147">
        <v>675</v>
      </c>
      <c r="J126" s="147">
        <v>687</v>
      </c>
      <c r="K126" s="147">
        <v>784</v>
      </c>
      <c r="L126" s="147">
        <v>939</v>
      </c>
      <c r="M126" s="147">
        <v>68245</v>
      </c>
      <c r="N126" s="147">
        <v>1283</v>
      </c>
      <c r="O126" s="147">
        <v>1241</v>
      </c>
    </row>
    <row r="127" spans="1:15" x14ac:dyDescent="0.25">
      <c r="A127" s="15"/>
      <c r="E127" s="14" t="s">
        <v>20</v>
      </c>
      <c r="F127" s="143" t="s">
        <v>80</v>
      </c>
      <c r="G127" s="147">
        <v>93231</v>
      </c>
      <c r="H127" s="147">
        <v>102785</v>
      </c>
      <c r="I127" s="147">
        <v>110131</v>
      </c>
      <c r="J127" s="147">
        <v>111227</v>
      </c>
      <c r="K127" s="147">
        <v>112206</v>
      </c>
      <c r="L127" s="147">
        <v>110498</v>
      </c>
      <c r="M127" s="147">
        <v>106371</v>
      </c>
      <c r="N127" s="147">
        <v>114601</v>
      </c>
      <c r="O127" s="147">
        <v>114690</v>
      </c>
    </row>
    <row r="128" spans="1:15" x14ac:dyDescent="0.25">
      <c r="A128" s="15"/>
      <c r="E128" s="14" t="s">
        <v>20</v>
      </c>
      <c r="F128" s="143" t="s">
        <v>81</v>
      </c>
      <c r="G128" s="147">
        <v>228090</v>
      </c>
      <c r="H128" s="147">
        <v>240680</v>
      </c>
      <c r="I128" s="147">
        <v>254624</v>
      </c>
      <c r="J128" s="147">
        <v>261999</v>
      </c>
      <c r="K128" s="147">
        <v>270229</v>
      </c>
      <c r="L128" s="147">
        <v>279408</v>
      </c>
      <c r="M128" s="147">
        <v>280856</v>
      </c>
      <c r="N128" s="147">
        <v>300441</v>
      </c>
      <c r="O128" s="147">
        <v>305084</v>
      </c>
    </row>
    <row r="129" spans="1:15" x14ac:dyDescent="0.25">
      <c r="A129" s="15"/>
      <c r="E129" s="14" t="s">
        <v>20</v>
      </c>
      <c r="F129" s="143" t="s">
        <v>82</v>
      </c>
      <c r="G129" s="147">
        <v>6714</v>
      </c>
      <c r="H129" s="147">
        <v>6718</v>
      </c>
      <c r="I129" s="147">
        <v>6581</v>
      </c>
      <c r="J129" s="147">
        <v>5905</v>
      </c>
      <c r="K129" s="147">
        <v>5421</v>
      </c>
      <c r="L129" s="147">
        <v>5148</v>
      </c>
      <c r="M129" s="147">
        <v>6280</v>
      </c>
      <c r="N129" s="147">
        <v>5248</v>
      </c>
      <c r="O129" s="147">
        <v>5278</v>
      </c>
    </row>
    <row r="130" spans="1:15" x14ac:dyDescent="0.25">
      <c r="A130" s="15"/>
      <c r="E130" s="14" t="s">
        <v>20</v>
      </c>
      <c r="F130" s="143" t="s">
        <v>83</v>
      </c>
      <c r="G130" s="147">
        <v>16546</v>
      </c>
      <c r="H130" s="147">
        <v>21095</v>
      </c>
      <c r="I130" s="147">
        <v>23391</v>
      </c>
      <c r="J130" s="147">
        <v>24517</v>
      </c>
      <c r="K130" s="147">
        <v>23927</v>
      </c>
      <c r="L130" s="147">
        <v>25188</v>
      </c>
      <c r="M130" s="147">
        <v>27084</v>
      </c>
      <c r="N130" s="147">
        <v>29983</v>
      </c>
      <c r="O130" s="147">
        <v>29150</v>
      </c>
    </row>
    <row r="131" spans="1:15" x14ac:dyDescent="0.25">
      <c r="A131" s="15"/>
      <c r="E131" s="14" t="s">
        <v>20</v>
      </c>
      <c r="F131" s="143" t="s">
        <v>84</v>
      </c>
      <c r="G131" s="147">
        <v>5309</v>
      </c>
      <c r="H131" s="147">
        <v>6804</v>
      </c>
      <c r="I131" s="147">
        <v>8165</v>
      </c>
      <c r="J131" s="147">
        <v>8684</v>
      </c>
      <c r="K131" s="147">
        <v>8941</v>
      </c>
      <c r="L131" s="147">
        <v>9669</v>
      </c>
      <c r="M131" s="147">
        <v>10268</v>
      </c>
      <c r="N131" s="147">
        <v>10564</v>
      </c>
      <c r="O131" s="147">
        <v>10579</v>
      </c>
    </row>
    <row r="132" spans="1:15" x14ac:dyDescent="0.25">
      <c r="A132" s="15"/>
      <c r="E132" s="14" t="s">
        <v>20</v>
      </c>
      <c r="F132" s="143" t="s">
        <v>85</v>
      </c>
      <c r="G132" s="147">
        <v>1514</v>
      </c>
      <c r="H132" s="147">
        <v>1922</v>
      </c>
      <c r="I132" s="147">
        <v>2335</v>
      </c>
      <c r="J132" s="147">
        <v>2541</v>
      </c>
      <c r="K132" s="147">
        <v>2885</v>
      </c>
      <c r="L132" s="147">
        <v>3201</v>
      </c>
      <c r="M132" s="147">
        <v>3679</v>
      </c>
      <c r="N132" s="147">
        <v>4066</v>
      </c>
      <c r="O132" s="147">
        <v>5288</v>
      </c>
    </row>
    <row r="133" spans="1:15" x14ac:dyDescent="0.25">
      <c r="A133" s="15"/>
      <c r="E133" s="13" t="s">
        <v>21</v>
      </c>
      <c r="F133" s="13"/>
      <c r="G133" s="116">
        <v>5567</v>
      </c>
      <c r="H133" s="116">
        <v>4809</v>
      </c>
      <c r="I133" s="116">
        <v>4510</v>
      </c>
      <c r="J133" s="116">
        <v>3738</v>
      </c>
      <c r="K133" s="116">
        <v>3134</v>
      </c>
      <c r="L133" s="116">
        <v>2494</v>
      </c>
      <c r="M133" s="116">
        <v>1939</v>
      </c>
      <c r="N133" s="116">
        <v>1814</v>
      </c>
      <c r="O133" s="116">
        <v>1565</v>
      </c>
    </row>
    <row r="134" spans="1:15" x14ac:dyDescent="0.25">
      <c r="A134" s="15"/>
      <c r="E134" s="14" t="s">
        <v>21</v>
      </c>
      <c r="F134" s="143" t="s">
        <v>79</v>
      </c>
      <c r="G134" s="147">
        <v>385</v>
      </c>
      <c r="H134" s="147">
        <v>316</v>
      </c>
      <c r="I134" s="147">
        <v>305</v>
      </c>
      <c r="J134" s="147">
        <v>187</v>
      </c>
      <c r="K134" s="147">
        <v>166</v>
      </c>
      <c r="L134" s="147">
        <v>112</v>
      </c>
      <c r="M134" s="147">
        <v>113</v>
      </c>
      <c r="N134" s="147">
        <v>125</v>
      </c>
      <c r="O134" s="147">
        <v>178</v>
      </c>
    </row>
    <row r="135" spans="1:15" x14ac:dyDescent="0.25">
      <c r="A135" s="15"/>
      <c r="E135" s="14" t="s">
        <v>21</v>
      </c>
      <c r="F135" s="143" t="s">
        <v>80</v>
      </c>
      <c r="G135" s="147">
        <v>181</v>
      </c>
      <c r="H135" s="147">
        <v>151</v>
      </c>
      <c r="I135" s="147">
        <v>110</v>
      </c>
      <c r="J135" s="147">
        <v>82</v>
      </c>
      <c r="K135" s="147">
        <v>55</v>
      </c>
      <c r="L135" s="147">
        <v>57</v>
      </c>
      <c r="M135" s="147">
        <v>44</v>
      </c>
      <c r="N135" s="147">
        <v>29</v>
      </c>
      <c r="O135" s="147">
        <v>21</v>
      </c>
    </row>
    <row r="136" spans="1:15" x14ac:dyDescent="0.25">
      <c r="A136" s="15"/>
      <c r="E136" s="14" t="s">
        <v>21</v>
      </c>
      <c r="F136" s="143" t="s">
        <v>81</v>
      </c>
      <c r="G136" s="147">
        <v>316</v>
      </c>
      <c r="H136" s="147">
        <v>246</v>
      </c>
      <c r="I136" s="147">
        <v>231</v>
      </c>
      <c r="J136" s="147">
        <v>149</v>
      </c>
      <c r="K136" s="147">
        <v>141</v>
      </c>
      <c r="L136" s="147">
        <v>122</v>
      </c>
      <c r="M136" s="147">
        <v>96</v>
      </c>
      <c r="N136" s="147">
        <v>73</v>
      </c>
      <c r="O136" s="147">
        <v>54</v>
      </c>
    </row>
    <row r="137" spans="1:15" x14ac:dyDescent="0.25">
      <c r="A137" s="15"/>
      <c r="E137" s="14" t="s">
        <v>21</v>
      </c>
      <c r="F137" s="143" t="s">
        <v>82</v>
      </c>
      <c r="G137" s="147">
        <v>105</v>
      </c>
      <c r="H137" s="147">
        <v>97</v>
      </c>
      <c r="I137" s="147">
        <v>58</v>
      </c>
      <c r="J137" s="147">
        <v>45</v>
      </c>
      <c r="K137" s="147">
        <v>34</v>
      </c>
      <c r="L137" s="147">
        <v>34</v>
      </c>
      <c r="M137" s="147">
        <v>27</v>
      </c>
      <c r="N137" s="147">
        <v>15</v>
      </c>
      <c r="O137" s="147">
        <v>24</v>
      </c>
    </row>
    <row r="138" spans="1:15" x14ac:dyDescent="0.25">
      <c r="A138" s="15"/>
      <c r="E138" s="14" t="s">
        <v>21</v>
      </c>
      <c r="F138" s="143" t="s">
        <v>83</v>
      </c>
      <c r="G138" s="147">
        <v>1428</v>
      </c>
      <c r="H138" s="147">
        <v>1194</v>
      </c>
      <c r="I138" s="147">
        <v>1083</v>
      </c>
      <c r="J138" s="147">
        <v>902</v>
      </c>
      <c r="K138" s="147">
        <v>789</v>
      </c>
      <c r="L138" s="147">
        <v>616</v>
      </c>
      <c r="M138" s="147">
        <v>470</v>
      </c>
      <c r="N138" s="147">
        <v>462</v>
      </c>
      <c r="O138" s="147">
        <v>383</v>
      </c>
    </row>
    <row r="139" spans="1:15" x14ac:dyDescent="0.25">
      <c r="A139" s="15"/>
      <c r="E139" s="14" t="s">
        <v>21</v>
      </c>
      <c r="F139" s="143" t="s">
        <v>84</v>
      </c>
      <c r="G139" s="147">
        <v>2915</v>
      </c>
      <c r="H139" s="147">
        <v>2554</v>
      </c>
      <c r="I139" s="147">
        <v>2452</v>
      </c>
      <c r="J139" s="147">
        <v>2145</v>
      </c>
      <c r="K139" s="147">
        <v>1736</v>
      </c>
      <c r="L139" s="147">
        <v>1351</v>
      </c>
      <c r="M139" s="147">
        <v>1067</v>
      </c>
      <c r="N139" s="147">
        <v>992</v>
      </c>
      <c r="O139" s="147">
        <v>821</v>
      </c>
    </row>
    <row r="140" spans="1:15" x14ac:dyDescent="0.25">
      <c r="A140" s="15"/>
      <c r="E140" s="14" t="s">
        <v>21</v>
      </c>
      <c r="F140" s="143" t="s">
        <v>85</v>
      </c>
      <c r="G140" s="147">
        <v>381</v>
      </c>
      <c r="H140" s="147">
        <v>331</v>
      </c>
      <c r="I140" s="147">
        <v>328</v>
      </c>
      <c r="J140" s="147">
        <v>274</v>
      </c>
      <c r="K140" s="147">
        <v>238</v>
      </c>
      <c r="L140" s="147">
        <v>217</v>
      </c>
      <c r="M140" s="147">
        <v>137</v>
      </c>
      <c r="N140" s="147">
        <v>119</v>
      </c>
      <c r="O140" s="147">
        <v>88</v>
      </c>
    </row>
    <row r="141" spans="1:15" x14ac:dyDescent="0.25">
      <c r="A141" s="15"/>
      <c r="E141" s="13" t="s">
        <v>22</v>
      </c>
      <c r="F141" s="13"/>
      <c r="G141" s="116">
        <v>3976</v>
      </c>
      <c r="H141" s="116">
        <v>4023</v>
      </c>
      <c r="I141" s="116">
        <v>3649</v>
      </c>
      <c r="J141" s="116">
        <v>4012</v>
      </c>
      <c r="K141" s="116">
        <v>3907</v>
      </c>
      <c r="L141" s="116">
        <v>3767</v>
      </c>
      <c r="M141" s="116">
        <v>3815</v>
      </c>
      <c r="N141" s="116">
        <v>4232</v>
      </c>
      <c r="O141" s="116">
        <v>3628</v>
      </c>
    </row>
    <row r="142" spans="1:15" x14ac:dyDescent="0.25">
      <c r="A142" s="15"/>
      <c r="E142" s="14" t="s">
        <v>22</v>
      </c>
      <c r="F142" s="143" t="s">
        <v>79</v>
      </c>
      <c r="G142" s="147">
        <v>16</v>
      </c>
      <c r="H142" s="147">
        <v>10</v>
      </c>
      <c r="I142" s="147">
        <v>8</v>
      </c>
      <c r="J142" s="147">
        <v>2</v>
      </c>
      <c r="K142" s="147">
        <v>2</v>
      </c>
      <c r="L142" s="147">
        <v>7</v>
      </c>
      <c r="M142" s="147">
        <v>9</v>
      </c>
      <c r="N142" s="147">
        <v>6</v>
      </c>
      <c r="O142" s="147">
        <v>4</v>
      </c>
    </row>
    <row r="143" spans="1:15" x14ac:dyDescent="0.25">
      <c r="A143" s="15"/>
      <c r="E143" s="14" t="s">
        <v>22</v>
      </c>
      <c r="F143" s="143" t="s">
        <v>80</v>
      </c>
      <c r="G143" s="147">
        <v>17</v>
      </c>
      <c r="H143" s="147">
        <v>8</v>
      </c>
      <c r="I143" s="147">
        <v>11</v>
      </c>
      <c r="J143" s="147">
        <v>11</v>
      </c>
      <c r="K143" s="147">
        <v>10</v>
      </c>
      <c r="L143" s="147">
        <v>3</v>
      </c>
      <c r="M143" s="147">
        <v>5</v>
      </c>
      <c r="N143" s="147">
        <v>8</v>
      </c>
      <c r="O143" s="147">
        <v>5</v>
      </c>
    </row>
    <row r="144" spans="1:15" x14ac:dyDescent="0.25">
      <c r="A144" s="15"/>
      <c r="E144" s="14" t="s">
        <v>22</v>
      </c>
      <c r="F144" s="143" t="s">
        <v>81</v>
      </c>
      <c r="G144" s="147">
        <v>8</v>
      </c>
      <c r="H144" s="147">
        <v>15</v>
      </c>
      <c r="I144" s="147">
        <v>14</v>
      </c>
      <c r="J144" s="147">
        <v>10</v>
      </c>
      <c r="K144" s="147">
        <v>6</v>
      </c>
      <c r="L144" s="147">
        <v>8</v>
      </c>
      <c r="M144" s="147">
        <v>12</v>
      </c>
      <c r="N144" s="147">
        <v>6</v>
      </c>
      <c r="O144" s="147">
        <v>1</v>
      </c>
    </row>
    <row r="145" spans="1:15" x14ac:dyDescent="0.25">
      <c r="A145" s="15"/>
      <c r="E145" s="14" t="s">
        <v>22</v>
      </c>
      <c r="F145" s="143" t="s">
        <v>82</v>
      </c>
      <c r="G145" s="147">
        <v>3</v>
      </c>
      <c r="H145" s="147">
        <v>6</v>
      </c>
      <c r="I145" s="147">
        <v>6</v>
      </c>
      <c r="J145" s="147">
        <v>3</v>
      </c>
      <c r="K145" s="147">
        <v>2</v>
      </c>
      <c r="L145" s="147">
        <v>1</v>
      </c>
      <c r="M145" s="147">
        <v>1</v>
      </c>
      <c r="N145" s="147">
        <v>3</v>
      </c>
      <c r="O145" s="147">
        <v>3</v>
      </c>
    </row>
    <row r="146" spans="1:15" x14ac:dyDescent="0.25">
      <c r="A146" s="15"/>
      <c r="E146" s="14" t="s">
        <v>22</v>
      </c>
      <c r="F146" s="143" t="s">
        <v>83</v>
      </c>
      <c r="G146" s="147">
        <v>180</v>
      </c>
      <c r="H146" s="147">
        <v>142</v>
      </c>
      <c r="I146" s="147">
        <v>133</v>
      </c>
      <c r="J146" s="147">
        <v>142</v>
      </c>
      <c r="K146" s="147">
        <v>137</v>
      </c>
      <c r="L146" s="147">
        <v>116</v>
      </c>
      <c r="M146" s="147">
        <v>105</v>
      </c>
      <c r="N146" s="147">
        <v>112</v>
      </c>
      <c r="O146" s="147">
        <v>116</v>
      </c>
    </row>
    <row r="147" spans="1:15" x14ac:dyDescent="0.25">
      <c r="A147" s="15"/>
      <c r="E147" s="14" t="s">
        <v>22</v>
      </c>
      <c r="F147" s="143" t="s">
        <v>84</v>
      </c>
      <c r="G147" s="147">
        <v>1177</v>
      </c>
      <c r="H147" s="147">
        <v>1035</v>
      </c>
      <c r="I147" s="147">
        <v>918</v>
      </c>
      <c r="J147" s="147">
        <v>1004</v>
      </c>
      <c r="K147" s="147">
        <v>1071</v>
      </c>
      <c r="L147" s="147">
        <v>948</v>
      </c>
      <c r="M147" s="147">
        <v>877</v>
      </c>
      <c r="N147" s="147">
        <v>1074</v>
      </c>
      <c r="O147" s="147">
        <v>933</v>
      </c>
    </row>
    <row r="148" spans="1:15" x14ac:dyDescent="0.25">
      <c r="A148" s="15"/>
      <c r="E148" s="14" t="s">
        <v>22</v>
      </c>
      <c r="F148" s="143" t="s">
        <v>85</v>
      </c>
      <c r="G148" s="147">
        <v>2600</v>
      </c>
      <c r="H148" s="147">
        <v>2817</v>
      </c>
      <c r="I148" s="147">
        <v>2574</v>
      </c>
      <c r="J148" s="147">
        <v>2853</v>
      </c>
      <c r="K148" s="147">
        <v>2693</v>
      </c>
      <c r="L148" s="147">
        <v>2701</v>
      </c>
      <c r="M148" s="147">
        <v>2822</v>
      </c>
      <c r="N148" s="147">
        <v>3035</v>
      </c>
      <c r="O148" s="147">
        <v>2582</v>
      </c>
    </row>
    <row r="149" spans="1:15" x14ac:dyDescent="0.25">
      <c r="A149" s="15"/>
      <c r="E149" s="13" t="s">
        <v>23</v>
      </c>
      <c r="F149" s="13"/>
      <c r="G149" s="116">
        <v>73750</v>
      </c>
      <c r="H149" s="116">
        <v>76727</v>
      </c>
      <c r="I149" s="116">
        <v>78643</v>
      </c>
      <c r="J149" s="116">
        <v>78239</v>
      </c>
      <c r="K149" s="116">
        <v>73767</v>
      </c>
      <c r="L149" s="116">
        <v>66546</v>
      </c>
      <c r="M149" s="116">
        <v>60792</v>
      </c>
      <c r="N149" s="116">
        <v>61927</v>
      </c>
      <c r="O149" s="116">
        <v>58231</v>
      </c>
    </row>
    <row r="150" spans="1:15" x14ac:dyDescent="0.25">
      <c r="A150" s="15"/>
      <c r="E150" s="14" t="s">
        <v>23</v>
      </c>
      <c r="F150" s="143" t="s">
        <v>79</v>
      </c>
      <c r="G150" s="147">
        <v>2049</v>
      </c>
      <c r="H150" s="147">
        <v>2132</v>
      </c>
      <c r="I150" s="147">
        <v>2434</v>
      </c>
      <c r="J150" s="147">
        <v>1823</v>
      </c>
      <c r="K150" s="147">
        <v>1571</v>
      </c>
      <c r="L150" s="147">
        <v>1202</v>
      </c>
      <c r="M150" s="147">
        <v>1058</v>
      </c>
      <c r="N150" s="147">
        <v>1250</v>
      </c>
      <c r="O150" s="147">
        <v>1132</v>
      </c>
    </row>
    <row r="151" spans="1:15" x14ac:dyDescent="0.25">
      <c r="A151" s="15"/>
      <c r="E151" s="14" t="s">
        <v>23</v>
      </c>
      <c r="F151" s="143" t="s">
        <v>80</v>
      </c>
      <c r="G151" s="147">
        <v>3875</v>
      </c>
      <c r="H151" s="147">
        <v>4167</v>
      </c>
      <c r="I151" s="147">
        <v>5105</v>
      </c>
      <c r="J151" s="147">
        <v>4130</v>
      </c>
      <c r="K151" s="147">
        <v>3715</v>
      </c>
      <c r="L151" s="147">
        <v>3327</v>
      </c>
      <c r="M151" s="147">
        <v>3079</v>
      </c>
      <c r="N151" s="147">
        <v>3081</v>
      </c>
      <c r="O151" s="147">
        <v>2777</v>
      </c>
    </row>
    <row r="152" spans="1:15" x14ac:dyDescent="0.25">
      <c r="A152" s="15"/>
      <c r="E152" s="14" t="s">
        <v>23</v>
      </c>
      <c r="F152" s="143" t="s">
        <v>81</v>
      </c>
      <c r="G152" s="147">
        <v>6353</v>
      </c>
      <c r="H152" s="147">
        <v>6715</v>
      </c>
      <c r="I152" s="147">
        <v>8299</v>
      </c>
      <c r="J152" s="147">
        <v>6526</v>
      </c>
      <c r="K152" s="147">
        <v>6015</v>
      </c>
      <c r="L152" s="147">
        <v>5479</v>
      </c>
      <c r="M152" s="147">
        <v>5200</v>
      </c>
      <c r="N152" s="147">
        <v>5551</v>
      </c>
      <c r="O152" s="147">
        <v>5326</v>
      </c>
    </row>
    <row r="153" spans="1:15" x14ac:dyDescent="0.25">
      <c r="A153" s="15"/>
      <c r="E153" s="14" t="s">
        <v>23</v>
      </c>
      <c r="F153" s="143" t="s">
        <v>82</v>
      </c>
      <c r="G153" s="147">
        <v>723</v>
      </c>
      <c r="H153" s="147">
        <v>771</v>
      </c>
      <c r="I153" s="147">
        <v>835</v>
      </c>
      <c r="J153" s="147">
        <v>724</v>
      </c>
      <c r="K153" s="147">
        <v>712</v>
      </c>
      <c r="L153" s="147">
        <v>628</v>
      </c>
      <c r="M153" s="147">
        <v>571</v>
      </c>
      <c r="N153" s="147">
        <v>593</v>
      </c>
      <c r="O153" s="147">
        <v>526</v>
      </c>
    </row>
    <row r="154" spans="1:15" x14ac:dyDescent="0.25">
      <c r="A154" s="15"/>
      <c r="E154" s="14" t="s">
        <v>23</v>
      </c>
      <c r="F154" s="143" t="s">
        <v>83</v>
      </c>
      <c r="G154" s="147">
        <v>11020</v>
      </c>
      <c r="H154" s="147">
        <v>11363</v>
      </c>
      <c r="I154" s="147">
        <v>11756</v>
      </c>
      <c r="J154" s="147">
        <v>11187</v>
      </c>
      <c r="K154" s="147">
        <v>10397</v>
      </c>
      <c r="L154" s="147">
        <v>8822</v>
      </c>
      <c r="M154" s="147">
        <v>7775</v>
      </c>
      <c r="N154" s="147">
        <v>7769</v>
      </c>
      <c r="O154" s="147">
        <v>7322</v>
      </c>
    </row>
    <row r="155" spans="1:15" x14ac:dyDescent="0.25">
      <c r="A155" s="15"/>
      <c r="E155" s="14" t="s">
        <v>23</v>
      </c>
      <c r="F155" s="143" t="s">
        <v>84</v>
      </c>
      <c r="G155" s="147">
        <v>22273</v>
      </c>
      <c r="H155" s="147">
        <v>23576</v>
      </c>
      <c r="I155" s="147">
        <v>23917</v>
      </c>
      <c r="J155" s="147">
        <v>24470</v>
      </c>
      <c r="K155" s="147">
        <v>22454</v>
      </c>
      <c r="L155" s="147">
        <v>20239</v>
      </c>
      <c r="M155" s="147">
        <v>18343</v>
      </c>
      <c r="N155" s="147">
        <v>18787</v>
      </c>
      <c r="O155" s="147">
        <v>17098</v>
      </c>
    </row>
    <row r="156" spans="1:15" x14ac:dyDescent="0.25">
      <c r="A156" s="15"/>
      <c r="E156" s="14" t="s">
        <v>23</v>
      </c>
      <c r="F156" s="143" t="s">
        <v>85</v>
      </c>
      <c r="G156" s="147">
        <v>29371</v>
      </c>
      <c r="H156" s="147">
        <v>29848</v>
      </c>
      <c r="I156" s="147">
        <v>28246</v>
      </c>
      <c r="J156" s="147">
        <v>31382</v>
      </c>
      <c r="K156" s="147">
        <v>30718</v>
      </c>
      <c r="L156" s="147">
        <v>28417</v>
      </c>
      <c r="M156" s="147">
        <v>26359</v>
      </c>
      <c r="N156" s="147">
        <v>26640</v>
      </c>
      <c r="O156" s="147">
        <v>25171</v>
      </c>
    </row>
    <row r="157" spans="1:15" x14ac:dyDescent="0.25">
      <c r="A157" s="15"/>
      <c r="E157" s="13" t="s">
        <v>24</v>
      </c>
      <c r="F157" s="13"/>
      <c r="G157" s="116">
        <v>44603</v>
      </c>
      <c r="H157" s="116">
        <v>46990</v>
      </c>
      <c r="I157" s="116">
        <v>47251</v>
      </c>
      <c r="J157" s="116">
        <v>46358</v>
      </c>
      <c r="K157" s="116">
        <v>46020</v>
      </c>
      <c r="L157" s="116">
        <v>40801</v>
      </c>
      <c r="M157" s="116">
        <v>37203</v>
      </c>
      <c r="N157" s="116">
        <v>38199</v>
      </c>
      <c r="O157" s="116">
        <v>28150</v>
      </c>
    </row>
    <row r="158" spans="1:15" x14ac:dyDescent="0.25">
      <c r="A158" s="15"/>
      <c r="E158" s="14" t="s">
        <v>24</v>
      </c>
      <c r="F158" s="143" t="s">
        <v>79</v>
      </c>
      <c r="G158" s="147">
        <v>822</v>
      </c>
      <c r="H158" s="147">
        <v>887</v>
      </c>
      <c r="I158" s="147">
        <v>861</v>
      </c>
      <c r="J158" s="147">
        <v>696</v>
      </c>
      <c r="K158" s="147">
        <v>617</v>
      </c>
      <c r="L158" s="147">
        <v>518</v>
      </c>
      <c r="M158" s="147">
        <v>514</v>
      </c>
      <c r="N158" s="147">
        <v>491</v>
      </c>
      <c r="O158" s="147">
        <v>464</v>
      </c>
    </row>
    <row r="159" spans="1:15" x14ac:dyDescent="0.25">
      <c r="A159" s="15"/>
      <c r="E159" s="14" t="s">
        <v>24</v>
      </c>
      <c r="F159" s="143" t="s">
        <v>80</v>
      </c>
      <c r="G159" s="147">
        <v>1001</v>
      </c>
      <c r="H159" s="147">
        <v>1062</v>
      </c>
      <c r="I159" s="147">
        <v>1195</v>
      </c>
      <c r="J159" s="147">
        <v>778</v>
      </c>
      <c r="K159" s="147">
        <v>701</v>
      </c>
      <c r="L159" s="147">
        <v>656</v>
      </c>
      <c r="M159" s="147">
        <v>642</v>
      </c>
      <c r="N159" s="147">
        <v>465</v>
      </c>
      <c r="O159" s="147">
        <v>371</v>
      </c>
    </row>
    <row r="160" spans="1:15" x14ac:dyDescent="0.25">
      <c r="A160" s="15"/>
      <c r="E160" s="14" t="s">
        <v>24</v>
      </c>
      <c r="F160" s="143" t="s">
        <v>81</v>
      </c>
      <c r="G160" s="147">
        <v>2732</v>
      </c>
      <c r="H160" s="147">
        <v>2651</v>
      </c>
      <c r="I160" s="147">
        <v>2667</v>
      </c>
      <c r="J160" s="147">
        <v>1930</v>
      </c>
      <c r="K160" s="147">
        <v>1717</v>
      </c>
      <c r="L160" s="147">
        <v>1372</v>
      </c>
      <c r="M160" s="147">
        <v>1377</v>
      </c>
      <c r="N160" s="147">
        <v>1184</v>
      </c>
      <c r="O160" s="147">
        <v>1020</v>
      </c>
    </row>
    <row r="161" spans="1:15" x14ac:dyDescent="0.25">
      <c r="A161" s="15"/>
      <c r="E161" s="14" t="s">
        <v>24</v>
      </c>
      <c r="F161" s="143" t="s">
        <v>82</v>
      </c>
      <c r="G161" s="147">
        <v>771</v>
      </c>
      <c r="H161" s="147">
        <v>869</v>
      </c>
      <c r="I161" s="147">
        <v>869</v>
      </c>
      <c r="J161" s="147">
        <v>647</v>
      </c>
      <c r="K161" s="147">
        <v>611</v>
      </c>
      <c r="L161" s="147">
        <v>441</v>
      </c>
      <c r="M161" s="147">
        <v>379</v>
      </c>
      <c r="N161" s="147">
        <v>333</v>
      </c>
      <c r="O161" s="147">
        <v>326</v>
      </c>
    </row>
    <row r="162" spans="1:15" x14ac:dyDescent="0.25">
      <c r="A162" s="15"/>
      <c r="E162" s="14" t="s">
        <v>24</v>
      </c>
      <c r="F162" s="143" t="s">
        <v>83</v>
      </c>
      <c r="G162" s="147">
        <v>8477</v>
      </c>
      <c r="H162" s="147">
        <v>9240</v>
      </c>
      <c r="I162" s="147">
        <v>9583</v>
      </c>
      <c r="J162" s="147">
        <v>8478</v>
      </c>
      <c r="K162" s="147">
        <v>8320</v>
      </c>
      <c r="L162" s="147">
        <v>6827</v>
      </c>
      <c r="M162" s="147">
        <v>5828</v>
      </c>
      <c r="N162" s="147">
        <v>5730</v>
      </c>
      <c r="O162" s="147">
        <v>4524</v>
      </c>
    </row>
    <row r="163" spans="1:15" x14ac:dyDescent="0.25">
      <c r="A163" s="15"/>
      <c r="E163" s="14" t="s">
        <v>24</v>
      </c>
      <c r="F163" s="143" t="s">
        <v>84</v>
      </c>
      <c r="G163" s="147">
        <v>12285</v>
      </c>
      <c r="H163" s="147">
        <v>13227</v>
      </c>
      <c r="I163" s="147">
        <v>13712</v>
      </c>
      <c r="J163" s="147">
        <v>13745</v>
      </c>
      <c r="K163" s="147">
        <v>13940</v>
      </c>
      <c r="L163" s="147">
        <v>12339</v>
      </c>
      <c r="M163" s="147">
        <v>11237</v>
      </c>
      <c r="N163" s="147">
        <v>11633</v>
      </c>
      <c r="O163" s="147">
        <v>8838</v>
      </c>
    </row>
    <row r="164" spans="1:15" x14ac:dyDescent="0.25">
      <c r="A164" s="15"/>
      <c r="E164" s="14" t="s">
        <v>24</v>
      </c>
      <c r="F164" s="143" t="s">
        <v>85</v>
      </c>
      <c r="G164" s="147">
        <v>18826</v>
      </c>
      <c r="H164" s="147">
        <v>19346</v>
      </c>
      <c r="I164" s="147">
        <v>18702</v>
      </c>
      <c r="J164" s="147">
        <v>20369</v>
      </c>
      <c r="K164" s="147">
        <v>20397</v>
      </c>
      <c r="L164" s="147">
        <v>18865</v>
      </c>
      <c r="M164" s="147">
        <v>17412</v>
      </c>
      <c r="N164" s="147">
        <v>18560</v>
      </c>
      <c r="O164" s="147">
        <v>12709</v>
      </c>
    </row>
    <row r="165" spans="1:15" x14ac:dyDescent="0.25">
      <c r="A165" s="15"/>
      <c r="E165" s="13" t="s">
        <v>25</v>
      </c>
      <c r="F165" s="13"/>
      <c r="G165" s="116">
        <v>0</v>
      </c>
      <c r="H165" s="116">
        <v>0</v>
      </c>
      <c r="I165" s="116">
        <v>0</v>
      </c>
      <c r="J165" s="116">
        <v>0</v>
      </c>
      <c r="K165" s="116">
        <v>582757</v>
      </c>
      <c r="L165" s="116">
        <v>620312</v>
      </c>
      <c r="M165" s="116">
        <v>731558</v>
      </c>
      <c r="N165" s="116">
        <v>640048</v>
      </c>
      <c r="O165" s="116">
        <v>606010</v>
      </c>
    </row>
    <row r="166" spans="1:15" x14ac:dyDescent="0.25">
      <c r="A166" s="15"/>
      <c r="E166" s="14" t="s">
        <v>25</v>
      </c>
      <c r="F166" s="143" t="s">
        <v>79</v>
      </c>
      <c r="G166" s="209" t="s">
        <v>93</v>
      </c>
      <c r="H166" s="209"/>
      <c r="I166" s="209"/>
      <c r="J166" s="209"/>
      <c r="K166" s="147">
        <v>25162</v>
      </c>
      <c r="L166" s="147">
        <v>23727</v>
      </c>
      <c r="M166" s="147">
        <v>29843</v>
      </c>
      <c r="N166" s="147">
        <v>26757</v>
      </c>
      <c r="O166" s="147">
        <v>25398</v>
      </c>
    </row>
    <row r="167" spans="1:15" x14ac:dyDescent="0.25">
      <c r="A167" s="15"/>
      <c r="E167" s="14" t="s">
        <v>25</v>
      </c>
      <c r="F167" s="143" t="s">
        <v>80</v>
      </c>
      <c r="G167" s="209"/>
      <c r="H167" s="209"/>
      <c r="I167" s="209"/>
      <c r="J167" s="209"/>
      <c r="K167" s="147">
        <v>81555</v>
      </c>
      <c r="L167" s="147">
        <v>78527</v>
      </c>
      <c r="M167" s="147">
        <v>98888</v>
      </c>
      <c r="N167" s="147">
        <v>73098</v>
      </c>
      <c r="O167" s="147">
        <v>58278</v>
      </c>
    </row>
    <row r="168" spans="1:15" x14ac:dyDescent="0.25">
      <c r="A168" s="15"/>
      <c r="E168" s="14" t="s">
        <v>25</v>
      </c>
      <c r="F168" s="143" t="s">
        <v>81</v>
      </c>
      <c r="G168" s="209"/>
      <c r="H168" s="209"/>
      <c r="I168" s="209"/>
      <c r="J168" s="209"/>
      <c r="K168" s="147">
        <v>153496</v>
      </c>
      <c r="L168" s="147">
        <v>150039</v>
      </c>
      <c r="M168" s="147">
        <v>185574</v>
      </c>
      <c r="N168" s="147">
        <v>147502</v>
      </c>
      <c r="O168" s="147">
        <v>126392</v>
      </c>
    </row>
    <row r="169" spans="1:15" x14ac:dyDescent="0.25">
      <c r="A169" s="15"/>
      <c r="E169" s="14" t="s">
        <v>25</v>
      </c>
      <c r="F169" s="143" t="s">
        <v>82</v>
      </c>
      <c r="G169" s="209"/>
      <c r="H169" s="209"/>
      <c r="I169" s="209"/>
      <c r="J169" s="209"/>
      <c r="K169" s="147">
        <v>21875</v>
      </c>
      <c r="L169" s="147">
        <v>24552</v>
      </c>
      <c r="M169" s="147">
        <v>32890</v>
      </c>
      <c r="N169" s="147">
        <v>32546</v>
      </c>
      <c r="O169" s="147">
        <v>34351</v>
      </c>
    </row>
    <row r="170" spans="1:15" x14ac:dyDescent="0.25">
      <c r="A170" s="15"/>
      <c r="E170" s="14" t="s">
        <v>25</v>
      </c>
      <c r="F170" s="143" t="s">
        <v>83</v>
      </c>
      <c r="G170" s="209"/>
      <c r="H170" s="209"/>
      <c r="I170" s="209"/>
      <c r="J170" s="209"/>
      <c r="K170" s="147">
        <v>162284</v>
      </c>
      <c r="L170" s="147">
        <v>187253</v>
      </c>
      <c r="M170" s="147">
        <v>230669</v>
      </c>
      <c r="N170" s="147">
        <v>209020</v>
      </c>
      <c r="O170" s="147">
        <v>208914</v>
      </c>
    </row>
    <row r="171" spans="1:15" x14ac:dyDescent="0.25">
      <c r="A171" s="15"/>
      <c r="E171" s="14" t="s">
        <v>25</v>
      </c>
      <c r="F171" s="143" t="s">
        <v>84</v>
      </c>
      <c r="G171" s="209"/>
      <c r="H171" s="209"/>
      <c r="I171" s="209"/>
      <c r="J171" s="209"/>
      <c r="K171" s="147">
        <v>75751</v>
      </c>
      <c r="L171" s="147">
        <v>91403</v>
      </c>
      <c r="M171" s="147">
        <v>99719</v>
      </c>
      <c r="N171" s="147">
        <v>93662</v>
      </c>
      <c r="O171" s="147">
        <v>94102</v>
      </c>
    </row>
    <row r="172" spans="1:15" x14ac:dyDescent="0.25">
      <c r="A172" s="15"/>
      <c r="E172" s="14" t="s">
        <v>25</v>
      </c>
      <c r="F172" s="143" t="s">
        <v>85</v>
      </c>
      <c r="G172" s="209"/>
      <c r="H172" s="209"/>
      <c r="I172" s="209"/>
      <c r="J172" s="209"/>
      <c r="K172" s="147">
        <v>76609</v>
      </c>
      <c r="L172" s="147">
        <v>76650</v>
      </c>
      <c r="M172" s="147">
        <v>73087</v>
      </c>
      <c r="N172" s="147">
        <v>74120</v>
      </c>
      <c r="O172" s="147">
        <v>73386</v>
      </c>
    </row>
    <row r="173" spans="1:15" x14ac:dyDescent="0.25">
      <c r="A173" s="15"/>
      <c r="D173" s="11" t="s">
        <v>26</v>
      </c>
      <c r="E173" s="11"/>
      <c r="F173" s="11"/>
      <c r="G173" s="111">
        <v>0</v>
      </c>
      <c r="H173" s="111">
        <v>0</v>
      </c>
      <c r="I173" s="111">
        <v>0</v>
      </c>
      <c r="J173" s="111">
        <v>205148</v>
      </c>
      <c r="K173" s="111">
        <v>206457</v>
      </c>
      <c r="L173" s="111">
        <v>207093</v>
      </c>
      <c r="M173" s="111">
        <v>208374</v>
      </c>
      <c r="N173" s="111">
        <v>213429</v>
      </c>
      <c r="O173" s="111">
        <v>215860</v>
      </c>
    </row>
    <row r="174" spans="1:15" x14ac:dyDescent="0.25">
      <c r="A174" s="15"/>
      <c r="E174" s="13" t="s">
        <v>26</v>
      </c>
      <c r="F174" s="13"/>
      <c r="G174" s="116">
        <v>0</v>
      </c>
      <c r="H174" s="116">
        <v>0</v>
      </c>
      <c r="I174" s="116">
        <v>0</v>
      </c>
      <c r="J174" s="116">
        <v>2636</v>
      </c>
      <c r="K174" s="116">
        <v>2755</v>
      </c>
      <c r="L174" s="116">
        <v>2332</v>
      </c>
      <c r="M174" s="116">
        <v>2194</v>
      </c>
      <c r="N174" s="116">
        <v>2184</v>
      </c>
      <c r="O174" s="116">
        <v>2258</v>
      </c>
    </row>
    <row r="175" spans="1:15" x14ac:dyDescent="0.25">
      <c r="A175" s="15"/>
      <c r="E175" s="14" t="s">
        <v>26</v>
      </c>
      <c r="F175" s="143" t="s">
        <v>79</v>
      </c>
      <c r="G175" s="210" t="s">
        <v>93</v>
      </c>
      <c r="H175" s="210"/>
      <c r="I175" s="210"/>
      <c r="J175" s="147">
        <v>64</v>
      </c>
      <c r="K175" s="147">
        <v>65</v>
      </c>
      <c r="L175" s="147">
        <v>48</v>
      </c>
      <c r="M175" s="147">
        <v>39</v>
      </c>
      <c r="N175" s="147">
        <v>44</v>
      </c>
      <c r="O175" s="147">
        <v>41</v>
      </c>
    </row>
    <row r="176" spans="1:15" x14ac:dyDescent="0.25">
      <c r="A176" s="15"/>
      <c r="E176" s="14" t="s">
        <v>26</v>
      </c>
      <c r="F176" s="143" t="s">
        <v>80</v>
      </c>
      <c r="G176" s="210"/>
      <c r="H176" s="210"/>
      <c r="I176" s="210"/>
      <c r="J176" s="147">
        <v>653</v>
      </c>
      <c r="K176" s="147">
        <v>590</v>
      </c>
      <c r="L176" s="147">
        <v>509</v>
      </c>
      <c r="M176" s="147">
        <v>461</v>
      </c>
      <c r="N176" s="147">
        <v>477</v>
      </c>
      <c r="O176" s="147">
        <v>489</v>
      </c>
    </row>
    <row r="177" spans="1:15" x14ac:dyDescent="0.25">
      <c r="A177" s="15"/>
      <c r="E177" s="14" t="s">
        <v>26</v>
      </c>
      <c r="F177" s="143" t="s">
        <v>81</v>
      </c>
      <c r="G177" s="210"/>
      <c r="H177" s="210"/>
      <c r="I177" s="210"/>
      <c r="J177" s="147">
        <v>1740</v>
      </c>
      <c r="K177" s="147">
        <v>1706</v>
      </c>
      <c r="L177" s="147">
        <v>1597</v>
      </c>
      <c r="M177" s="147">
        <v>1486</v>
      </c>
      <c r="N177" s="147">
        <v>1507</v>
      </c>
      <c r="O177" s="147">
        <v>1607</v>
      </c>
    </row>
    <row r="178" spans="1:15" x14ac:dyDescent="0.25">
      <c r="A178" s="15"/>
      <c r="E178" s="14" t="s">
        <v>26</v>
      </c>
      <c r="F178" s="143" t="s">
        <v>82</v>
      </c>
      <c r="G178" s="210"/>
      <c r="H178" s="210"/>
      <c r="I178" s="210"/>
      <c r="J178" s="147">
        <v>155</v>
      </c>
      <c r="K178" s="147">
        <v>183</v>
      </c>
      <c r="L178" s="147">
        <v>168</v>
      </c>
      <c r="M178" s="147">
        <v>163</v>
      </c>
      <c r="N178" s="147">
        <v>141</v>
      </c>
      <c r="O178" s="147">
        <v>138</v>
      </c>
    </row>
    <row r="179" spans="1:15" x14ac:dyDescent="0.25">
      <c r="A179" s="15"/>
      <c r="E179" s="14" t="s">
        <v>26</v>
      </c>
      <c r="F179" s="143" t="s">
        <v>83</v>
      </c>
      <c r="G179" s="210"/>
      <c r="H179" s="210"/>
      <c r="I179" s="210"/>
      <c r="J179" s="147">
        <v>350</v>
      </c>
      <c r="K179" s="147">
        <v>505</v>
      </c>
      <c r="L179" s="147">
        <v>295</v>
      </c>
      <c r="M179" s="147">
        <v>313</v>
      </c>
      <c r="N179" s="147">
        <v>288</v>
      </c>
      <c r="O179" s="147">
        <v>283</v>
      </c>
    </row>
    <row r="180" spans="1:15" x14ac:dyDescent="0.25">
      <c r="A180" s="15"/>
      <c r="E180" s="14" t="s">
        <v>26</v>
      </c>
      <c r="F180" s="143" t="s">
        <v>84</v>
      </c>
      <c r="G180" s="210"/>
      <c r="H180" s="210"/>
      <c r="I180" s="210"/>
      <c r="J180" s="147">
        <v>27</v>
      </c>
      <c r="K180" s="147">
        <v>46</v>
      </c>
      <c r="L180" s="147">
        <v>21</v>
      </c>
      <c r="M180" s="147">
        <v>18</v>
      </c>
      <c r="N180" s="147">
        <v>17</v>
      </c>
      <c r="O180" s="147">
        <v>15</v>
      </c>
    </row>
    <row r="181" spans="1:15" x14ac:dyDescent="0.25">
      <c r="A181" s="15"/>
      <c r="E181" s="13" t="s">
        <v>27</v>
      </c>
      <c r="F181" s="13"/>
      <c r="G181" s="116">
        <v>0</v>
      </c>
      <c r="H181" s="116">
        <v>0</v>
      </c>
      <c r="I181" s="116">
        <v>0</v>
      </c>
      <c r="J181" s="116">
        <v>200679</v>
      </c>
      <c r="K181" s="116">
        <v>201418</v>
      </c>
      <c r="L181" s="116">
        <v>204293</v>
      </c>
      <c r="M181" s="116">
        <v>205664</v>
      </c>
      <c r="N181" s="116">
        <v>210081</v>
      </c>
      <c r="O181" s="116">
        <v>212528</v>
      </c>
    </row>
    <row r="182" spans="1:15" x14ac:dyDescent="0.25">
      <c r="A182" s="15"/>
      <c r="E182" s="14" t="s">
        <v>27</v>
      </c>
      <c r="F182" s="143" t="s">
        <v>79</v>
      </c>
      <c r="G182" s="210" t="s">
        <v>93</v>
      </c>
      <c r="H182" s="210"/>
      <c r="I182" s="210"/>
      <c r="J182" s="147">
        <v>15</v>
      </c>
      <c r="K182" s="147">
        <v>16</v>
      </c>
      <c r="L182" s="147">
        <v>8</v>
      </c>
      <c r="M182" s="147">
        <v>6</v>
      </c>
      <c r="N182" s="147">
        <v>5</v>
      </c>
      <c r="O182" s="147">
        <v>2</v>
      </c>
    </row>
    <row r="183" spans="1:15" x14ac:dyDescent="0.25">
      <c r="A183" s="15"/>
      <c r="E183" s="14" t="s">
        <v>27</v>
      </c>
      <c r="F183" s="143" t="s">
        <v>80</v>
      </c>
      <c r="G183" s="210"/>
      <c r="H183" s="210"/>
      <c r="I183" s="210"/>
      <c r="J183" s="147">
        <v>34</v>
      </c>
      <c r="K183" s="147">
        <v>32</v>
      </c>
      <c r="L183" s="147">
        <v>29</v>
      </c>
      <c r="M183" s="147">
        <v>31</v>
      </c>
      <c r="N183" s="147">
        <v>22</v>
      </c>
      <c r="O183" s="147">
        <v>27</v>
      </c>
    </row>
    <row r="184" spans="1:15" x14ac:dyDescent="0.25">
      <c r="A184" s="15"/>
      <c r="E184" s="14" t="s">
        <v>27</v>
      </c>
      <c r="F184" s="143" t="s">
        <v>81</v>
      </c>
      <c r="G184" s="210"/>
      <c r="H184" s="210"/>
      <c r="I184" s="210"/>
      <c r="J184" s="147">
        <v>458</v>
      </c>
      <c r="K184" s="147">
        <v>349</v>
      </c>
      <c r="L184" s="147">
        <v>295</v>
      </c>
      <c r="M184" s="147">
        <v>347</v>
      </c>
      <c r="N184" s="147">
        <v>287</v>
      </c>
      <c r="O184" s="147">
        <v>373</v>
      </c>
    </row>
    <row r="185" spans="1:15" x14ac:dyDescent="0.25">
      <c r="A185" s="15"/>
      <c r="E185" s="14" t="s">
        <v>27</v>
      </c>
      <c r="F185" s="143" t="s">
        <v>82</v>
      </c>
      <c r="G185" s="210"/>
      <c r="H185" s="210"/>
      <c r="I185" s="210"/>
      <c r="J185" s="147">
        <v>721</v>
      </c>
      <c r="K185" s="147">
        <v>629</v>
      </c>
      <c r="L185" s="147">
        <v>582</v>
      </c>
      <c r="M185" s="147">
        <v>546</v>
      </c>
      <c r="N185" s="147">
        <v>523</v>
      </c>
      <c r="O185" s="147">
        <v>624</v>
      </c>
    </row>
    <row r="186" spans="1:15" x14ac:dyDescent="0.25">
      <c r="A186" s="15"/>
      <c r="E186" s="14" t="s">
        <v>27</v>
      </c>
      <c r="F186" s="143" t="s">
        <v>83</v>
      </c>
      <c r="G186" s="210"/>
      <c r="H186" s="210"/>
      <c r="I186" s="210"/>
      <c r="J186" s="147">
        <v>31461</v>
      </c>
      <c r="K186" s="147">
        <v>31148</v>
      </c>
      <c r="L186" s="147">
        <v>30963</v>
      </c>
      <c r="M186" s="147">
        <v>30448</v>
      </c>
      <c r="N186" s="147">
        <v>29912</v>
      </c>
      <c r="O186" s="147">
        <v>29799</v>
      </c>
    </row>
    <row r="187" spans="1:15" x14ac:dyDescent="0.25">
      <c r="A187" s="15"/>
      <c r="E187" s="14" t="s">
        <v>27</v>
      </c>
      <c r="F187" s="143" t="s">
        <v>84</v>
      </c>
      <c r="G187" s="210"/>
      <c r="H187" s="210"/>
      <c r="I187" s="210"/>
      <c r="J187" s="147">
        <v>64098</v>
      </c>
      <c r="K187" s="147">
        <v>65489</v>
      </c>
      <c r="L187" s="147">
        <v>66926</v>
      </c>
      <c r="M187" s="147">
        <v>67803</v>
      </c>
      <c r="N187" s="147">
        <v>68875</v>
      </c>
      <c r="O187" s="147">
        <v>69306</v>
      </c>
    </row>
    <row r="188" spans="1:15" x14ac:dyDescent="0.25">
      <c r="A188" s="15"/>
      <c r="E188" s="14" t="s">
        <v>27</v>
      </c>
      <c r="F188" s="143" t="s">
        <v>85</v>
      </c>
      <c r="G188" s="210"/>
      <c r="H188" s="210"/>
      <c r="I188" s="210"/>
      <c r="J188" s="147">
        <v>109719</v>
      </c>
      <c r="K188" s="147">
        <v>109378</v>
      </c>
      <c r="L188" s="147">
        <v>111068</v>
      </c>
      <c r="M188" s="147">
        <v>112301</v>
      </c>
      <c r="N188" s="147">
        <v>116246</v>
      </c>
      <c r="O188" s="147">
        <v>118330</v>
      </c>
    </row>
    <row r="189" spans="1:15" x14ac:dyDescent="0.25">
      <c r="A189" s="15"/>
      <c r="E189" s="13" t="s">
        <v>28</v>
      </c>
      <c r="F189" s="13"/>
      <c r="G189" s="116">
        <v>0</v>
      </c>
      <c r="H189" s="116">
        <v>0</v>
      </c>
      <c r="I189" s="116">
        <v>0</v>
      </c>
      <c r="J189" s="116">
        <v>133007</v>
      </c>
      <c r="K189" s="116">
        <v>133230</v>
      </c>
      <c r="L189" s="116">
        <v>133280</v>
      </c>
      <c r="M189" s="116">
        <v>133002</v>
      </c>
      <c r="N189" s="116">
        <v>138923</v>
      </c>
      <c r="O189" s="116">
        <v>140711</v>
      </c>
    </row>
    <row r="190" spans="1:15" x14ac:dyDescent="0.25">
      <c r="A190" s="15"/>
      <c r="E190" s="14" t="s">
        <v>28</v>
      </c>
      <c r="F190" s="143" t="s">
        <v>79</v>
      </c>
      <c r="G190" s="210" t="s">
        <v>93</v>
      </c>
      <c r="H190" s="210"/>
      <c r="I190" s="210"/>
      <c r="J190" s="147">
        <v>2</v>
      </c>
      <c r="K190" s="147">
        <v>2</v>
      </c>
      <c r="L190" s="147">
        <v>0</v>
      </c>
      <c r="M190" s="147">
        <v>1</v>
      </c>
      <c r="N190" s="147">
        <v>2</v>
      </c>
      <c r="O190" s="147">
        <v>1</v>
      </c>
    </row>
    <row r="191" spans="1:15" x14ac:dyDescent="0.25">
      <c r="A191" s="15"/>
      <c r="E191" s="14" t="s">
        <v>28</v>
      </c>
      <c r="F191" s="143" t="s">
        <v>80</v>
      </c>
      <c r="G191" s="210"/>
      <c r="H191" s="210"/>
      <c r="I191" s="210"/>
      <c r="J191" s="147">
        <v>8</v>
      </c>
      <c r="K191" s="147">
        <v>9</v>
      </c>
      <c r="L191" s="147">
        <v>12</v>
      </c>
      <c r="M191" s="147">
        <v>11</v>
      </c>
      <c r="N191" s="147">
        <v>10</v>
      </c>
      <c r="O191" s="147">
        <v>10</v>
      </c>
    </row>
    <row r="192" spans="1:15" x14ac:dyDescent="0.25">
      <c r="A192" s="15"/>
      <c r="E192" s="14" t="s">
        <v>28</v>
      </c>
      <c r="F192" s="143" t="s">
        <v>81</v>
      </c>
      <c r="G192" s="210"/>
      <c r="H192" s="210"/>
      <c r="I192" s="210"/>
      <c r="J192" s="147">
        <v>36</v>
      </c>
      <c r="K192" s="147">
        <v>34</v>
      </c>
      <c r="L192" s="147">
        <v>36</v>
      </c>
      <c r="M192" s="147">
        <v>35</v>
      </c>
      <c r="N192" s="147">
        <v>32</v>
      </c>
      <c r="O192" s="147">
        <v>27</v>
      </c>
    </row>
    <row r="193" spans="1:15" x14ac:dyDescent="0.25">
      <c r="A193" s="15"/>
      <c r="E193" s="14" t="s">
        <v>28</v>
      </c>
      <c r="F193" s="143" t="s">
        <v>82</v>
      </c>
      <c r="G193" s="210"/>
      <c r="H193" s="210"/>
      <c r="I193" s="210"/>
      <c r="J193" s="147">
        <v>506</v>
      </c>
      <c r="K193" s="147">
        <v>457</v>
      </c>
      <c r="L193" s="147">
        <v>426</v>
      </c>
      <c r="M193" s="147">
        <v>384</v>
      </c>
      <c r="N193" s="147">
        <v>395</v>
      </c>
      <c r="O193" s="147">
        <v>414</v>
      </c>
    </row>
    <row r="194" spans="1:15" x14ac:dyDescent="0.25">
      <c r="A194" s="15"/>
      <c r="E194" s="14" t="s">
        <v>28</v>
      </c>
      <c r="F194" s="143" t="s">
        <v>83</v>
      </c>
      <c r="G194" s="210"/>
      <c r="H194" s="210"/>
      <c r="I194" s="210"/>
      <c r="J194" s="147">
        <v>22746</v>
      </c>
      <c r="K194" s="147">
        <v>22777</v>
      </c>
      <c r="L194" s="147">
        <v>22194</v>
      </c>
      <c r="M194" s="147">
        <v>21780</v>
      </c>
      <c r="N194" s="147">
        <v>22018</v>
      </c>
      <c r="O194" s="147">
        <v>22152</v>
      </c>
    </row>
    <row r="195" spans="1:15" x14ac:dyDescent="0.25">
      <c r="A195" s="15"/>
      <c r="E195" s="14" t="s">
        <v>28</v>
      </c>
      <c r="F195" s="143" t="s">
        <v>84</v>
      </c>
      <c r="G195" s="210"/>
      <c r="H195" s="210"/>
      <c r="I195" s="210"/>
      <c r="J195" s="147">
        <v>36712</v>
      </c>
      <c r="K195" s="147">
        <v>37503</v>
      </c>
      <c r="L195" s="147">
        <v>37041</v>
      </c>
      <c r="M195" s="147">
        <v>37142</v>
      </c>
      <c r="N195" s="147">
        <v>38948</v>
      </c>
      <c r="O195" s="147">
        <v>39618</v>
      </c>
    </row>
    <row r="196" spans="1:15" x14ac:dyDescent="0.25">
      <c r="A196" s="15"/>
      <c r="E196" s="14" t="s">
        <v>28</v>
      </c>
      <c r="F196" s="143" t="s">
        <v>85</v>
      </c>
      <c r="G196" s="210"/>
      <c r="H196" s="210"/>
      <c r="I196" s="210"/>
      <c r="J196" s="147">
        <v>75463</v>
      </c>
      <c r="K196" s="147">
        <v>74918</v>
      </c>
      <c r="L196" s="147">
        <v>75992</v>
      </c>
      <c r="M196" s="147">
        <v>76007</v>
      </c>
      <c r="N196" s="147">
        <v>80172</v>
      </c>
      <c r="O196" s="147">
        <v>81130</v>
      </c>
    </row>
    <row r="197" spans="1:15" x14ac:dyDescent="0.25">
      <c r="A197" s="15"/>
      <c r="B197" s="7"/>
      <c r="C197" s="8" t="s">
        <v>29</v>
      </c>
      <c r="D197" s="8"/>
      <c r="E197" s="8"/>
      <c r="F197" s="8"/>
      <c r="G197" s="115">
        <v>58606</v>
      </c>
      <c r="H197" s="115">
        <v>62844</v>
      </c>
      <c r="I197" s="115">
        <v>66084</v>
      </c>
      <c r="J197" s="115">
        <v>68626</v>
      </c>
      <c r="K197" s="115">
        <v>70191</v>
      </c>
      <c r="L197" s="115">
        <v>72758</v>
      </c>
      <c r="M197" s="115">
        <v>72703</v>
      </c>
      <c r="N197" s="115">
        <v>74902</v>
      </c>
      <c r="O197" s="115">
        <v>73510</v>
      </c>
    </row>
    <row r="198" spans="1:15" x14ac:dyDescent="0.25">
      <c r="A198" s="15"/>
      <c r="D198" s="11" t="s">
        <v>30</v>
      </c>
      <c r="E198" s="11"/>
      <c r="F198" s="11"/>
      <c r="G198" s="111">
        <v>29204</v>
      </c>
      <c r="H198" s="111">
        <v>29278</v>
      </c>
      <c r="I198" s="111">
        <v>29693</v>
      </c>
      <c r="J198" s="111">
        <v>29359</v>
      </c>
      <c r="K198" s="111">
        <v>28374</v>
      </c>
      <c r="L198" s="111">
        <v>28294</v>
      </c>
      <c r="M198" s="111">
        <v>25919</v>
      </c>
      <c r="N198" s="111">
        <v>25870</v>
      </c>
      <c r="O198" s="111">
        <v>24236</v>
      </c>
    </row>
    <row r="199" spans="1:15" x14ac:dyDescent="0.25">
      <c r="A199" s="15"/>
      <c r="E199" s="13" t="s">
        <v>31</v>
      </c>
      <c r="F199" s="13"/>
      <c r="G199" s="116">
        <v>1296</v>
      </c>
      <c r="H199" s="116">
        <v>1215</v>
      </c>
      <c r="I199" s="116">
        <v>1130</v>
      </c>
      <c r="J199" s="116">
        <v>995</v>
      </c>
      <c r="K199" s="116">
        <v>858</v>
      </c>
      <c r="L199" s="116">
        <v>630</v>
      </c>
      <c r="M199" s="116">
        <v>494</v>
      </c>
      <c r="N199" s="116">
        <v>362</v>
      </c>
      <c r="O199" s="116">
        <v>288</v>
      </c>
    </row>
    <row r="200" spans="1:15" x14ac:dyDescent="0.25">
      <c r="A200" s="15"/>
      <c r="E200" s="14" t="s">
        <v>31</v>
      </c>
      <c r="F200" s="143" t="s">
        <v>81</v>
      </c>
      <c r="G200" s="147">
        <v>7</v>
      </c>
      <c r="H200" s="147">
        <v>7</v>
      </c>
      <c r="I200" s="147">
        <v>8</v>
      </c>
      <c r="J200" s="147">
        <v>7</v>
      </c>
      <c r="K200" s="147">
        <v>3</v>
      </c>
      <c r="L200" s="147">
        <v>3</v>
      </c>
      <c r="M200" s="147">
        <v>3</v>
      </c>
      <c r="N200" s="147">
        <v>1</v>
      </c>
      <c r="O200" s="147">
        <v>1</v>
      </c>
    </row>
    <row r="201" spans="1:15" x14ac:dyDescent="0.25">
      <c r="A201" s="15"/>
      <c r="E201" s="14" t="s">
        <v>31</v>
      </c>
      <c r="F201" s="143" t="s">
        <v>82</v>
      </c>
      <c r="G201" s="147">
        <v>7</v>
      </c>
      <c r="H201" s="147">
        <v>7</v>
      </c>
      <c r="I201" s="147">
        <v>8</v>
      </c>
      <c r="J201" s="147">
        <v>7</v>
      </c>
      <c r="K201" s="147">
        <v>4</v>
      </c>
      <c r="L201" s="147">
        <v>4</v>
      </c>
      <c r="M201" s="147">
        <v>4</v>
      </c>
      <c r="N201" s="147">
        <v>4</v>
      </c>
      <c r="O201" s="147">
        <v>3</v>
      </c>
    </row>
    <row r="202" spans="1:15" x14ac:dyDescent="0.25">
      <c r="A202" s="15"/>
      <c r="E202" s="14" t="s">
        <v>31</v>
      </c>
      <c r="F202" s="143" t="s">
        <v>83</v>
      </c>
      <c r="G202" s="147">
        <v>426</v>
      </c>
      <c r="H202" s="147">
        <v>363</v>
      </c>
      <c r="I202" s="147">
        <v>298</v>
      </c>
      <c r="J202" s="147">
        <v>248</v>
      </c>
      <c r="K202" s="147">
        <v>202</v>
      </c>
      <c r="L202" s="147">
        <v>153</v>
      </c>
      <c r="M202" s="147">
        <v>119</v>
      </c>
      <c r="N202" s="147">
        <v>82</v>
      </c>
      <c r="O202" s="147">
        <v>65</v>
      </c>
    </row>
    <row r="203" spans="1:15" x14ac:dyDescent="0.25">
      <c r="A203" s="15"/>
      <c r="E203" s="14" t="s">
        <v>31</v>
      </c>
      <c r="F203" s="143" t="s">
        <v>84</v>
      </c>
      <c r="G203" s="147">
        <v>765</v>
      </c>
      <c r="H203" s="147">
        <v>740</v>
      </c>
      <c r="I203" s="147">
        <v>713</v>
      </c>
      <c r="J203" s="147">
        <v>634</v>
      </c>
      <c r="K203" s="147">
        <v>541</v>
      </c>
      <c r="L203" s="147">
        <v>375</v>
      </c>
      <c r="M203" s="147">
        <v>276</v>
      </c>
      <c r="N203" s="147">
        <v>204</v>
      </c>
      <c r="O203" s="147">
        <v>152</v>
      </c>
    </row>
    <row r="204" spans="1:15" x14ac:dyDescent="0.25">
      <c r="A204" s="15"/>
      <c r="E204" s="14" t="s">
        <v>31</v>
      </c>
      <c r="F204" s="143" t="s">
        <v>85</v>
      </c>
      <c r="G204" s="147">
        <v>156</v>
      </c>
      <c r="H204" s="147">
        <v>146</v>
      </c>
      <c r="I204" s="147">
        <v>145</v>
      </c>
      <c r="J204" s="147">
        <v>138</v>
      </c>
      <c r="K204" s="147">
        <v>143</v>
      </c>
      <c r="L204" s="147">
        <v>121</v>
      </c>
      <c r="M204" s="147">
        <v>107</v>
      </c>
      <c r="N204" s="147">
        <v>85</v>
      </c>
      <c r="O204" s="147">
        <v>82</v>
      </c>
    </row>
    <row r="205" spans="1:15" x14ac:dyDescent="0.25">
      <c r="A205" s="15"/>
      <c r="E205" s="13" t="s">
        <v>32</v>
      </c>
      <c r="F205" s="13"/>
      <c r="G205" s="116">
        <v>391</v>
      </c>
      <c r="H205" s="116">
        <v>422</v>
      </c>
      <c r="I205" s="116">
        <v>427</v>
      </c>
      <c r="J205" s="116">
        <v>475</v>
      </c>
      <c r="K205" s="116">
        <v>498</v>
      </c>
      <c r="L205" s="116">
        <v>521</v>
      </c>
      <c r="M205" s="116">
        <v>547</v>
      </c>
      <c r="N205" s="116">
        <v>548</v>
      </c>
      <c r="O205" s="116">
        <v>559</v>
      </c>
    </row>
    <row r="206" spans="1:15" x14ac:dyDescent="0.25">
      <c r="A206" s="15"/>
      <c r="E206" s="14" t="s">
        <v>32</v>
      </c>
      <c r="F206" s="143" t="s">
        <v>79</v>
      </c>
      <c r="G206" s="147">
        <v>2</v>
      </c>
      <c r="H206" s="147">
        <v>2</v>
      </c>
      <c r="I206" s="147">
        <v>1</v>
      </c>
      <c r="J206" s="147">
        <v>4</v>
      </c>
      <c r="K206" s="147">
        <v>5</v>
      </c>
      <c r="L206" s="147">
        <v>1</v>
      </c>
      <c r="M206" s="147">
        <v>1</v>
      </c>
      <c r="N206" s="147">
        <v>0</v>
      </c>
      <c r="O206" s="147">
        <v>0</v>
      </c>
    </row>
    <row r="207" spans="1:15" x14ac:dyDescent="0.25">
      <c r="A207" s="15"/>
      <c r="E207" s="14" t="s">
        <v>32</v>
      </c>
      <c r="F207" s="143" t="s">
        <v>80</v>
      </c>
      <c r="G207" s="147">
        <v>14</v>
      </c>
      <c r="H207" s="147">
        <v>9</v>
      </c>
      <c r="I207" s="147">
        <v>6</v>
      </c>
      <c r="J207" s="147">
        <v>10</v>
      </c>
      <c r="K207" s="147">
        <v>13</v>
      </c>
      <c r="L207" s="147">
        <v>10</v>
      </c>
      <c r="M207" s="147">
        <v>12</v>
      </c>
      <c r="N207" s="147">
        <v>13</v>
      </c>
      <c r="O207" s="147">
        <v>15</v>
      </c>
    </row>
    <row r="208" spans="1:15" x14ac:dyDescent="0.25">
      <c r="A208" s="15"/>
      <c r="E208" s="14" t="s">
        <v>32</v>
      </c>
      <c r="F208" s="143" t="s">
        <v>81</v>
      </c>
      <c r="G208" s="147">
        <v>88</v>
      </c>
      <c r="H208" s="147">
        <v>83</v>
      </c>
      <c r="I208" s="147">
        <v>87</v>
      </c>
      <c r="J208" s="147">
        <v>91</v>
      </c>
      <c r="K208" s="147">
        <v>100</v>
      </c>
      <c r="L208" s="147">
        <v>95</v>
      </c>
      <c r="M208" s="147">
        <v>94</v>
      </c>
      <c r="N208" s="147">
        <v>89</v>
      </c>
      <c r="O208" s="147">
        <v>85</v>
      </c>
    </row>
    <row r="209" spans="1:15" x14ac:dyDescent="0.25">
      <c r="A209" s="15"/>
      <c r="E209" s="14" t="s">
        <v>32</v>
      </c>
      <c r="F209" s="143" t="s">
        <v>82</v>
      </c>
      <c r="G209" s="147">
        <v>36</v>
      </c>
      <c r="H209" s="147">
        <v>31</v>
      </c>
      <c r="I209" s="147">
        <v>28</v>
      </c>
      <c r="J209" s="147">
        <v>25</v>
      </c>
      <c r="K209" s="147">
        <v>25</v>
      </c>
      <c r="L209" s="147">
        <v>25</v>
      </c>
      <c r="M209" s="147">
        <v>30</v>
      </c>
      <c r="N209" s="147">
        <v>26</v>
      </c>
      <c r="O209" s="147">
        <v>26</v>
      </c>
    </row>
    <row r="210" spans="1:15" x14ac:dyDescent="0.25">
      <c r="A210" s="15"/>
      <c r="E210" s="14" t="s">
        <v>32</v>
      </c>
      <c r="F210" s="143" t="s">
        <v>83</v>
      </c>
      <c r="G210" s="147">
        <v>138</v>
      </c>
      <c r="H210" s="147">
        <v>144</v>
      </c>
      <c r="I210" s="147">
        <v>149</v>
      </c>
      <c r="J210" s="147">
        <v>160</v>
      </c>
      <c r="K210" s="147">
        <v>161</v>
      </c>
      <c r="L210" s="147">
        <v>158</v>
      </c>
      <c r="M210" s="147">
        <v>156</v>
      </c>
      <c r="N210" s="147">
        <v>153</v>
      </c>
      <c r="O210" s="147">
        <v>152</v>
      </c>
    </row>
    <row r="211" spans="1:15" x14ac:dyDescent="0.25">
      <c r="A211" s="15"/>
      <c r="E211" s="14" t="s">
        <v>32</v>
      </c>
      <c r="F211" s="143" t="s">
        <v>84</v>
      </c>
      <c r="G211" s="147">
        <v>141</v>
      </c>
      <c r="H211" s="147">
        <v>161</v>
      </c>
      <c r="I211" s="147">
        <v>160</v>
      </c>
      <c r="J211" s="147">
        <v>181</v>
      </c>
      <c r="K211" s="147">
        <v>191</v>
      </c>
      <c r="L211" s="147">
        <v>219</v>
      </c>
      <c r="M211" s="147">
        <v>232</v>
      </c>
      <c r="N211" s="147">
        <v>231</v>
      </c>
      <c r="O211" s="147">
        <v>230</v>
      </c>
    </row>
    <row r="212" spans="1:15" x14ac:dyDescent="0.25">
      <c r="A212" s="15"/>
      <c r="E212" s="14" t="s">
        <v>32</v>
      </c>
      <c r="F212" s="143" t="s">
        <v>85</v>
      </c>
      <c r="G212" s="147">
        <v>17</v>
      </c>
      <c r="H212" s="147">
        <v>18</v>
      </c>
      <c r="I212" s="147">
        <v>19</v>
      </c>
      <c r="J212" s="147">
        <v>31</v>
      </c>
      <c r="K212" s="147">
        <v>40</v>
      </c>
      <c r="L212" s="147">
        <v>50</v>
      </c>
      <c r="M212" s="147">
        <v>67</v>
      </c>
      <c r="N212" s="147">
        <v>72</v>
      </c>
      <c r="O212" s="147">
        <v>83</v>
      </c>
    </row>
    <row r="213" spans="1:15" x14ac:dyDescent="0.25">
      <c r="A213" s="15"/>
      <c r="E213" s="13" t="s">
        <v>33</v>
      </c>
      <c r="F213" s="13"/>
      <c r="G213" s="116">
        <v>27535</v>
      </c>
      <c r="H213" s="116">
        <v>27656</v>
      </c>
      <c r="I213" s="116">
        <v>28146</v>
      </c>
      <c r="J213" s="116">
        <v>27913</v>
      </c>
      <c r="K213" s="116">
        <v>27046</v>
      </c>
      <c r="L213" s="116">
        <v>27181</v>
      </c>
      <c r="M213" s="116">
        <v>24891</v>
      </c>
      <c r="N213" s="116">
        <v>24970</v>
      </c>
      <c r="O213" s="116">
        <v>23401</v>
      </c>
    </row>
    <row r="214" spans="1:15" x14ac:dyDescent="0.25">
      <c r="A214" s="15"/>
      <c r="E214" s="14" t="s">
        <v>33</v>
      </c>
      <c r="F214" s="143" t="s">
        <v>79</v>
      </c>
      <c r="G214" s="147">
        <v>6</v>
      </c>
      <c r="H214" s="147">
        <v>7</v>
      </c>
      <c r="I214" s="147">
        <v>6</v>
      </c>
      <c r="J214" s="147">
        <v>9</v>
      </c>
      <c r="K214" s="147">
        <v>11</v>
      </c>
      <c r="L214" s="147">
        <v>12</v>
      </c>
      <c r="M214" s="147">
        <v>7</v>
      </c>
      <c r="N214" s="147">
        <v>8</v>
      </c>
      <c r="O214" s="147">
        <v>5</v>
      </c>
    </row>
    <row r="215" spans="1:15" x14ac:dyDescent="0.25">
      <c r="A215" s="15"/>
      <c r="E215" s="14" t="s">
        <v>33</v>
      </c>
      <c r="F215" s="143" t="s">
        <v>80</v>
      </c>
      <c r="G215" s="147">
        <v>24</v>
      </c>
      <c r="H215" s="147">
        <v>17</v>
      </c>
      <c r="I215" s="147">
        <v>17</v>
      </c>
      <c r="J215" s="147">
        <v>20</v>
      </c>
      <c r="K215" s="147">
        <v>22</v>
      </c>
      <c r="L215" s="147">
        <v>30</v>
      </c>
      <c r="M215" s="147">
        <v>31</v>
      </c>
      <c r="N215" s="147">
        <v>36</v>
      </c>
      <c r="O215" s="147">
        <v>20</v>
      </c>
    </row>
    <row r="216" spans="1:15" x14ac:dyDescent="0.25">
      <c r="A216" s="15"/>
      <c r="E216" s="14" t="s">
        <v>33</v>
      </c>
      <c r="F216" s="143" t="s">
        <v>81</v>
      </c>
      <c r="G216" s="147">
        <v>59</v>
      </c>
      <c r="H216" s="147">
        <v>61</v>
      </c>
      <c r="I216" s="147">
        <v>59</v>
      </c>
      <c r="J216" s="147">
        <v>54</v>
      </c>
      <c r="K216" s="147">
        <v>49</v>
      </c>
      <c r="L216" s="147">
        <v>54</v>
      </c>
      <c r="M216" s="147">
        <v>54</v>
      </c>
      <c r="N216" s="147">
        <v>56</v>
      </c>
      <c r="O216" s="147">
        <v>53</v>
      </c>
    </row>
    <row r="217" spans="1:15" x14ac:dyDescent="0.25">
      <c r="A217" s="15"/>
      <c r="E217" s="14" t="s">
        <v>33</v>
      </c>
      <c r="F217" s="143" t="s">
        <v>82</v>
      </c>
      <c r="G217" s="147">
        <v>18</v>
      </c>
      <c r="H217" s="147">
        <v>22</v>
      </c>
      <c r="I217" s="147">
        <v>28</v>
      </c>
      <c r="J217" s="147">
        <v>18</v>
      </c>
      <c r="K217" s="147">
        <v>9</v>
      </c>
      <c r="L217" s="147">
        <v>8</v>
      </c>
      <c r="M217" s="147">
        <v>10</v>
      </c>
      <c r="N217" s="147">
        <v>14</v>
      </c>
      <c r="O217" s="147">
        <v>13</v>
      </c>
    </row>
    <row r="218" spans="1:15" x14ac:dyDescent="0.25">
      <c r="A218" s="15"/>
      <c r="E218" s="14" t="s">
        <v>33</v>
      </c>
      <c r="F218" s="143" t="s">
        <v>83</v>
      </c>
      <c r="G218" s="147">
        <v>698</v>
      </c>
      <c r="H218" s="147">
        <v>688</v>
      </c>
      <c r="I218" s="147">
        <v>678</v>
      </c>
      <c r="J218" s="147">
        <v>659</v>
      </c>
      <c r="K218" s="147">
        <v>649</v>
      </c>
      <c r="L218" s="147">
        <v>606</v>
      </c>
      <c r="M218" s="147">
        <v>534</v>
      </c>
      <c r="N218" s="147">
        <v>564</v>
      </c>
      <c r="O218" s="147">
        <v>499</v>
      </c>
    </row>
    <row r="219" spans="1:15" x14ac:dyDescent="0.25">
      <c r="A219" s="15"/>
      <c r="E219" s="14" t="s">
        <v>33</v>
      </c>
      <c r="F219" s="143" t="s">
        <v>84</v>
      </c>
      <c r="G219" s="147">
        <v>4576</v>
      </c>
      <c r="H219" s="147">
        <v>4688</v>
      </c>
      <c r="I219" s="147">
        <v>5022</v>
      </c>
      <c r="J219" s="147">
        <v>5002</v>
      </c>
      <c r="K219" s="147">
        <v>5015</v>
      </c>
      <c r="L219" s="147">
        <v>5051</v>
      </c>
      <c r="M219" s="147">
        <v>4687</v>
      </c>
      <c r="N219" s="147">
        <v>4613</v>
      </c>
      <c r="O219" s="147">
        <v>4228</v>
      </c>
    </row>
    <row r="220" spans="1:15" x14ac:dyDescent="0.25">
      <c r="A220" s="15"/>
      <c r="E220" s="14" t="s">
        <v>33</v>
      </c>
      <c r="F220" s="143" t="s">
        <v>85</v>
      </c>
      <c r="G220" s="147">
        <v>22472</v>
      </c>
      <c r="H220" s="147">
        <v>22449</v>
      </c>
      <c r="I220" s="147">
        <v>22702</v>
      </c>
      <c r="J220" s="147">
        <v>22513</v>
      </c>
      <c r="K220" s="147">
        <v>21605</v>
      </c>
      <c r="L220" s="147">
        <v>21735</v>
      </c>
      <c r="M220" s="147">
        <v>19845</v>
      </c>
      <c r="N220" s="147">
        <v>20004</v>
      </c>
      <c r="O220" s="147">
        <v>18776</v>
      </c>
    </row>
    <row r="221" spans="1:15" x14ac:dyDescent="0.25">
      <c r="A221" s="15"/>
      <c r="D221" s="11" t="s">
        <v>34</v>
      </c>
      <c r="E221" s="11"/>
      <c r="F221" s="11"/>
      <c r="G221" s="111">
        <v>31340</v>
      </c>
      <c r="H221" s="111">
        <v>35821</v>
      </c>
      <c r="I221" s="111">
        <v>38915</v>
      </c>
      <c r="J221" s="111">
        <v>41940</v>
      </c>
      <c r="K221" s="111">
        <v>44394</v>
      </c>
      <c r="L221" s="111">
        <v>46982</v>
      </c>
      <c r="M221" s="111">
        <v>49262</v>
      </c>
      <c r="N221" s="111">
        <v>51405</v>
      </c>
      <c r="O221" s="111">
        <v>50690</v>
      </c>
    </row>
    <row r="222" spans="1:15" x14ac:dyDescent="0.25">
      <c r="A222" s="15"/>
      <c r="E222" s="13" t="s">
        <v>35</v>
      </c>
      <c r="F222" s="13"/>
      <c r="G222" s="116">
        <v>23</v>
      </c>
      <c r="H222" s="116">
        <v>749</v>
      </c>
      <c r="I222" s="116">
        <v>0</v>
      </c>
      <c r="J222" s="116">
        <v>0</v>
      </c>
      <c r="K222" s="116">
        <v>0</v>
      </c>
      <c r="L222" s="116">
        <v>4</v>
      </c>
      <c r="M222" s="116">
        <v>0</v>
      </c>
      <c r="N222" s="116">
        <v>0</v>
      </c>
      <c r="O222" s="116">
        <v>0</v>
      </c>
    </row>
    <row r="223" spans="1:15" x14ac:dyDescent="0.25">
      <c r="A223" s="15"/>
      <c r="E223" s="14" t="s">
        <v>35</v>
      </c>
      <c r="F223" s="143" t="s">
        <v>82</v>
      </c>
      <c r="G223" s="147">
        <v>0</v>
      </c>
      <c r="H223" s="147">
        <v>1</v>
      </c>
      <c r="I223" s="147">
        <v>0</v>
      </c>
      <c r="J223" s="147">
        <v>0</v>
      </c>
      <c r="K223" s="147">
        <v>0</v>
      </c>
      <c r="L223" s="147">
        <v>0</v>
      </c>
      <c r="M223" s="147">
        <v>0</v>
      </c>
      <c r="N223" s="147">
        <v>0</v>
      </c>
      <c r="O223" s="147">
        <v>0</v>
      </c>
    </row>
    <row r="224" spans="1:15" x14ac:dyDescent="0.25">
      <c r="A224" s="15"/>
      <c r="E224" s="14" t="s">
        <v>35</v>
      </c>
      <c r="F224" s="143" t="s">
        <v>83</v>
      </c>
      <c r="G224" s="147">
        <v>0</v>
      </c>
      <c r="H224" s="147">
        <v>65</v>
      </c>
      <c r="I224" s="147">
        <v>0</v>
      </c>
      <c r="J224" s="147">
        <v>0</v>
      </c>
      <c r="K224" s="147">
        <v>0</v>
      </c>
      <c r="L224" s="147">
        <v>0</v>
      </c>
      <c r="M224" s="147">
        <v>0</v>
      </c>
      <c r="N224" s="147">
        <v>0</v>
      </c>
      <c r="O224" s="147">
        <v>0</v>
      </c>
    </row>
    <row r="225" spans="1:15" x14ac:dyDescent="0.25">
      <c r="A225" s="15"/>
      <c r="E225" s="14" t="s">
        <v>35</v>
      </c>
      <c r="F225" s="143" t="s">
        <v>84</v>
      </c>
      <c r="G225" s="147">
        <v>10</v>
      </c>
      <c r="H225" s="147">
        <v>332</v>
      </c>
      <c r="I225" s="147">
        <v>0</v>
      </c>
      <c r="J225" s="147">
        <v>0</v>
      </c>
      <c r="K225" s="147">
        <v>0</v>
      </c>
      <c r="L225" s="147">
        <v>1</v>
      </c>
      <c r="M225" s="147">
        <v>0</v>
      </c>
      <c r="N225" s="147">
        <v>0</v>
      </c>
      <c r="O225" s="147">
        <v>0</v>
      </c>
    </row>
    <row r="226" spans="1:15" x14ac:dyDescent="0.25">
      <c r="A226" s="15"/>
      <c r="E226" s="14" t="s">
        <v>35</v>
      </c>
      <c r="F226" s="143" t="s">
        <v>85</v>
      </c>
      <c r="G226" s="147">
        <v>13</v>
      </c>
      <c r="H226" s="147">
        <v>353</v>
      </c>
      <c r="I226" s="147">
        <v>0</v>
      </c>
      <c r="J226" s="147">
        <v>0</v>
      </c>
      <c r="K226" s="147">
        <v>0</v>
      </c>
      <c r="L226" s="147">
        <v>3</v>
      </c>
      <c r="M226" s="147">
        <v>0</v>
      </c>
      <c r="N226" s="147">
        <v>0</v>
      </c>
      <c r="O226" s="147">
        <v>0</v>
      </c>
    </row>
    <row r="227" spans="1:15" x14ac:dyDescent="0.25">
      <c r="A227" s="15"/>
      <c r="E227" s="13" t="s">
        <v>36</v>
      </c>
      <c r="F227" s="13"/>
      <c r="G227" s="116">
        <v>763</v>
      </c>
      <c r="H227" s="116">
        <v>793</v>
      </c>
      <c r="I227" s="116">
        <v>790</v>
      </c>
      <c r="J227" s="116">
        <v>826</v>
      </c>
      <c r="K227" s="116">
        <v>852</v>
      </c>
      <c r="L227" s="116">
        <v>865</v>
      </c>
      <c r="M227" s="116">
        <v>924</v>
      </c>
      <c r="N227" s="116">
        <v>1133</v>
      </c>
      <c r="O227" s="116">
        <v>1119</v>
      </c>
    </row>
    <row r="228" spans="1:15" x14ac:dyDescent="0.25">
      <c r="A228" s="15"/>
      <c r="E228" s="14" t="s">
        <v>36</v>
      </c>
      <c r="F228" s="143" t="s">
        <v>81</v>
      </c>
      <c r="G228" s="147">
        <v>1</v>
      </c>
      <c r="H228" s="147">
        <v>0</v>
      </c>
      <c r="I228" s="147">
        <v>0</v>
      </c>
      <c r="J228" s="147">
        <v>2</v>
      </c>
      <c r="K228" s="147">
        <v>1</v>
      </c>
      <c r="L228" s="147">
        <v>0</v>
      </c>
      <c r="M228" s="147">
        <v>2</v>
      </c>
      <c r="N228" s="147">
        <v>0</v>
      </c>
      <c r="O228" s="147">
        <v>0</v>
      </c>
    </row>
    <row r="229" spans="1:15" x14ac:dyDescent="0.25">
      <c r="A229" s="15"/>
      <c r="E229" s="14" t="s">
        <v>36</v>
      </c>
      <c r="F229" s="143" t="s">
        <v>82</v>
      </c>
      <c r="G229" s="147">
        <v>4</v>
      </c>
      <c r="H229" s="147">
        <v>3</v>
      </c>
      <c r="I229" s="147">
        <v>2</v>
      </c>
      <c r="J229" s="147">
        <v>5</v>
      </c>
      <c r="K229" s="147">
        <v>5</v>
      </c>
      <c r="L229" s="147">
        <v>1</v>
      </c>
      <c r="M229" s="147">
        <v>5</v>
      </c>
      <c r="N229" s="147">
        <v>5</v>
      </c>
      <c r="O229" s="147">
        <v>5</v>
      </c>
    </row>
    <row r="230" spans="1:15" x14ac:dyDescent="0.25">
      <c r="A230" s="15"/>
      <c r="E230" s="14" t="s">
        <v>36</v>
      </c>
      <c r="F230" s="143" t="s">
        <v>83</v>
      </c>
      <c r="G230" s="147">
        <v>55</v>
      </c>
      <c r="H230" s="147">
        <v>66</v>
      </c>
      <c r="I230" s="147">
        <v>72</v>
      </c>
      <c r="J230" s="147">
        <v>92</v>
      </c>
      <c r="K230" s="147">
        <v>110</v>
      </c>
      <c r="L230" s="147">
        <v>94</v>
      </c>
      <c r="M230" s="147">
        <v>96</v>
      </c>
      <c r="N230" s="147">
        <v>111</v>
      </c>
      <c r="O230" s="147">
        <v>106</v>
      </c>
    </row>
    <row r="231" spans="1:15" x14ac:dyDescent="0.25">
      <c r="A231" s="15"/>
      <c r="E231" s="14" t="s">
        <v>36</v>
      </c>
      <c r="F231" s="143" t="s">
        <v>84</v>
      </c>
      <c r="G231" s="147">
        <v>151</v>
      </c>
      <c r="H231" s="147">
        <v>143</v>
      </c>
      <c r="I231" s="147">
        <v>143</v>
      </c>
      <c r="J231" s="147">
        <v>145</v>
      </c>
      <c r="K231" s="147">
        <v>142</v>
      </c>
      <c r="L231" s="147">
        <v>150</v>
      </c>
      <c r="M231" s="147">
        <v>141</v>
      </c>
      <c r="N231" s="147">
        <v>155</v>
      </c>
      <c r="O231" s="147">
        <v>118</v>
      </c>
    </row>
    <row r="232" spans="1:15" x14ac:dyDescent="0.25">
      <c r="A232" s="15"/>
      <c r="E232" s="14" t="s">
        <v>36</v>
      </c>
      <c r="F232" s="143" t="s">
        <v>85</v>
      </c>
      <c r="G232" s="147">
        <v>565</v>
      </c>
      <c r="H232" s="147">
        <v>591</v>
      </c>
      <c r="I232" s="147">
        <v>582</v>
      </c>
      <c r="J232" s="147">
        <v>590</v>
      </c>
      <c r="K232" s="147">
        <v>606</v>
      </c>
      <c r="L232" s="147">
        <v>631</v>
      </c>
      <c r="M232" s="147">
        <v>694</v>
      </c>
      <c r="N232" s="147">
        <v>874</v>
      </c>
      <c r="O232" s="147">
        <v>893</v>
      </c>
    </row>
    <row r="233" spans="1:15" x14ac:dyDescent="0.25">
      <c r="A233" s="15"/>
      <c r="E233" s="13" t="s">
        <v>37</v>
      </c>
      <c r="F233" s="13"/>
      <c r="G233" s="116">
        <v>15547</v>
      </c>
      <c r="H233" s="116">
        <v>16940</v>
      </c>
      <c r="I233" s="116">
        <v>18078</v>
      </c>
      <c r="J233" s="116">
        <v>18806</v>
      </c>
      <c r="K233" s="116">
        <v>19069</v>
      </c>
      <c r="L233" s="116">
        <v>19722</v>
      </c>
      <c r="M233" s="116">
        <v>19701</v>
      </c>
      <c r="N233" s="116">
        <v>20025</v>
      </c>
      <c r="O233" s="116">
        <v>18805</v>
      </c>
    </row>
    <row r="234" spans="1:15" x14ac:dyDescent="0.25">
      <c r="A234" s="15"/>
      <c r="E234" s="14" t="s">
        <v>37</v>
      </c>
      <c r="F234" s="143" t="s">
        <v>79</v>
      </c>
      <c r="G234" s="147">
        <v>59</v>
      </c>
      <c r="H234" s="147">
        <v>45</v>
      </c>
      <c r="I234" s="147">
        <v>46</v>
      </c>
      <c r="J234" s="147">
        <v>45</v>
      </c>
      <c r="K234" s="147">
        <v>48</v>
      </c>
      <c r="L234" s="147">
        <v>51</v>
      </c>
      <c r="M234" s="147">
        <v>65</v>
      </c>
      <c r="N234" s="147">
        <v>46</v>
      </c>
      <c r="O234" s="147">
        <v>47</v>
      </c>
    </row>
    <row r="235" spans="1:15" x14ac:dyDescent="0.25">
      <c r="A235" s="15"/>
      <c r="E235" s="14" t="s">
        <v>37</v>
      </c>
      <c r="F235" s="143" t="s">
        <v>80</v>
      </c>
      <c r="G235" s="147">
        <v>438</v>
      </c>
      <c r="H235" s="147">
        <v>486</v>
      </c>
      <c r="I235" s="147">
        <v>543</v>
      </c>
      <c r="J235" s="147">
        <v>562</v>
      </c>
      <c r="K235" s="147">
        <v>595</v>
      </c>
      <c r="L235" s="147">
        <v>624</v>
      </c>
      <c r="M235" s="147">
        <v>643</v>
      </c>
      <c r="N235" s="147">
        <v>626</v>
      </c>
      <c r="O235" s="147">
        <v>486</v>
      </c>
    </row>
    <row r="236" spans="1:15" x14ac:dyDescent="0.25">
      <c r="A236" s="15"/>
      <c r="E236" s="14" t="s">
        <v>37</v>
      </c>
      <c r="F236" s="143" t="s">
        <v>81</v>
      </c>
      <c r="G236" s="147">
        <v>979</v>
      </c>
      <c r="H236" s="147">
        <v>1073</v>
      </c>
      <c r="I236" s="147">
        <v>1248</v>
      </c>
      <c r="J236" s="147">
        <v>1414</v>
      </c>
      <c r="K236" s="147">
        <v>1608</v>
      </c>
      <c r="L236" s="147">
        <v>1723</v>
      </c>
      <c r="M236" s="147">
        <v>1911</v>
      </c>
      <c r="N236" s="147">
        <v>2050</v>
      </c>
      <c r="O236" s="147">
        <v>1959</v>
      </c>
    </row>
    <row r="237" spans="1:15" x14ac:dyDescent="0.25">
      <c r="A237" s="15"/>
      <c r="E237" s="14" t="s">
        <v>37</v>
      </c>
      <c r="F237" s="143" t="s">
        <v>82</v>
      </c>
      <c r="G237" s="147">
        <v>194</v>
      </c>
      <c r="H237" s="147">
        <v>198</v>
      </c>
      <c r="I237" s="147">
        <v>209</v>
      </c>
      <c r="J237" s="147">
        <v>199</v>
      </c>
      <c r="K237" s="147">
        <v>226</v>
      </c>
      <c r="L237" s="147">
        <v>249</v>
      </c>
      <c r="M237" s="147">
        <v>283</v>
      </c>
      <c r="N237" s="147">
        <v>280</v>
      </c>
      <c r="O237" s="147">
        <v>281</v>
      </c>
    </row>
    <row r="238" spans="1:15" x14ac:dyDescent="0.25">
      <c r="A238" s="15"/>
      <c r="E238" s="14" t="s">
        <v>37</v>
      </c>
      <c r="F238" s="143" t="s">
        <v>83</v>
      </c>
      <c r="G238" s="147">
        <v>1567</v>
      </c>
      <c r="H238" s="147">
        <v>1624</v>
      </c>
      <c r="I238" s="147">
        <v>1706</v>
      </c>
      <c r="J238" s="147">
        <v>1720</v>
      </c>
      <c r="K238" s="147">
        <v>1765</v>
      </c>
      <c r="L238" s="147">
        <v>1823</v>
      </c>
      <c r="M238" s="147">
        <v>1823</v>
      </c>
      <c r="N238" s="147">
        <v>1859</v>
      </c>
      <c r="O238" s="147">
        <v>1823</v>
      </c>
    </row>
    <row r="239" spans="1:15" x14ac:dyDescent="0.25">
      <c r="A239" s="15"/>
      <c r="E239" s="14" t="s">
        <v>37</v>
      </c>
      <c r="F239" s="143" t="s">
        <v>84</v>
      </c>
      <c r="G239" s="147">
        <v>3432</v>
      </c>
      <c r="H239" s="147">
        <v>3840</v>
      </c>
      <c r="I239" s="147">
        <v>4170</v>
      </c>
      <c r="J239" s="147">
        <v>4283</v>
      </c>
      <c r="K239" s="147">
        <v>4368</v>
      </c>
      <c r="L239" s="147">
        <v>4496</v>
      </c>
      <c r="M239" s="147">
        <v>4543</v>
      </c>
      <c r="N239" s="147">
        <v>4591</v>
      </c>
      <c r="O239" s="147">
        <v>4178</v>
      </c>
    </row>
    <row r="240" spans="1:15" x14ac:dyDescent="0.25">
      <c r="A240" s="15"/>
      <c r="E240" s="14" t="s">
        <v>37</v>
      </c>
      <c r="F240" s="143" t="s">
        <v>85</v>
      </c>
      <c r="G240" s="147">
        <v>9332</v>
      </c>
      <c r="H240" s="147">
        <v>10102</v>
      </c>
      <c r="I240" s="147">
        <v>10667</v>
      </c>
      <c r="J240" s="147">
        <v>11126</v>
      </c>
      <c r="K240" s="147">
        <v>11003</v>
      </c>
      <c r="L240" s="147">
        <v>11300</v>
      </c>
      <c r="M240" s="147">
        <v>11011</v>
      </c>
      <c r="N240" s="147">
        <v>11179</v>
      </c>
      <c r="O240" s="147">
        <v>10333</v>
      </c>
    </row>
    <row r="241" spans="1:15" x14ac:dyDescent="0.25">
      <c r="A241" s="15"/>
      <c r="E241" s="13" t="s">
        <v>38</v>
      </c>
      <c r="F241" s="13"/>
      <c r="G241" s="116">
        <v>9164</v>
      </c>
      <c r="H241" s="116">
        <v>11313</v>
      </c>
      <c r="I241" s="116">
        <v>13623</v>
      </c>
      <c r="J241" s="116">
        <v>15571</v>
      </c>
      <c r="K241" s="116">
        <v>17613</v>
      </c>
      <c r="L241" s="116">
        <v>19324</v>
      </c>
      <c r="M241" s="116">
        <v>21231</v>
      </c>
      <c r="N241" s="116">
        <v>23195</v>
      </c>
      <c r="O241" s="116">
        <v>22874</v>
      </c>
    </row>
    <row r="242" spans="1:15" x14ac:dyDescent="0.25">
      <c r="A242" s="15"/>
      <c r="E242" s="14" t="s">
        <v>38</v>
      </c>
      <c r="F242" s="143" t="s">
        <v>79</v>
      </c>
      <c r="G242" s="147">
        <v>42</v>
      </c>
      <c r="H242" s="147">
        <v>57</v>
      </c>
      <c r="I242" s="147">
        <v>48</v>
      </c>
      <c r="J242" s="147">
        <v>53</v>
      </c>
      <c r="K242" s="147">
        <v>68</v>
      </c>
      <c r="L242" s="147">
        <v>88</v>
      </c>
      <c r="M242" s="147">
        <v>89</v>
      </c>
      <c r="N242" s="147">
        <v>85</v>
      </c>
      <c r="O242" s="147">
        <v>64</v>
      </c>
    </row>
    <row r="243" spans="1:15" x14ac:dyDescent="0.25">
      <c r="A243" s="15"/>
      <c r="E243" s="14" t="s">
        <v>38</v>
      </c>
      <c r="F243" s="143" t="s">
        <v>80</v>
      </c>
      <c r="G243" s="147">
        <v>848</v>
      </c>
      <c r="H243" s="147">
        <v>1039</v>
      </c>
      <c r="I243" s="147">
        <v>1213</v>
      </c>
      <c r="J243" s="147">
        <v>1284</v>
      </c>
      <c r="K243" s="147">
        <v>1311</v>
      </c>
      <c r="L243" s="147">
        <v>1402</v>
      </c>
      <c r="M243" s="147">
        <v>1517</v>
      </c>
      <c r="N243" s="147">
        <v>1545</v>
      </c>
      <c r="O243" s="147">
        <v>1344</v>
      </c>
    </row>
    <row r="244" spans="1:15" x14ac:dyDescent="0.25">
      <c r="A244" s="15"/>
      <c r="E244" s="14" t="s">
        <v>38</v>
      </c>
      <c r="F244" s="143" t="s">
        <v>81</v>
      </c>
      <c r="G244" s="147">
        <v>2262</v>
      </c>
      <c r="H244" s="147">
        <v>2689</v>
      </c>
      <c r="I244" s="147">
        <v>3312</v>
      </c>
      <c r="J244" s="147">
        <v>3738</v>
      </c>
      <c r="K244" s="147">
        <v>4175</v>
      </c>
      <c r="L244" s="147">
        <v>4569</v>
      </c>
      <c r="M244" s="147">
        <v>5207</v>
      </c>
      <c r="N244" s="147">
        <v>5653</v>
      </c>
      <c r="O244" s="147">
        <v>5592</v>
      </c>
    </row>
    <row r="245" spans="1:15" x14ac:dyDescent="0.25">
      <c r="A245" s="15"/>
      <c r="E245" s="14" t="s">
        <v>38</v>
      </c>
      <c r="F245" s="143" t="s">
        <v>82</v>
      </c>
      <c r="G245" s="147">
        <v>367</v>
      </c>
      <c r="H245" s="147">
        <v>446</v>
      </c>
      <c r="I245" s="147">
        <v>536</v>
      </c>
      <c r="J245" s="147">
        <v>547</v>
      </c>
      <c r="K245" s="147">
        <v>626</v>
      </c>
      <c r="L245" s="147">
        <v>651</v>
      </c>
      <c r="M245" s="147">
        <v>747</v>
      </c>
      <c r="N245" s="147">
        <v>815</v>
      </c>
      <c r="O245" s="147">
        <v>805</v>
      </c>
    </row>
    <row r="246" spans="1:15" x14ac:dyDescent="0.25">
      <c r="A246" s="15"/>
      <c r="E246" s="14" t="s">
        <v>38</v>
      </c>
      <c r="F246" s="143" t="s">
        <v>83</v>
      </c>
      <c r="G246" s="147">
        <v>1758</v>
      </c>
      <c r="H246" s="147">
        <v>2056</v>
      </c>
      <c r="I246" s="147">
        <v>2399</v>
      </c>
      <c r="J246" s="147">
        <v>2708</v>
      </c>
      <c r="K246" s="147">
        <v>3081</v>
      </c>
      <c r="L246" s="147">
        <v>3374</v>
      </c>
      <c r="M246" s="147">
        <v>3830</v>
      </c>
      <c r="N246" s="147">
        <v>4217</v>
      </c>
      <c r="O246" s="147">
        <v>4249</v>
      </c>
    </row>
    <row r="247" spans="1:15" x14ac:dyDescent="0.25">
      <c r="A247" s="15"/>
      <c r="E247" s="14" t="s">
        <v>38</v>
      </c>
      <c r="F247" s="143" t="s">
        <v>84</v>
      </c>
      <c r="G247" s="147">
        <v>1530</v>
      </c>
      <c r="H247" s="147">
        <v>2034</v>
      </c>
      <c r="I247" s="147">
        <v>2558</v>
      </c>
      <c r="J247" s="147">
        <v>3093</v>
      </c>
      <c r="K247" s="147">
        <v>3633</v>
      </c>
      <c r="L247" s="147">
        <v>4020</v>
      </c>
      <c r="M247" s="147">
        <v>4483</v>
      </c>
      <c r="N247" s="147">
        <v>5022</v>
      </c>
      <c r="O247" s="147">
        <v>4819</v>
      </c>
    </row>
    <row r="248" spans="1:15" x14ac:dyDescent="0.25">
      <c r="A248" s="15"/>
      <c r="E248" s="14" t="s">
        <v>38</v>
      </c>
      <c r="F248" s="143" t="s">
        <v>85</v>
      </c>
      <c r="G248" s="147">
        <v>2880</v>
      </c>
      <c r="H248" s="147">
        <v>3645</v>
      </c>
      <c r="I248" s="147">
        <v>4375</v>
      </c>
      <c r="J248" s="147">
        <v>5025</v>
      </c>
      <c r="K248" s="147">
        <v>5710</v>
      </c>
      <c r="L248" s="147">
        <v>6236</v>
      </c>
      <c r="M248" s="147">
        <v>6553</v>
      </c>
      <c r="N248" s="147">
        <v>7086</v>
      </c>
      <c r="O248" s="147">
        <v>6699</v>
      </c>
    </row>
    <row r="249" spans="1:15" x14ac:dyDescent="0.25">
      <c r="A249" s="15"/>
      <c r="E249" s="13" t="s">
        <v>39</v>
      </c>
      <c r="F249" s="13"/>
      <c r="G249" s="116">
        <v>9134</v>
      </c>
      <c r="H249" s="116">
        <v>11248</v>
      </c>
      <c r="I249" s="116">
        <v>13614</v>
      </c>
      <c r="J249" s="116">
        <v>15611</v>
      </c>
      <c r="K249" s="116">
        <v>17695</v>
      </c>
      <c r="L249" s="116">
        <v>19562</v>
      </c>
      <c r="M249" s="116">
        <v>21753</v>
      </c>
      <c r="N249" s="116">
        <v>23555</v>
      </c>
      <c r="O249" s="116">
        <v>22262</v>
      </c>
    </row>
    <row r="250" spans="1:15" x14ac:dyDescent="0.25">
      <c r="A250" s="15"/>
      <c r="E250" s="14" t="s">
        <v>39</v>
      </c>
      <c r="F250" s="143" t="s">
        <v>79</v>
      </c>
      <c r="G250" s="147">
        <v>44</v>
      </c>
      <c r="H250" s="147">
        <v>62</v>
      </c>
      <c r="I250" s="147">
        <v>50</v>
      </c>
      <c r="J250" s="147">
        <v>55</v>
      </c>
      <c r="K250" s="147">
        <v>74</v>
      </c>
      <c r="L250" s="147">
        <v>91</v>
      </c>
      <c r="M250" s="147">
        <v>109</v>
      </c>
      <c r="N250" s="147">
        <v>95</v>
      </c>
      <c r="O250" s="147">
        <v>98</v>
      </c>
    </row>
    <row r="251" spans="1:15" x14ac:dyDescent="0.25">
      <c r="A251" s="15"/>
      <c r="E251" s="14" t="s">
        <v>39</v>
      </c>
      <c r="F251" s="143" t="s">
        <v>80</v>
      </c>
      <c r="G251" s="147">
        <v>828</v>
      </c>
      <c r="H251" s="147">
        <v>1048</v>
      </c>
      <c r="I251" s="147">
        <v>1220</v>
      </c>
      <c r="J251" s="147">
        <v>1290</v>
      </c>
      <c r="K251" s="147">
        <v>1347</v>
      </c>
      <c r="L251" s="147">
        <v>1494</v>
      </c>
      <c r="M251" s="147">
        <v>1638</v>
      </c>
      <c r="N251" s="147">
        <v>1644</v>
      </c>
      <c r="O251" s="147">
        <v>1426</v>
      </c>
    </row>
    <row r="252" spans="1:15" x14ac:dyDescent="0.25">
      <c r="A252" s="15"/>
      <c r="E252" s="14" t="s">
        <v>39</v>
      </c>
      <c r="F252" s="143" t="s">
        <v>81</v>
      </c>
      <c r="G252" s="147">
        <v>2186</v>
      </c>
      <c r="H252" s="147">
        <v>2638</v>
      </c>
      <c r="I252" s="147">
        <v>3230</v>
      </c>
      <c r="J252" s="147">
        <v>3658</v>
      </c>
      <c r="K252" s="147">
        <v>4229</v>
      </c>
      <c r="L252" s="147">
        <v>4653</v>
      </c>
      <c r="M252" s="147">
        <v>5357</v>
      </c>
      <c r="N252" s="147">
        <v>5805</v>
      </c>
      <c r="O252" s="147">
        <v>5573</v>
      </c>
    </row>
    <row r="253" spans="1:15" x14ac:dyDescent="0.25">
      <c r="A253" s="15"/>
      <c r="E253" s="14" t="s">
        <v>39</v>
      </c>
      <c r="F253" s="143" t="s">
        <v>82</v>
      </c>
      <c r="G253" s="147">
        <v>340</v>
      </c>
      <c r="H253" s="147">
        <v>427</v>
      </c>
      <c r="I253" s="147">
        <v>473</v>
      </c>
      <c r="J253" s="147">
        <v>488</v>
      </c>
      <c r="K253" s="147">
        <v>590</v>
      </c>
      <c r="L253" s="147">
        <v>597</v>
      </c>
      <c r="M253" s="147">
        <v>691</v>
      </c>
      <c r="N253" s="147">
        <v>783</v>
      </c>
      <c r="O253" s="147">
        <v>730</v>
      </c>
    </row>
    <row r="254" spans="1:15" x14ac:dyDescent="0.25">
      <c r="A254" s="15"/>
      <c r="E254" s="14" t="s">
        <v>39</v>
      </c>
      <c r="F254" s="143" t="s">
        <v>83</v>
      </c>
      <c r="G254" s="147">
        <v>1741</v>
      </c>
      <c r="H254" s="147">
        <v>2028</v>
      </c>
      <c r="I254" s="147">
        <v>2346</v>
      </c>
      <c r="J254" s="147">
        <v>2670</v>
      </c>
      <c r="K254" s="147">
        <v>3015</v>
      </c>
      <c r="L254" s="147">
        <v>3313</v>
      </c>
      <c r="M254" s="147">
        <v>3770</v>
      </c>
      <c r="N254" s="147">
        <v>4126</v>
      </c>
      <c r="O254" s="147">
        <v>3967</v>
      </c>
    </row>
    <row r="255" spans="1:15" x14ac:dyDescent="0.25">
      <c r="A255" s="15"/>
      <c r="E255" s="14" t="s">
        <v>39</v>
      </c>
      <c r="F255" s="143" t="s">
        <v>84</v>
      </c>
      <c r="G255" s="147">
        <v>1516</v>
      </c>
      <c r="H255" s="147">
        <v>1990</v>
      </c>
      <c r="I255" s="147">
        <v>2546</v>
      </c>
      <c r="J255" s="147">
        <v>3069</v>
      </c>
      <c r="K255" s="147">
        <v>3602</v>
      </c>
      <c r="L255" s="147">
        <v>3987</v>
      </c>
      <c r="M255" s="147">
        <v>4513</v>
      </c>
      <c r="N255" s="147">
        <v>4983</v>
      </c>
      <c r="O255" s="147">
        <v>4558</v>
      </c>
    </row>
    <row r="256" spans="1:15" x14ac:dyDescent="0.25">
      <c r="A256" s="15"/>
      <c r="E256" s="14" t="s">
        <v>39</v>
      </c>
      <c r="F256" s="143" t="s">
        <v>85</v>
      </c>
      <c r="G256" s="147">
        <v>2858</v>
      </c>
      <c r="H256" s="147">
        <v>3554</v>
      </c>
      <c r="I256" s="147">
        <v>4292</v>
      </c>
      <c r="J256" s="147">
        <v>5034</v>
      </c>
      <c r="K256" s="147">
        <v>5630</v>
      </c>
      <c r="L256" s="147">
        <v>6212</v>
      </c>
      <c r="M256" s="147">
        <v>6637</v>
      </c>
      <c r="N256" s="147">
        <v>7145</v>
      </c>
      <c r="O256" s="147">
        <v>6407</v>
      </c>
    </row>
    <row r="257" spans="1:15" x14ac:dyDescent="0.25">
      <c r="A257" s="15"/>
      <c r="E257" s="13" t="s">
        <v>40</v>
      </c>
      <c r="F257" s="13"/>
      <c r="G257" s="116">
        <v>581</v>
      </c>
      <c r="H257" s="116">
        <v>599</v>
      </c>
      <c r="I257" s="116">
        <v>617</v>
      </c>
      <c r="J257" s="116">
        <v>642</v>
      </c>
      <c r="K257" s="116">
        <v>684</v>
      </c>
      <c r="L257" s="116">
        <v>750</v>
      </c>
      <c r="M257" s="116">
        <v>771</v>
      </c>
      <c r="N257" s="116">
        <v>764</v>
      </c>
      <c r="O257" s="116">
        <v>826</v>
      </c>
    </row>
    <row r="258" spans="1:15" x14ac:dyDescent="0.25">
      <c r="A258" s="15"/>
      <c r="E258" s="14" t="s">
        <v>40</v>
      </c>
      <c r="F258" s="143" t="s">
        <v>79</v>
      </c>
      <c r="G258" s="147">
        <v>40</v>
      </c>
      <c r="H258" s="147">
        <v>40</v>
      </c>
      <c r="I258" s="147">
        <v>32</v>
      </c>
      <c r="J258" s="147">
        <v>36</v>
      </c>
      <c r="K258" s="147">
        <v>35</v>
      </c>
      <c r="L258" s="147">
        <v>28</v>
      </c>
      <c r="M258" s="147">
        <v>28</v>
      </c>
      <c r="N258" s="147">
        <v>23</v>
      </c>
      <c r="O258" s="147">
        <v>19</v>
      </c>
    </row>
    <row r="259" spans="1:15" x14ac:dyDescent="0.25">
      <c r="A259" s="15"/>
      <c r="E259" s="14" t="s">
        <v>40</v>
      </c>
      <c r="F259" s="143" t="s">
        <v>80</v>
      </c>
      <c r="G259" s="147">
        <v>143</v>
      </c>
      <c r="H259" s="147">
        <v>140</v>
      </c>
      <c r="I259" s="147">
        <v>154</v>
      </c>
      <c r="J259" s="147">
        <v>147</v>
      </c>
      <c r="K259" s="147">
        <v>125</v>
      </c>
      <c r="L259" s="147">
        <v>106</v>
      </c>
      <c r="M259" s="147">
        <v>93</v>
      </c>
      <c r="N259" s="147">
        <v>95</v>
      </c>
      <c r="O259" s="147">
        <v>80</v>
      </c>
    </row>
    <row r="260" spans="1:15" x14ac:dyDescent="0.25">
      <c r="A260" s="15"/>
      <c r="E260" s="14" t="s">
        <v>40</v>
      </c>
      <c r="F260" s="143" t="s">
        <v>81</v>
      </c>
      <c r="G260" s="147">
        <v>207</v>
      </c>
      <c r="H260" s="147">
        <v>206</v>
      </c>
      <c r="I260" s="147">
        <v>210</v>
      </c>
      <c r="J260" s="147">
        <v>208</v>
      </c>
      <c r="K260" s="147">
        <v>207</v>
      </c>
      <c r="L260" s="147">
        <v>205</v>
      </c>
      <c r="M260" s="147">
        <v>200</v>
      </c>
      <c r="N260" s="147">
        <v>215</v>
      </c>
      <c r="O260" s="147">
        <v>195</v>
      </c>
    </row>
    <row r="261" spans="1:15" x14ac:dyDescent="0.25">
      <c r="A261" s="15"/>
      <c r="E261" s="14" t="s">
        <v>40</v>
      </c>
      <c r="F261" s="143" t="s">
        <v>82</v>
      </c>
      <c r="G261" s="147">
        <v>38</v>
      </c>
      <c r="H261" s="147">
        <v>37</v>
      </c>
      <c r="I261" s="147">
        <v>39</v>
      </c>
      <c r="J261" s="147">
        <v>33</v>
      </c>
      <c r="K261" s="147">
        <v>37</v>
      </c>
      <c r="L261" s="147">
        <v>33</v>
      </c>
      <c r="M261" s="147">
        <v>36</v>
      </c>
      <c r="N261" s="147">
        <v>34</v>
      </c>
      <c r="O261" s="147">
        <v>37</v>
      </c>
    </row>
    <row r="262" spans="1:15" x14ac:dyDescent="0.25">
      <c r="A262" s="15"/>
      <c r="E262" s="14" t="s">
        <v>40</v>
      </c>
      <c r="F262" s="143" t="s">
        <v>83</v>
      </c>
      <c r="G262" s="147">
        <v>147</v>
      </c>
      <c r="H262" s="147">
        <v>156</v>
      </c>
      <c r="I262" s="147">
        <v>172</v>
      </c>
      <c r="J262" s="147">
        <v>178</v>
      </c>
      <c r="K262" s="147">
        <v>208</v>
      </c>
      <c r="L262" s="147">
        <v>229</v>
      </c>
      <c r="M262" s="147">
        <v>247</v>
      </c>
      <c r="N262" s="147">
        <v>252</v>
      </c>
      <c r="O262" s="147">
        <v>273</v>
      </c>
    </row>
    <row r="263" spans="1:15" x14ac:dyDescent="0.25">
      <c r="A263" s="15"/>
      <c r="E263" s="14" t="s">
        <v>40</v>
      </c>
      <c r="F263" s="143" t="s">
        <v>84</v>
      </c>
      <c r="G263" s="147">
        <v>59</v>
      </c>
      <c r="H263" s="147">
        <v>60</v>
      </c>
      <c r="I263" s="147">
        <v>67</v>
      </c>
      <c r="J263" s="147">
        <v>83</v>
      </c>
      <c r="K263" s="147">
        <v>117</v>
      </c>
      <c r="L263" s="147">
        <v>161</v>
      </c>
      <c r="M263" s="147">
        <v>166</v>
      </c>
      <c r="N263" s="147">
        <v>156</v>
      </c>
      <c r="O263" s="147">
        <v>186</v>
      </c>
    </row>
    <row r="264" spans="1:15" x14ac:dyDescent="0.25">
      <c r="A264" s="15"/>
      <c r="E264" s="14" t="s">
        <v>40</v>
      </c>
      <c r="F264" s="143" t="s">
        <v>85</v>
      </c>
      <c r="G264" s="147">
        <v>21</v>
      </c>
      <c r="H264" s="147">
        <v>21</v>
      </c>
      <c r="I264" s="147">
        <v>20</v>
      </c>
      <c r="J264" s="147">
        <v>24</v>
      </c>
      <c r="K264" s="147">
        <v>28</v>
      </c>
      <c r="L264" s="147">
        <v>57</v>
      </c>
      <c r="M264" s="147">
        <v>70</v>
      </c>
      <c r="N264" s="147">
        <v>58</v>
      </c>
      <c r="O264" s="147">
        <v>74</v>
      </c>
    </row>
    <row r="265" spans="1:15" x14ac:dyDescent="0.25">
      <c r="A265" s="15"/>
      <c r="E265" s="13" t="s">
        <v>41</v>
      </c>
      <c r="F265" s="13"/>
      <c r="G265" s="116">
        <v>266</v>
      </c>
      <c r="H265" s="116">
        <v>379</v>
      </c>
      <c r="I265" s="116">
        <v>447</v>
      </c>
      <c r="J265" s="116">
        <v>499</v>
      </c>
      <c r="K265" s="116">
        <v>583</v>
      </c>
      <c r="L265" s="116">
        <v>598</v>
      </c>
      <c r="M265" s="116">
        <v>557</v>
      </c>
      <c r="N265" s="116">
        <v>567</v>
      </c>
      <c r="O265" s="116">
        <v>475</v>
      </c>
    </row>
    <row r="266" spans="1:15" x14ac:dyDescent="0.25">
      <c r="A266" s="15"/>
      <c r="E266" s="14" t="s">
        <v>41</v>
      </c>
      <c r="F266" s="143" t="s">
        <v>79</v>
      </c>
      <c r="G266" s="147">
        <v>38</v>
      </c>
      <c r="H266" s="147">
        <v>68</v>
      </c>
      <c r="I266" s="147">
        <v>70</v>
      </c>
      <c r="J266" s="147">
        <v>76</v>
      </c>
      <c r="K266" s="147">
        <v>86</v>
      </c>
      <c r="L266" s="147">
        <v>70</v>
      </c>
      <c r="M266" s="147">
        <v>59</v>
      </c>
      <c r="N266" s="147">
        <v>58</v>
      </c>
      <c r="O266" s="147">
        <v>48</v>
      </c>
    </row>
    <row r="267" spans="1:15" x14ac:dyDescent="0.25">
      <c r="A267" s="15"/>
      <c r="E267" s="14" t="s">
        <v>41</v>
      </c>
      <c r="F267" s="143" t="s">
        <v>80</v>
      </c>
      <c r="G267" s="147">
        <v>143</v>
      </c>
      <c r="H267" s="147">
        <v>200</v>
      </c>
      <c r="I267" s="147">
        <v>239</v>
      </c>
      <c r="J267" s="147">
        <v>248</v>
      </c>
      <c r="K267" s="147">
        <v>308</v>
      </c>
      <c r="L267" s="147">
        <v>287</v>
      </c>
      <c r="M267" s="147">
        <v>284</v>
      </c>
      <c r="N267" s="147">
        <v>264</v>
      </c>
      <c r="O267" s="147">
        <v>201</v>
      </c>
    </row>
    <row r="268" spans="1:15" x14ac:dyDescent="0.25">
      <c r="A268" s="15"/>
      <c r="E268" s="14" t="s">
        <v>41</v>
      </c>
      <c r="F268" s="143" t="s">
        <v>81</v>
      </c>
      <c r="G268" s="147">
        <v>110</v>
      </c>
      <c r="H268" s="147">
        <v>136</v>
      </c>
      <c r="I268" s="147">
        <v>174</v>
      </c>
      <c r="J268" s="147">
        <v>212</v>
      </c>
      <c r="K268" s="147">
        <v>259</v>
      </c>
      <c r="L268" s="147">
        <v>281</v>
      </c>
      <c r="M268" s="147">
        <v>247</v>
      </c>
      <c r="N268" s="147">
        <v>277</v>
      </c>
      <c r="O268" s="147">
        <v>239</v>
      </c>
    </row>
    <row r="269" spans="1:15" x14ac:dyDescent="0.25">
      <c r="A269" s="15"/>
      <c r="E269" s="14" t="s">
        <v>41</v>
      </c>
      <c r="F269" s="143" t="s">
        <v>82</v>
      </c>
      <c r="G269" s="147">
        <v>13</v>
      </c>
      <c r="H269" s="147">
        <v>15</v>
      </c>
      <c r="I269" s="147">
        <v>18</v>
      </c>
      <c r="J269" s="147">
        <v>19</v>
      </c>
      <c r="K269" s="147">
        <v>17</v>
      </c>
      <c r="L269" s="147">
        <v>18</v>
      </c>
      <c r="M269" s="147">
        <v>21</v>
      </c>
      <c r="N269" s="147">
        <v>26</v>
      </c>
      <c r="O269" s="147">
        <v>23</v>
      </c>
    </row>
    <row r="270" spans="1:15" x14ac:dyDescent="0.25">
      <c r="A270" s="15"/>
      <c r="E270" s="14" t="s">
        <v>41</v>
      </c>
      <c r="F270" s="143" t="s">
        <v>83</v>
      </c>
      <c r="G270" s="147">
        <v>1</v>
      </c>
      <c r="H270" s="147">
        <v>4</v>
      </c>
      <c r="I270" s="147">
        <v>4</v>
      </c>
      <c r="J270" s="147">
        <v>8</v>
      </c>
      <c r="K270" s="147">
        <v>5</v>
      </c>
      <c r="L270" s="147">
        <v>4</v>
      </c>
      <c r="M270" s="147">
        <v>4</v>
      </c>
      <c r="N270" s="147">
        <v>5</v>
      </c>
      <c r="O270" s="147">
        <v>2</v>
      </c>
    </row>
    <row r="271" spans="1:15" x14ac:dyDescent="0.25">
      <c r="A271" s="15"/>
      <c r="E271" s="13" t="s">
        <v>42</v>
      </c>
      <c r="F271" s="13"/>
      <c r="G271" s="116">
        <v>7799</v>
      </c>
      <c r="H271" s="116">
        <v>8097</v>
      </c>
      <c r="I271" s="116">
        <v>8515</v>
      </c>
      <c r="J271" s="116">
        <v>8902</v>
      </c>
      <c r="K271" s="116">
        <v>9522</v>
      </c>
      <c r="L271" s="116">
        <v>9705</v>
      </c>
      <c r="M271" s="116">
        <v>10097</v>
      </c>
      <c r="N271" s="116">
        <v>10271</v>
      </c>
      <c r="O271" s="116">
        <v>10836</v>
      </c>
    </row>
    <row r="272" spans="1:15" x14ac:dyDescent="0.25">
      <c r="A272" s="15"/>
      <c r="E272" s="14" t="s">
        <v>42</v>
      </c>
      <c r="F272" s="143" t="s">
        <v>80</v>
      </c>
      <c r="G272" s="147">
        <v>11</v>
      </c>
      <c r="H272" s="147">
        <v>6</v>
      </c>
      <c r="I272" s="147">
        <v>4</v>
      </c>
      <c r="J272" s="147">
        <v>9</v>
      </c>
      <c r="K272" s="147">
        <v>13</v>
      </c>
      <c r="L272" s="147">
        <v>9</v>
      </c>
      <c r="M272" s="147">
        <v>6</v>
      </c>
      <c r="N272" s="147">
        <v>2</v>
      </c>
      <c r="O272" s="147">
        <v>2</v>
      </c>
    </row>
    <row r="273" spans="1:15" x14ac:dyDescent="0.25">
      <c r="A273" s="15"/>
      <c r="E273" s="14" t="s">
        <v>42</v>
      </c>
      <c r="F273" s="143" t="s">
        <v>81</v>
      </c>
      <c r="G273" s="147">
        <v>537</v>
      </c>
      <c r="H273" s="147">
        <v>520</v>
      </c>
      <c r="I273" s="147">
        <v>550</v>
      </c>
      <c r="J273" s="147">
        <v>536</v>
      </c>
      <c r="K273" s="147">
        <v>570</v>
      </c>
      <c r="L273" s="147">
        <v>516</v>
      </c>
      <c r="M273" s="147">
        <v>526</v>
      </c>
      <c r="N273" s="147">
        <v>472</v>
      </c>
      <c r="O273" s="147">
        <v>530</v>
      </c>
    </row>
    <row r="274" spans="1:15" x14ac:dyDescent="0.25">
      <c r="A274" s="15"/>
      <c r="E274" s="14" t="s">
        <v>42</v>
      </c>
      <c r="F274" s="143" t="s">
        <v>82</v>
      </c>
      <c r="G274" s="147">
        <v>300</v>
      </c>
      <c r="H274" s="147">
        <v>305</v>
      </c>
      <c r="I274" s="147">
        <v>332</v>
      </c>
      <c r="J274" s="147">
        <v>321</v>
      </c>
      <c r="K274" s="147">
        <v>360</v>
      </c>
      <c r="L274" s="147">
        <v>365</v>
      </c>
      <c r="M274" s="147">
        <v>373</v>
      </c>
      <c r="N274" s="147">
        <v>327</v>
      </c>
      <c r="O274" s="147">
        <v>403</v>
      </c>
    </row>
    <row r="275" spans="1:15" x14ac:dyDescent="0.25">
      <c r="A275" s="15"/>
      <c r="E275" s="14" t="s">
        <v>42</v>
      </c>
      <c r="F275" s="143" t="s">
        <v>83</v>
      </c>
      <c r="G275" s="147">
        <v>4314</v>
      </c>
      <c r="H275" s="147">
        <v>4464</v>
      </c>
      <c r="I275" s="147">
        <v>4644</v>
      </c>
      <c r="J275" s="147">
        <v>4799</v>
      </c>
      <c r="K275" s="147">
        <v>5107</v>
      </c>
      <c r="L275" s="147">
        <v>5179</v>
      </c>
      <c r="M275" s="147">
        <v>5361</v>
      </c>
      <c r="N275" s="147">
        <v>5517</v>
      </c>
      <c r="O275" s="147">
        <v>5762</v>
      </c>
    </row>
    <row r="276" spans="1:15" x14ac:dyDescent="0.25">
      <c r="A276" s="15"/>
      <c r="E276" s="14" t="s">
        <v>42</v>
      </c>
      <c r="F276" s="143" t="s">
        <v>84</v>
      </c>
      <c r="G276" s="147">
        <v>2660</v>
      </c>
      <c r="H276" s="147">
        <v>2783</v>
      </c>
      <c r="I276" s="147">
        <v>2936</v>
      </c>
      <c r="J276" s="147">
        <v>3095</v>
      </c>
      <c r="K276" s="147">
        <v>3319</v>
      </c>
      <c r="L276" s="147">
        <v>3420</v>
      </c>
      <c r="M276" s="147">
        <v>3553</v>
      </c>
      <c r="N276" s="147">
        <v>3580</v>
      </c>
      <c r="O276" s="147">
        <v>3672</v>
      </c>
    </row>
    <row r="277" spans="1:15" x14ac:dyDescent="0.25">
      <c r="A277" s="15"/>
      <c r="E277" s="14" t="s">
        <v>42</v>
      </c>
      <c r="F277" s="143" t="s">
        <v>85</v>
      </c>
      <c r="G277" s="147">
        <v>384</v>
      </c>
      <c r="H277" s="147">
        <v>418</v>
      </c>
      <c r="I277" s="147">
        <v>481</v>
      </c>
      <c r="J277" s="147">
        <v>550</v>
      </c>
      <c r="K277" s="147">
        <v>627</v>
      </c>
      <c r="L277" s="147">
        <v>689</v>
      </c>
      <c r="M277" s="147">
        <v>787</v>
      </c>
      <c r="N277" s="147">
        <v>866</v>
      </c>
      <c r="O277" s="147">
        <v>942</v>
      </c>
    </row>
    <row r="278" spans="1:15" x14ac:dyDescent="0.25">
      <c r="A278" s="15"/>
      <c r="E278" s="13" t="s">
        <v>43</v>
      </c>
      <c r="F278" s="13"/>
      <c r="G278" s="116">
        <v>4295</v>
      </c>
      <c r="H278" s="116">
        <v>3940</v>
      </c>
      <c r="I278" s="116">
        <v>4172</v>
      </c>
      <c r="J278" s="116">
        <v>4502</v>
      </c>
      <c r="K278" s="116">
        <v>4050</v>
      </c>
      <c r="L278" s="116">
        <v>3777</v>
      </c>
      <c r="M278" s="116">
        <v>3378</v>
      </c>
      <c r="N278" s="116">
        <v>3350</v>
      </c>
      <c r="O278" s="116">
        <v>2686</v>
      </c>
    </row>
    <row r="279" spans="1:15" x14ac:dyDescent="0.25">
      <c r="A279" s="15"/>
      <c r="E279" s="14" t="s">
        <v>43</v>
      </c>
      <c r="F279" s="143" t="s">
        <v>79</v>
      </c>
      <c r="G279" s="147">
        <v>1</v>
      </c>
      <c r="H279" s="147">
        <v>1</v>
      </c>
      <c r="I279" s="147">
        <v>0</v>
      </c>
      <c r="J279" s="147">
        <v>0</v>
      </c>
      <c r="K279" s="147">
        <v>1</v>
      </c>
      <c r="L279" s="147">
        <v>0</v>
      </c>
      <c r="M279" s="147">
        <v>0</v>
      </c>
      <c r="N279" s="147">
        <v>0</v>
      </c>
      <c r="O279" s="147">
        <v>0</v>
      </c>
    </row>
    <row r="280" spans="1:15" x14ac:dyDescent="0.25">
      <c r="A280" s="15"/>
      <c r="E280" s="14" t="s">
        <v>43</v>
      </c>
      <c r="F280" s="143" t="s">
        <v>80</v>
      </c>
      <c r="G280" s="147">
        <v>114</v>
      </c>
      <c r="H280" s="147">
        <v>20</v>
      </c>
      <c r="I280" s="147">
        <v>21</v>
      </c>
      <c r="J280" s="147">
        <v>12</v>
      </c>
      <c r="K280" s="147">
        <v>14</v>
      </c>
      <c r="L280" s="147">
        <v>9</v>
      </c>
      <c r="M280" s="147">
        <v>5</v>
      </c>
      <c r="N280" s="147">
        <v>9</v>
      </c>
      <c r="O280" s="147">
        <v>3</v>
      </c>
    </row>
    <row r="281" spans="1:15" x14ac:dyDescent="0.25">
      <c r="A281" s="15"/>
      <c r="E281" s="14" t="s">
        <v>43</v>
      </c>
      <c r="F281" s="143" t="s">
        <v>81</v>
      </c>
      <c r="G281" s="147">
        <v>544</v>
      </c>
      <c r="H281" s="147">
        <v>288</v>
      </c>
      <c r="I281" s="147">
        <v>294</v>
      </c>
      <c r="J281" s="147">
        <v>325</v>
      </c>
      <c r="K281" s="147">
        <v>286</v>
      </c>
      <c r="L281" s="147">
        <v>280</v>
      </c>
      <c r="M281" s="147">
        <v>226</v>
      </c>
      <c r="N281" s="147">
        <v>175</v>
      </c>
      <c r="O281" s="147">
        <v>141</v>
      </c>
    </row>
    <row r="282" spans="1:15" x14ac:dyDescent="0.25">
      <c r="A282" s="15"/>
      <c r="E282" s="14" t="s">
        <v>43</v>
      </c>
      <c r="F282" s="143" t="s">
        <v>82</v>
      </c>
      <c r="G282" s="147">
        <v>65</v>
      </c>
      <c r="H282" s="147">
        <v>58</v>
      </c>
      <c r="I282" s="147">
        <v>42</v>
      </c>
      <c r="J282" s="147">
        <v>75</v>
      </c>
      <c r="K282" s="147">
        <v>54</v>
      </c>
      <c r="L282" s="147">
        <v>57</v>
      </c>
      <c r="M282" s="147">
        <v>50</v>
      </c>
      <c r="N282" s="147">
        <v>42</v>
      </c>
      <c r="O282" s="147">
        <v>43</v>
      </c>
    </row>
    <row r="283" spans="1:15" x14ac:dyDescent="0.25">
      <c r="A283" s="15"/>
      <c r="E283" s="14" t="s">
        <v>43</v>
      </c>
      <c r="F283" s="143" t="s">
        <v>83</v>
      </c>
      <c r="G283" s="147">
        <v>713</v>
      </c>
      <c r="H283" s="147">
        <v>605</v>
      </c>
      <c r="I283" s="147">
        <v>616</v>
      </c>
      <c r="J283" s="147">
        <v>640</v>
      </c>
      <c r="K283" s="147">
        <v>617</v>
      </c>
      <c r="L283" s="147">
        <v>640</v>
      </c>
      <c r="M283" s="147">
        <v>512</v>
      </c>
      <c r="N283" s="147">
        <v>546</v>
      </c>
      <c r="O283" s="147">
        <v>429</v>
      </c>
    </row>
    <row r="284" spans="1:15" x14ac:dyDescent="0.25">
      <c r="A284" s="15"/>
      <c r="E284" s="14" t="s">
        <v>43</v>
      </c>
      <c r="F284" s="143" t="s">
        <v>84</v>
      </c>
      <c r="G284" s="147">
        <v>923</v>
      </c>
      <c r="H284" s="147">
        <v>905</v>
      </c>
      <c r="I284" s="147">
        <v>971</v>
      </c>
      <c r="J284" s="147">
        <v>1081</v>
      </c>
      <c r="K284" s="147">
        <v>958</v>
      </c>
      <c r="L284" s="147">
        <v>894</v>
      </c>
      <c r="M284" s="147">
        <v>780</v>
      </c>
      <c r="N284" s="147">
        <v>797</v>
      </c>
      <c r="O284" s="147">
        <v>627</v>
      </c>
    </row>
    <row r="285" spans="1:15" x14ac:dyDescent="0.25">
      <c r="A285" s="15"/>
      <c r="E285" s="14" t="s">
        <v>43</v>
      </c>
      <c r="F285" s="143" t="s">
        <v>85</v>
      </c>
      <c r="G285" s="147">
        <v>1986</v>
      </c>
      <c r="H285" s="147">
        <v>2105</v>
      </c>
      <c r="I285" s="147">
        <v>2299</v>
      </c>
      <c r="J285" s="147">
        <v>2431</v>
      </c>
      <c r="K285" s="147">
        <v>2172</v>
      </c>
      <c r="L285" s="147">
        <v>1941</v>
      </c>
      <c r="M285" s="147">
        <v>1839</v>
      </c>
      <c r="N285" s="147">
        <v>1808</v>
      </c>
      <c r="O285" s="147">
        <v>1458</v>
      </c>
    </row>
    <row r="286" spans="1:15" x14ac:dyDescent="0.25">
      <c r="A286" s="15"/>
      <c r="B286" s="7"/>
      <c r="C286" s="8" t="s">
        <v>44</v>
      </c>
      <c r="D286" s="8"/>
      <c r="E286" s="8"/>
      <c r="F286" s="8"/>
      <c r="G286" s="115">
        <v>50888</v>
      </c>
      <c r="H286" s="115">
        <v>53422</v>
      </c>
      <c r="I286" s="115">
        <v>54687</v>
      </c>
      <c r="J286" s="115">
        <v>52644</v>
      </c>
      <c r="K286" s="115">
        <v>52475</v>
      </c>
      <c r="L286" s="115">
        <v>53875</v>
      </c>
      <c r="M286" s="115">
        <v>57427</v>
      </c>
      <c r="N286" s="115">
        <v>59505</v>
      </c>
      <c r="O286" s="115">
        <v>57620</v>
      </c>
    </row>
    <row r="287" spans="1:15" x14ac:dyDescent="0.25">
      <c r="A287" s="15"/>
      <c r="E287" s="13" t="s">
        <v>45</v>
      </c>
      <c r="F287" s="13"/>
      <c r="G287" s="116">
        <v>651</v>
      </c>
      <c r="H287" s="116">
        <v>686</v>
      </c>
      <c r="I287" s="116">
        <v>845</v>
      </c>
      <c r="J287" s="116">
        <v>984</v>
      </c>
      <c r="K287" s="116">
        <v>1150</v>
      </c>
      <c r="L287" s="116">
        <v>1437</v>
      </c>
      <c r="M287" s="116">
        <v>1627</v>
      </c>
      <c r="N287" s="116">
        <v>2153</v>
      </c>
      <c r="O287" s="116">
        <v>1573</v>
      </c>
    </row>
    <row r="288" spans="1:15" x14ac:dyDescent="0.25">
      <c r="A288" s="15"/>
      <c r="E288" s="14" t="s">
        <v>45</v>
      </c>
      <c r="F288" s="143" t="s">
        <v>80</v>
      </c>
      <c r="G288" s="147">
        <v>0</v>
      </c>
      <c r="H288" s="147">
        <v>2</v>
      </c>
      <c r="I288" s="147">
        <v>3</v>
      </c>
      <c r="J288" s="147">
        <v>0</v>
      </c>
      <c r="K288" s="147">
        <v>5</v>
      </c>
      <c r="L288" s="147">
        <v>0</v>
      </c>
      <c r="M288" s="147">
        <v>7</v>
      </c>
      <c r="N288" s="147">
        <v>20</v>
      </c>
      <c r="O288" s="147">
        <v>24</v>
      </c>
    </row>
    <row r="289" spans="1:15" x14ac:dyDescent="0.25">
      <c r="A289" s="15"/>
      <c r="E289" s="14" t="s">
        <v>45</v>
      </c>
      <c r="F289" s="143" t="s">
        <v>81</v>
      </c>
      <c r="G289" s="147">
        <v>373</v>
      </c>
      <c r="H289" s="147">
        <v>353</v>
      </c>
      <c r="I289" s="147">
        <v>439</v>
      </c>
      <c r="J289" s="147">
        <v>477</v>
      </c>
      <c r="K289" s="147">
        <v>559</v>
      </c>
      <c r="L289" s="147">
        <v>731</v>
      </c>
      <c r="M289" s="147">
        <v>843</v>
      </c>
      <c r="N289" s="147">
        <v>1059</v>
      </c>
      <c r="O289" s="147">
        <v>485</v>
      </c>
    </row>
    <row r="290" spans="1:15" x14ac:dyDescent="0.25">
      <c r="A290" s="15"/>
      <c r="E290" s="14" t="s">
        <v>45</v>
      </c>
      <c r="F290" s="143" t="s">
        <v>82</v>
      </c>
      <c r="G290" s="147">
        <v>85</v>
      </c>
      <c r="H290" s="147">
        <v>107</v>
      </c>
      <c r="I290" s="147">
        <v>157</v>
      </c>
      <c r="J290" s="147">
        <v>182</v>
      </c>
      <c r="K290" s="147">
        <v>197</v>
      </c>
      <c r="L290" s="147">
        <v>205</v>
      </c>
      <c r="M290" s="147">
        <v>210</v>
      </c>
      <c r="N290" s="147">
        <v>237</v>
      </c>
      <c r="O290" s="147">
        <v>250</v>
      </c>
    </row>
    <row r="291" spans="1:15" x14ac:dyDescent="0.25">
      <c r="A291" s="15"/>
      <c r="E291" s="14" t="s">
        <v>45</v>
      </c>
      <c r="F291" s="143" t="s">
        <v>83</v>
      </c>
      <c r="G291" s="147">
        <v>216</v>
      </c>
      <c r="H291" s="147">
        <v>252</v>
      </c>
      <c r="I291" s="147">
        <v>306</v>
      </c>
      <c r="J291" s="147">
        <v>384</v>
      </c>
      <c r="K291" s="147">
        <v>476</v>
      </c>
      <c r="L291" s="147">
        <v>565</v>
      </c>
      <c r="M291" s="147">
        <v>640</v>
      </c>
      <c r="N291" s="147">
        <v>876</v>
      </c>
      <c r="O291" s="147">
        <v>883</v>
      </c>
    </row>
    <row r="292" spans="1:15" x14ac:dyDescent="0.25">
      <c r="A292" s="15"/>
      <c r="E292" s="14" t="s">
        <v>45</v>
      </c>
      <c r="F292" s="143" t="s">
        <v>84</v>
      </c>
      <c r="G292" s="147">
        <v>33</v>
      </c>
      <c r="H292" s="147">
        <v>36</v>
      </c>
      <c r="I292" s="147">
        <v>38</v>
      </c>
      <c r="J292" s="147">
        <v>42</v>
      </c>
      <c r="K292" s="147">
        <v>43</v>
      </c>
      <c r="L292" s="147">
        <v>42</v>
      </c>
      <c r="M292" s="147">
        <v>47</v>
      </c>
      <c r="N292" s="147">
        <v>71</v>
      </c>
      <c r="O292" s="147">
        <v>77</v>
      </c>
    </row>
    <row r="293" spans="1:15" x14ac:dyDescent="0.25">
      <c r="A293" s="15"/>
      <c r="E293" s="14" t="s">
        <v>45</v>
      </c>
      <c r="F293" s="143" t="s">
        <v>85</v>
      </c>
      <c r="G293" s="147">
        <v>0</v>
      </c>
      <c r="H293" s="147">
        <v>1</v>
      </c>
      <c r="I293" s="147">
        <v>2</v>
      </c>
      <c r="J293" s="147">
        <v>1</v>
      </c>
      <c r="K293" s="147">
        <v>3</v>
      </c>
      <c r="L293" s="147">
        <v>3</v>
      </c>
      <c r="M293" s="147">
        <v>3</v>
      </c>
      <c r="N293" s="147">
        <v>10</v>
      </c>
      <c r="O293" s="147">
        <v>8</v>
      </c>
    </row>
    <row r="294" spans="1:15" x14ac:dyDescent="0.25">
      <c r="A294" s="15"/>
      <c r="E294" s="13" t="s">
        <v>46</v>
      </c>
      <c r="F294" s="13"/>
      <c r="G294" s="116">
        <v>17450</v>
      </c>
      <c r="H294" s="116">
        <v>16393</v>
      </c>
      <c r="I294" s="116">
        <v>15883</v>
      </c>
      <c r="J294" s="116">
        <v>14628</v>
      </c>
      <c r="K294" s="116">
        <v>15210</v>
      </c>
      <c r="L294" s="116">
        <v>15632</v>
      </c>
      <c r="M294" s="116">
        <v>15880</v>
      </c>
      <c r="N294" s="116">
        <v>15993</v>
      </c>
      <c r="O294" s="116">
        <v>16376</v>
      </c>
    </row>
    <row r="295" spans="1:15" x14ac:dyDescent="0.25">
      <c r="A295" s="15"/>
      <c r="E295" s="14" t="s">
        <v>46</v>
      </c>
      <c r="F295" s="143" t="s">
        <v>79</v>
      </c>
      <c r="G295" s="147">
        <v>531</v>
      </c>
      <c r="H295" s="147">
        <v>628</v>
      </c>
      <c r="I295" s="147">
        <v>411</v>
      </c>
      <c r="J295" s="147">
        <v>45</v>
      </c>
      <c r="K295" s="147">
        <v>48</v>
      </c>
      <c r="L295" s="147">
        <v>69</v>
      </c>
      <c r="M295" s="147">
        <v>0</v>
      </c>
      <c r="N295" s="147">
        <v>0</v>
      </c>
      <c r="O295" s="147">
        <v>0</v>
      </c>
    </row>
    <row r="296" spans="1:15" x14ac:dyDescent="0.25">
      <c r="A296" s="15"/>
      <c r="E296" s="14" t="s">
        <v>46</v>
      </c>
      <c r="F296" s="143" t="s">
        <v>80</v>
      </c>
      <c r="G296" s="147">
        <v>2836</v>
      </c>
      <c r="H296" s="147">
        <v>3244</v>
      </c>
      <c r="I296" s="147">
        <v>2493</v>
      </c>
      <c r="J296" s="147">
        <v>919</v>
      </c>
      <c r="K296" s="147">
        <v>926</v>
      </c>
      <c r="L296" s="147">
        <v>910</v>
      </c>
      <c r="M296" s="147">
        <v>672</v>
      </c>
      <c r="N296" s="147">
        <v>549</v>
      </c>
      <c r="O296" s="147">
        <v>461</v>
      </c>
    </row>
    <row r="297" spans="1:15" x14ac:dyDescent="0.25">
      <c r="A297" s="15"/>
      <c r="E297" s="14" t="s">
        <v>46</v>
      </c>
      <c r="F297" s="143" t="s">
        <v>81</v>
      </c>
      <c r="G297" s="147">
        <v>3004</v>
      </c>
      <c r="H297" s="147">
        <v>2191</v>
      </c>
      <c r="I297" s="147">
        <v>2240</v>
      </c>
      <c r="J297" s="147">
        <v>2337</v>
      </c>
      <c r="K297" s="147">
        <v>2491</v>
      </c>
      <c r="L297" s="147">
        <v>2602</v>
      </c>
      <c r="M297" s="147">
        <v>2730</v>
      </c>
      <c r="N297" s="147">
        <v>2762</v>
      </c>
      <c r="O297" s="147">
        <v>2743</v>
      </c>
    </row>
    <row r="298" spans="1:15" x14ac:dyDescent="0.25">
      <c r="A298" s="15"/>
      <c r="E298" s="14" t="s">
        <v>46</v>
      </c>
      <c r="F298" s="143" t="s">
        <v>82</v>
      </c>
      <c r="G298" s="147">
        <v>796</v>
      </c>
      <c r="H298" s="147">
        <v>754</v>
      </c>
      <c r="I298" s="147">
        <v>760</v>
      </c>
      <c r="J298" s="147">
        <v>760</v>
      </c>
      <c r="K298" s="147">
        <v>814</v>
      </c>
      <c r="L298" s="147">
        <v>777</v>
      </c>
      <c r="M298" s="147">
        <v>826</v>
      </c>
      <c r="N298" s="147">
        <v>822</v>
      </c>
      <c r="O298" s="147">
        <v>861</v>
      </c>
    </row>
    <row r="299" spans="1:15" x14ac:dyDescent="0.25">
      <c r="A299" s="15"/>
      <c r="E299" s="14" t="s">
        <v>46</v>
      </c>
      <c r="F299" s="143" t="s">
        <v>83</v>
      </c>
      <c r="G299" s="147">
        <v>6820</v>
      </c>
      <c r="H299" s="147">
        <v>6538</v>
      </c>
      <c r="I299" s="147">
        <v>6666</v>
      </c>
      <c r="J299" s="147">
        <v>6914</v>
      </c>
      <c r="K299" s="147">
        <v>7134</v>
      </c>
      <c r="L299" s="147">
        <v>7277</v>
      </c>
      <c r="M299" s="147">
        <v>7438</v>
      </c>
      <c r="N299" s="147">
        <v>7523</v>
      </c>
      <c r="O299" s="147">
        <v>7780</v>
      </c>
    </row>
    <row r="300" spans="1:15" x14ac:dyDescent="0.25">
      <c r="A300" s="15"/>
      <c r="E300" s="14" t="s">
        <v>46</v>
      </c>
      <c r="F300" s="143" t="s">
        <v>84</v>
      </c>
      <c r="G300" s="147">
        <v>3911</v>
      </c>
      <c r="H300" s="147">
        <v>3481</v>
      </c>
      <c r="I300" s="147">
        <v>3620</v>
      </c>
      <c r="J300" s="147">
        <v>3791</v>
      </c>
      <c r="K300" s="147">
        <v>3948</v>
      </c>
      <c r="L300" s="147">
        <v>4104</v>
      </c>
      <c r="M300" s="147">
        <v>4231</v>
      </c>
      <c r="N300" s="147">
        <v>4265</v>
      </c>
      <c r="O300" s="147">
        <v>4315</v>
      </c>
    </row>
    <row r="301" spans="1:15" x14ac:dyDescent="0.25">
      <c r="A301" s="15"/>
      <c r="E301" s="14" t="s">
        <v>46</v>
      </c>
      <c r="F301" s="143" t="s">
        <v>85</v>
      </c>
      <c r="G301" s="147">
        <v>627</v>
      </c>
      <c r="H301" s="147">
        <v>569</v>
      </c>
      <c r="I301" s="147">
        <v>621</v>
      </c>
      <c r="J301" s="147">
        <v>708</v>
      </c>
      <c r="K301" s="147">
        <v>765</v>
      </c>
      <c r="L301" s="147">
        <v>830</v>
      </c>
      <c r="M301" s="147">
        <v>919</v>
      </c>
      <c r="N301" s="147">
        <v>989</v>
      </c>
      <c r="O301" s="147">
        <v>1087</v>
      </c>
    </row>
    <row r="302" spans="1:15" x14ac:dyDescent="0.25">
      <c r="A302" s="15"/>
      <c r="E302" s="13" t="s">
        <v>47</v>
      </c>
      <c r="F302" s="13"/>
      <c r="G302" s="116">
        <v>30177</v>
      </c>
      <c r="H302" s="116">
        <v>32031</v>
      </c>
      <c r="I302" s="116">
        <v>32951</v>
      </c>
      <c r="J302" s="116">
        <v>33319</v>
      </c>
      <c r="K302" s="116">
        <v>33451</v>
      </c>
      <c r="L302" s="116">
        <v>34054</v>
      </c>
      <c r="M302" s="116">
        <v>37192</v>
      </c>
      <c r="N302" s="116">
        <v>38834</v>
      </c>
      <c r="O302" s="116">
        <v>37420</v>
      </c>
    </row>
    <row r="303" spans="1:15" x14ac:dyDescent="0.25">
      <c r="A303" s="15"/>
      <c r="E303" s="14" t="s">
        <v>47</v>
      </c>
      <c r="F303" s="143" t="s">
        <v>79</v>
      </c>
      <c r="G303" s="147">
        <v>412</v>
      </c>
      <c r="H303" s="147">
        <v>377</v>
      </c>
      <c r="I303" s="147">
        <v>299</v>
      </c>
      <c r="J303" s="147">
        <v>227</v>
      </c>
      <c r="K303" s="147">
        <v>241</v>
      </c>
      <c r="L303" s="147">
        <v>226</v>
      </c>
      <c r="M303" s="147">
        <v>189</v>
      </c>
      <c r="N303" s="147">
        <v>192</v>
      </c>
      <c r="O303" s="147">
        <v>191</v>
      </c>
    </row>
    <row r="304" spans="1:15" x14ac:dyDescent="0.25">
      <c r="A304" s="15"/>
      <c r="E304" s="14" t="s">
        <v>47</v>
      </c>
      <c r="F304" s="143" t="s">
        <v>80</v>
      </c>
      <c r="G304" s="147">
        <v>2344</v>
      </c>
      <c r="H304" s="147">
        <v>2559</v>
      </c>
      <c r="I304" s="147">
        <v>2582</v>
      </c>
      <c r="J304" s="147">
        <v>2618</v>
      </c>
      <c r="K304" s="147">
        <v>2525</v>
      </c>
      <c r="L304" s="147">
        <v>2308</v>
      </c>
      <c r="M304" s="147">
        <v>2095</v>
      </c>
      <c r="N304" s="147">
        <v>2014</v>
      </c>
      <c r="O304" s="147">
        <v>1929</v>
      </c>
    </row>
    <row r="305" spans="1:15" x14ac:dyDescent="0.25">
      <c r="A305" s="15"/>
      <c r="E305" s="14" t="s">
        <v>47</v>
      </c>
      <c r="F305" s="143" t="s">
        <v>81</v>
      </c>
      <c r="G305" s="147">
        <v>12166</v>
      </c>
      <c r="H305" s="147">
        <v>13603</v>
      </c>
      <c r="I305" s="147">
        <v>14245</v>
      </c>
      <c r="J305" s="147">
        <v>14837</v>
      </c>
      <c r="K305" s="147">
        <v>15059</v>
      </c>
      <c r="L305" s="147">
        <v>15424</v>
      </c>
      <c r="M305" s="147">
        <v>16016</v>
      </c>
      <c r="N305" s="147">
        <v>16420</v>
      </c>
      <c r="O305" s="147">
        <v>15747</v>
      </c>
    </row>
    <row r="306" spans="1:15" x14ac:dyDescent="0.25">
      <c r="A306" s="15"/>
      <c r="E306" s="14" t="s">
        <v>47</v>
      </c>
      <c r="F306" s="143" t="s">
        <v>82</v>
      </c>
      <c r="G306" s="147">
        <v>573</v>
      </c>
      <c r="H306" s="147">
        <v>623</v>
      </c>
      <c r="I306" s="147">
        <v>624</v>
      </c>
      <c r="J306" s="147">
        <v>588</v>
      </c>
      <c r="K306" s="147">
        <v>593</v>
      </c>
      <c r="L306" s="147">
        <v>591</v>
      </c>
      <c r="M306" s="147">
        <v>624</v>
      </c>
      <c r="N306" s="147">
        <v>589</v>
      </c>
      <c r="O306" s="147">
        <v>533</v>
      </c>
    </row>
    <row r="307" spans="1:15" x14ac:dyDescent="0.25">
      <c r="A307" s="15"/>
      <c r="E307" s="14" t="s">
        <v>47</v>
      </c>
      <c r="F307" s="143" t="s">
        <v>83</v>
      </c>
      <c r="G307" s="147">
        <v>7107</v>
      </c>
      <c r="H307" s="147">
        <v>7317</v>
      </c>
      <c r="I307" s="147">
        <v>7442</v>
      </c>
      <c r="J307" s="147">
        <v>7327</v>
      </c>
      <c r="K307" s="147">
        <v>7313</v>
      </c>
      <c r="L307" s="147">
        <v>7467</v>
      </c>
      <c r="M307" s="147">
        <v>9018</v>
      </c>
      <c r="N307" s="147">
        <v>9805</v>
      </c>
      <c r="O307" s="147">
        <v>9493</v>
      </c>
    </row>
    <row r="308" spans="1:15" x14ac:dyDescent="0.25">
      <c r="A308" s="15"/>
      <c r="E308" s="14" t="s">
        <v>47</v>
      </c>
      <c r="F308" s="143" t="s">
        <v>84</v>
      </c>
      <c r="G308" s="147">
        <v>7410</v>
      </c>
      <c r="H308" s="147">
        <v>7490</v>
      </c>
      <c r="I308" s="147">
        <v>7654</v>
      </c>
      <c r="J308" s="147">
        <v>7576</v>
      </c>
      <c r="K308" s="147">
        <v>7676</v>
      </c>
      <c r="L308" s="147">
        <v>7976</v>
      </c>
      <c r="M308" s="147">
        <v>9087</v>
      </c>
      <c r="N308" s="147">
        <v>9551</v>
      </c>
      <c r="O308" s="147">
        <v>9084</v>
      </c>
    </row>
    <row r="309" spans="1:15" x14ac:dyDescent="0.25">
      <c r="A309" s="15"/>
      <c r="E309" s="14" t="s">
        <v>47</v>
      </c>
      <c r="F309" s="143" t="s">
        <v>85</v>
      </c>
      <c r="G309" s="147">
        <v>1340</v>
      </c>
      <c r="H309" s="147">
        <v>1335</v>
      </c>
      <c r="I309" s="147">
        <v>1383</v>
      </c>
      <c r="J309" s="147">
        <v>1401</v>
      </c>
      <c r="K309" s="147">
        <v>1400</v>
      </c>
      <c r="L309" s="147">
        <v>1387</v>
      </c>
      <c r="M309" s="147">
        <v>1446</v>
      </c>
      <c r="N309" s="147">
        <v>1562</v>
      </c>
      <c r="O309" s="147">
        <v>1484</v>
      </c>
    </row>
    <row r="310" spans="1:15" x14ac:dyDescent="0.25">
      <c r="A310" s="15"/>
      <c r="E310" s="13" t="s">
        <v>48</v>
      </c>
      <c r="F310" s="13"/>
      <c r="G310" s="116">
        <v>3969</v>
      </c>
      <c r="H310" s="116">
        <v>3632</v>
      </c>
      <c r="I310" s="116">
        <v>4425</v>
      </c>
      <c r="J310" s="116">
        <v>2748</v>
      </c>
      <c r="K310" s="116">
        <v>1930</v>
      </c>
      <c r="L310" s="116">
        <v>1657</v>
      </c>
      <c r="M310" s="116">
        <v>1502</v>
      </c>
      <c r="N310" s="116">
        <v>1361</v>
      </c>
      <c r="O310" s="116">
        <v>1048</v>
      </c>
    </row>
    <row r="311" spans="1:15" x14ac:dyDescent="0.25">
      <c r="A311" s="15"/>
      <c r="E311" s="14" t="s">
        <v>48</v>
      </c>
      <c r="F311" s="143" t="s">
        <v>79</v>
      </c>
      <c r="G311" s="147">
        <v>833</v>
      </c>
      <c r="H311" s="147">
        <v>737</v>
      </c>
      <c r="I311" s="147">
        <v>911</v>
      </c>
      <c r="J311" s="147">
        <v>687</v>
      </c>
      <c r="K311" s="147">
        <v>321</v>
      </c>
      <c r="L311" s="147">
        <v>356</v>
      </c>
      <c r="M311" s="147">
        <v>277</v>
      </c>
      <c r="N311" s="147">
        <v>287</v>
      </c>
      <c r="O311" s="147">
        <v>241</v>
      </c>
    </row>
    <row r="312" spans="1:15" x14ac:dyDescent="0.25">
      <c r="A312" s="15"/>
      <c r="E312" s="14" t="s">
        <v>48</v>
      </c>
      <c r="F312" s="143" t="s">
        <v>80</v>
      </c>
      <c r="G312" s="147">
        <v>842</v>
      </c>
      <c r="H312" s="147">
        <v>753</v>
      </c>
      <c r="I312" s="147">
        <v>845</v>
      </c>
      <c r="J312" s="147">
        <v>513</v>
      </c>
      <c r="K312" s="147">
        <v>340</v>
      </c>
      <c r="L312" s="147">
        <v>344</v>
      </c>
      <c r="M312" s="147">
        <v>326</v>
      </c>
      <c r="N312" s="147">
        <v>255</v>
      </c>
      <c r="O312" s="147">
        <v>146</v>
      </c>
    </row>
    <row r="313" spans="1:15" x14ac:dyDescent="0.25">
      <c r="A313" s="15"/>
      <c r="E313" s="14" t="s">
        <v>48</v>
      </c>
      <c r="F313" s="143" t="s">
        <v>81</v>
      </c>
      <c r="G313" s="147">
        <v>1787</v>
      </c>
      <c r="H313" s="147">
        <v>1707</v>
      </c>
      <c r="I313" s="147">
        <v>2159</v>
      </c>
      <c r="J313" s="147">
        <v>857</v>
      </c>
      <c r="K313" s="147">
        <v>650</v>
      </c>
      <c r="L313" s="147">
        <v>525</v>
      </c>
      <c r="M313" s="147">
        <v>464</v>
      </c>
      <c r="N313" s="147">
        <v>428</v>
      </c>
      <c r="O313" s="147">
        <v>347</v>
      </c>
    </row>
    <row r="314" spans="1:15" x14ac:dyDescent="0.25">
      <c r="A314" s="15"/>
      <c r="E314" s="14" t="s">
        <v>48</v>
      </c>
      <c r="F314" s="143" t="s">
        <v>82</v>
      </c>
      <c r="G314" s="147">
        <v>247</v>
      </c>
      <c r="H314" s="147">
        <v>224</v>
      </c>
      <c r="I314" s="147">
        <v>239</v>
      </c>
      <c r="J314" s="147">
        <v>219</v>
      </c>
      <c r="K314" s="147">
        <v>161</v>
      </c>
      <c r="L314" s="147">
        <v>118</v>
      </c>
      <c r="M314" s="147">
        <v>92</v>
      </c>
      <c r="N314" s="147">
        <v>79</v>
      </c>
      <c r="O314" s="147">
        <v>70</v>
      </c>
    </row>
    <row r="315" spans="1:15" x14ac:dyDescent="0.25">
      <c r="A315" s="15"/>
      <c r="E315" s="14" t="s">
        <v>48</v>
      </c>
      <c r="F315" s="143" t="s">
        <v>83</v>
      </c>
      <c r="G315" s="147">
        <v>517</v>
      </c>
      <c r="H315" s="147">
        <v>471</v>
      </c>
      <c r="I315" s="147">
        <v>583</v>
      </c>
      <c r="J315" s="147">
        <v>586</v>
      </c>
      <c r="K315" s="147">
        <v>504</v>
      </c>
      <c r="L315" s="147">
        <v>358</v>
      </c>
      <c r="M315" s="147">
        <v>369</v>
      </c>
      <c r="N315" s="147">
        <v>344</v>
      </c>
      <c r="O315" s="147">
        <v>262</v>
      </c>
    </row>
    <row r="316" spans="1:15" x14ac:dyDescent="0.25">
      <c r="A316" s="15"/>
      <c r="E316" s="13" t="s">
        <v>49</v>
      </c>
      <c r="F316" s="13"/>
      <c r="G316" s="116">
        <v>1446</v>
      </c>
      <c r="H316" s="116">
        <v>1393</v>
      </c>
      <c r="I316" s="116">
        <v>1360</v>
      </c>
      <c r="J316" s="116">
        <v>1368</v>
      </c>
      <c r="K316" s="116">
        <v>1342</v>
      </c>
      <c r="L316" s="116">
        <v>1499</v>
      </c>
      <c r="M316" s="116">
        <v>1748</v>
      </c>
      <c r="N316" s="116">
        <v>1764</v>
      </c>
      <c r="O316" s="116">
        <v>1681</v>
      </c>
    </row>
    <row r="317" spans="1:15" x14ac:dyDescent="0.25">
      <c r="A317" s="15"/>
      <c r="E317" s="14" t="s">
        <v>49</v>
      </c>
      <c r="F317" s="143" t="s">
        <v>79</v>
      </c>
      <c r="G317" s="147">
        <v>0</v>
      </c>
      <c r="H317" s="147">
        <v>0</v>
      </c>
      <c r="I317" s="147">
        <v>0</v>
      </c>
      <c r="J317" s="147">
        <v>0</v>
      </c>
      <c r="K317" s="147">
        <v>0</v>
      </c>
      <c r="L317" s="147">
        <v>1</v>
      </c>
      <c r="M317" s="147">
        <v>18</v>
      </c>
      <c r="N317" s="147">
        <v>35</v>
      </c>
      <c r="O317" s="147">
        <v>35</v>
      </c>
    </row>
    <row r="318" spans="1:15" x14ac:dyDescent="0.25">
      <c r="A318" s="15"/>
      <c r="E318" s="14" t="s">
        <v>49</v>
      </c>
      <c r="F318" s="143" t="s">
        <v>80</v>
      </c>
      <c r="G318" s="147">
        <v>44</v>
      </c>
      <c r="H318" s="147">
        <v>42</v>
      </c>
      <c r="I318" s="147">
        <v>51</v>
      </c>
      <c r="J318" s="147">
        <v>58</v>
      </c>
      <c r="K318" s="147">
        <v>62</v>
      </c>
      <c r="L318" s="147">
        <v>109</v>
      </c>
      <c r="M318" s="147">
        <v>225</v>
      </c>
      <c r="N318" s="147">
        <v>303</v>
      </c>
      <c r="O318" s="147">
        <v>346</v>
      </c>
    </row>
    <row r="319" spans="1:15" x14ac:dyDescent="0.25">
      <c r="A319" s="15"/>
      <c r="E319" s="14" t="s">
        <v>49</v>
      </c>
      <c r="F319" s="143" t="s">
        <v>81</v>
      </c>
      <c r="G319" s="147">
        <v>1374</v>
      </c>
      <c r="H319" s="147">
        <v>1295</v>
      </c>
      <c r="I319" s="147">
        <v>1266</v>
      </c>
      <c r="J319" s="147">
        <v>1271</v>
      </c>
      <c r="K319" s="147">
        <v>1247</v>
      </c>
      <c r="L319" s="147">
        <v>1367</v>
      </c>
      <c r="M319" s="147">
        <v>1508</v>
      </c>
      <c r="N319" s="147">
        <v>1462</v>
      </c>
      <c r="O319" s="147">
        <v>1348</v>
      </c>
    </row>
    <row r="320" spans="1:15" x14ac:dyDescent="0.25">
      <c r="A320" s="15"/>
      <c r="E320" s="14" t="s">
        <v>49</v>
      </c>
      <c r="F320" s="143" t="s">
        <v>82</v>
      </c>
      <c r="G320" s="147">
        <v>97</v>
      </c>
      <c r="H320" s="147">
        <v>100</v>
      </c>
      <c r="I320" s="147">
        <v>88</v>
      </c>
      <c r="J320" s="147">
        <v>84</v>
      </c>
      <c r="K320" s="147">
        <v>83</v>
      </c>
      <c r="L320" s="147">
        <v>72</v>
      </c>
      <c r="M320" s="147">
        <v>57</v>
      </c>
      <c r="N320" s="147">
        <v>24</v>
      </c>
      <c r="O320" s="147">
        <v>29</v>
      </c>
    </row>
    <row r="321" spans="1:15" x14ac:dyDescent="0.25">
      <c r="A321" s="15"/>
      <c r="E321" s="14" t="s">
        <v>49</v>
      </c>
      <c r="F321" s="143" t="s">
        <v>83</v>
      </c>
      <c r="G321" s="147">
        <v>7</v>
      </c>
      <c r="H321" s="147">
        <v>8</v>
      </c>
      <c r="I321" s="147">
        <v>9</v>
      </c>
      <c r="J321" s="147">
        <v>11</v>
      </c>
      <c r="K321" s="147">
        <v>4</v>
      </c>
      <c r="L321" s="147">
        <v>4</v>
      </c>
      <c r="M321" s="147">
        <v>5</v>
      </c>
      <c r="N321" s="147">
        <v>0</v>
      </c>
      <c r="O321" s="147">
        <v>1</v>
      </c>
    </row>
    <row r="322" spans="1:15" x14ac:dyDescent="0.25">
      <c r="A322" s="15"/>
      <c r="B322" s="7"/>
      <c r="C322" s="8" t="s">
        <v>50</v>
      </c>
      <c r="D322" s="8"/>
      <c r="E322" s="8"/>
      <c r="F322" s="8"/>
      <c r="G322" s="115">
        <v>59092</v>
      </c>
      <c r="H322" s="115">
        <v>60929</v>
      </c>
      <c r="I322" s="115">
        <v>56337</v>
      </c>
      <c r="J322" s="115">
        <v>53731</v>
      </c>
      <c r="K322" s="115">
        <v>54458</v>
      </c>
      <c r="L322" s="115">
        <v>54281</v>
      </c>
      <c r="M322" s="115">
        <v>57193</v>
      </c>
      <c r="N322" s="115">
        <v>62394</v>
      </c>
      <c r="O322" s="115">
        <v>64483</v>
      </c>
    </row>
    <row r="323" spans="1:15" x14ac:dyDescent="0.25">
      <c r="A323" s="15"/>
      <c r="D323" s="11" t="s">
        <v>30</v>
      </c>
      <c r="E323" s="11"/>
      <c r="F323" s="11"/>
      <c r="G323" s="111">
        <v>2757</v>
      </c>
      <c r="H323" s="111">
        <v>2570</v>
      </c>
      <c r="I323" s="111">
        <v>2586</v>
      </c>
      <c r="J323" s="111">
        <v>2531</v>
      </c>
      <c r="K323" s="111">
        <v>2590</v>
      </c>
      <c r="L323" s="111">
        <v>2890</v>
      </c>
      <c r="M323" s="111">
        <v>2698</v>
      </c>
      <c r="N323" s="111">
        <v>2597</v>
      </c>
      <c r="O323" s="111">
        <v>2271</v>
      </c>
    </row>
    <row r="324" spans="1:15" x14ac:dyDescent="0.25">
      <c r="A324" s="15"/>
      <c r="E324" s="13" t="s">
        <v>51</v>
      </c>
      <c r="F324" s="13"/>
      <c r="G324" s="116">
        <v>911</v>
      </c>
      <c r="H324" s="116">
        <v>753</v>
      </c>
      <c r="I324" s="116">
        <v>843</v>
      </c>
      <c r="J324" s="116">
        <v>710</v>
      </c>
      <c r="K324" s="116">
        <v>702</v>
      </c>
      <c r="L324" s="116">
        <v>865</v>
      </c>
      <c r="M324" s="116">
        <v>649</v>
      </c>
      <c r="N324" s="116">
        <v>568</v>
      </c>
      <c r="O324" s="116">
        <v>546</v>
      </c>
    </row>
    <row r="325" spans="1:15" x14ac:dyDescent="0.25">
      <c r="A325" s="15"/>
      <c r="E325" s="14" t="s">
        <v>51</v>
      </c>
      <c r="F325" s="143" t="s">
        <v>80</v>
      </c>
      <c r="G325" s="147">
        <v>6</v>
      </c>
      <c r="H325" s="147">
        <v>1</v>
      </c>
      <c r="I325" s="147">
        <v>6</v>
      </c>
      <c r="J325" s="147">
        <v>6</v>
      </c>
      <c r="K325" s="147">
        <v>7</v>
      </c>
      <c r="L325" s="147">
        <v>9</v>
      </c>
      <c r="M325" s="147">
        <v>8</v>
      </c>
      <c r="N325" s="147">
        <v>8</v>
      </c>
      <c r="O325" s="147">
        <v>4</v>
      </c>
    </row>
    <row r="326" spans="1:15" x14ac:dyDescent="0.25">
      <c r="A326" s="15"/>
      <c r="E326" s="14" t="s">
        <v>51</v>
      </c>
      <c r="F326" s="143" t="s">
        <v>81</v>
      </c>
      <c r="G326" s="147">
        <v>350</v>
      </c>
      <c r="H326" s="147">
        <v>316</v>
      </c>
      <c r="I326" s="147">
        <v>357</v>
      </c>
      <c r="J326" s="147">
        <v>341</v>
      </c>
      <c r="K326" s="147">
        <v>314</v>
      </c>
      <c r="L326" s="147">
        <v>440</v>
      </c>
      <c r="M326" s="147">
        <v>299</v>
      </c>
      <c r="N326" s="147">
        <v>254</v>
      </c>
      <c r="O326" s="147">
        <v>276</v>
      </c>
    </row>
    <row r="327" spans="1:15" x14ac:dyDescent="0.25">
      <c r="A327" s="15"/>
      <c r="E327" s="14" t="s">
        <v>51</v>
      </c>
      <c r="F327" s="143" t="s">
        <v>82</v>
      </c>
      <c r="G327" s="147">
        <v>16</v>
      </c>
      <c r="H327" s="147">
        <v>21</v>
      </c>
      <c r="I327" s="147">
        <v>19</v>
      </c>
      <c r="J327" s="147">
        <v>10</v>
      </c>
      <c r="K327" s="147">
        <v>6</v>
      </c>
      <c r="L327" s="147">
        <v>8</v>
      </c>
      <c r="M327" s="147">
        <v>9</v>
      </c>
      <c r="N327" s="147">
        <v>13</v>
      </c>
      <c r="O327" s="147">
        <v>16</v>
      </c>
    </row>
    <row r="328" spans="1:15" x14ac:dyDescent="0.25">
      <c r="A328" s="15"/>
      <c r="E328" s="14" t="s">
        <v>51</v>
      </c>
      <c r="F328" s="143" t="s">
        <v>83</v>
      </c>
      <c r="G328" s="147">
        <v>50</v>
      </c>
      <c r="H328" s="147">
        <v>31</v>
      </c>
      <c r="I328" s="147">
        <v>25</v>
      </c>
      <c r="J328" s="147">
        <v>18</v>
      </c>
      <c r="K328" s="147">
        <v>23</v>
      </c>
      <c r="L328" s="147">
        <v>11</v>
      </c>
      <c r="M328" s="147">
        <v>9</v>
      </c>
      <c r="N328" s="147">
        <v>15</v>
      </c>
      <c r="O328" s="147">
        <v>14</v>
      </c>
    </row>
    <row r="329" spans="1:15" x14ac:dyDescent="0.25">
      <c r="A329" s="15"/>
      <c r="E329" s="14" t="s">
        <v>51</v>
      </c>
      <c r="F329" s="143" t="s">
        <v>84</v>
      </c>
      <c r="G329" s="147">
        <v>85</v>
      </c>
      <c r="H329" s="147">
        <v>44</v>
      </c>
      <c r="I329" s="147">
        <v>105</v>
      </c>
      <c r="J329" s="147">
        <v>50</v>
      </c>
      <c r="K329" s="147">
        <v>70</v>
      </c>
      <c r="L329" s="147">
        <v>64</v>
      </c>
      <c r="M329" s="147">
        <v>43</v>
      </c>
      <c r="N329" s="147">
        <v>53</v>
      </c>
      <c r="O329" s="147">
        <v>36</v>
      </c>
    </row>
    <row r="330" spans="1:15" x14ac:dyDescent="0.25">
      <c r="A330" s="15"/>
      <c r="E330" s="14" t="s">
        <v>51</v>
      </c>
      <c r="F330" s="143" t="s">
        <v>85</v>
      </c>
      <c r="G330" s="147">
        <v>407</v>
      </c>
      <c r="H330" s="147">
        <v>344</v>
      </c>
      <c r="I330" s="147">
        <v>332</v>
      </c>
      <c r="J330" s="147">
        <v>288</v>
      </c>
      <c r="K330" s="147">
        <v>286</v>
      </c>
      <c r="L330" s="147">
        <v>339</v>
      </c>
      <c r="M330" s="147">
        <v>286</v>
      </c>
      <c r="N330" s="147">
        <v>228</v>
      </c>
      <c r="O330" s="147">
        <v>204</v>
      </c>
    </row>
    <row r="331" spans="1:15" x14ac:dyDescent="0.25">
      <c r="A331" s="15"/>
      <c r="E331" s="13" t="s">
        <v>52</v>
      </c>
      <c r="F331" s="13"/>
      <c r="G331" s="116">
        <v>382</v>
      </c>
      <c r="H331" s="116">
        <v>367</v>
      </c>
      <c r="I331" s="116">
        <v>326</v>
      </c>
      <c r="J331" s="116">
        <v>340</v>
      </c>
      <c r="K331" s="116">
        <v>338</v>
      </c>
      <c r="L331" s="116">
        <v>360</v>
      </c>
      <c r="M331" s="116">
        <v>367</v>
      </c>
      <c r="N331" s="116">
        <v>318</v>
      </c>
      <c r="O331" s="116">
        <v>239</v>
      </c>
    </row>
    <row r="332" spans="1:15" x14ac:dyDescent="0.25">
      <c r="A332" s="15"/>
      <c r="E332" s="14" t="s">
        <v>52</v>
      </c>
      <c r="F332" s="143" t="s">
        <v>80</v>
      </c>
      <c r="G332" s="147">
        <v>3</v>
      </c>
      <c r="H332" s="147">
        <v>2</v>
      </c>
      <c r="I332" s="147">
        <v>2</v>
      </c>
      <c r="J332" s="147">
        <v>1</v>
      </c>
      <c r="K332" s="147">
        <v>1</v>
      </c>
      <c r="L332" s="147">
        <v>0</v>
      </c>
      <c r="M332" s="147">
        <v>0</v>
      </c>
      <c r="N332" s="147">
        <v>0</v>
      </c>
      <c r="O332" s="147">
        <v>0</v>
      </c>
    </row>
    <row r="333" spans="1:15" x14ac:dyDescent="0.25">
      <c r="A333" s="15"/>
      <c r="E333" s="14" t="s">
        <v>52</v>
      </c>
      <c r="F333" s="143" t="s">
        <v>81</v>
      </c>
      <c r="G333" s="147">
        <v>347</v>
      </c>
      <c r="H333" s="147">
        <v>344</v>
      </c>
      <c r="I333" s="147">
        <v>294</v>
      </c>
      <c r="J333" s="147">
        <v>306</v>
      </c>
      <c r="K333" s="147">
        <v>286</v>
      </c>
      <c r="L333" s="147">
        <v>321</v>
      </c>
      <c r="M333" s="147">
        <v>323</v>
      </c>
      <c r="N333" s="147">
        <v>300</v>
      </c>
      <c r="O333" s="147">
        <v>228</v>
      </c>
    </row>
    <row r="334" spans="1:15" x14ac:dyDescent="0.25">
      <c r="A334" s="15"/>
      <c r="E334" s="14" t="s">
        <v>52</v>
      </c>
      <c r="F334" s="143" t="s">
        <v>82</v>
      </c>
      <c r="G334" s="147">
        <v>23</v>
      </c>
      <c r="H334" s="147">
        <v>20</v>
      </c>
      <c r="I334" s="147">
        <v>24</v>
      </c>
      <c r="J334" s="147">
        <v>28</v>
      </c>
      <c r="K334" s="147">
        <v>19</v>
      </c>
      <c r="L334" s="147">
        <v>15</v>
      </c>
      <c r="M334" s="147">
        <v>17</v>
      </c>
      <c r="N334" s="147">
        <v>14</v>
      </c>
      <c r="O334" s="147">
        <v>8</v>
      </c>
    </row>
    <row r="335" spans="1:15" x14ac:dyDescent="0.25">
      <c r="A335" s="15"/>
      <c r="E335" s="14" t="s">
        <v>52</v>
      </c>
      <c r="F335" s="143" t="s">
        <v>83</v>
      </c>
      <c r="G335" s="147">
        <v>1</v>
      </c>
      <c r="H335" s="147">
        <v>0</v>
      </c>
      <c r="I335" s="147">
        <v>2</v>
      </c>
      <c r="J335" s="147">
        <v>0</v>
      </c>
      <c r="K335" s="147">
        <v>15</v>
      </c>
      <c r="L335" s="147">
        <v>5</v>
      </c>
      <c r="M335" s="147">
        <v>12</v>
      </c>
      <c r="N335" s="147">
        <v>0</v>
      </c>
      <c r="O335" s="147">
        <v>0</v>
      </c>
    </row>
    <row r="336" spans="1:15" x14ac:dyDescent="0.25">
      <c r="A336" s="15"/>
      <c r="E336" s="14" t="s">
        <v>52</v>
      </c>
      <c r="F336" s="143" t="s">
        <v>84</v>
      </c>
      <c r="G336" s="147">
        <v>0</v>
      </c>
      <c r="H336" s="147">
        <v>0</v>
      </c>
      <c r="I336" s="147">
        <v>0</v>
      </c>
      <c r="J336" s="147">
        <v>0</v>
      </c>
      <c r="K336" s="147">
        <v>9</v>
      </c>
      <c r="L336" s="147">
        <v>10</v>
      </c>
      <c r="M336" s="147">
        <v>11</v>
      </c>
      <c r="N336" s="147">
        <v>1</v>
      </c>
      <c r="O336" s="147">
        <v>0</v>
      </c>
    </row>
    <row r="337" spans="1:15" x14ac:dyDescent="0.25">
      <c r="A337" s="15"/>
      <c r="E337" s="14" t="s">
        <v>52</v>
      </c>
      <c r="F337" s="143" t="s">
        <v>85</v>
      </c>
      <c r="G337" s="147">
        <v>9</v>
      </c>
      <c r="H337" s="147">
        <v>1</v>
      </c>
      <c r="I337" s="147">
        <v>5</v>
      </c>
      <c r="J337" s="147">
        <v>6</v>
      </c>
      <c r="K337" s="147">
        <v>9</v>
      </c>
      <c r="L337" s="147">
        <v>10</v>
      </c>
      <c r="M337" s="147">
        <v>4</v>
      </c>
      <c r="N337" s="147">
        <v>3</v>
      </c>
      <c r="O337" s="147">
        <v>3</v>
      </c>
    </row>
    <row r="338" spans="1:15" x14ac:dyDescent="0.25">
      <c r="A338" s="15"/>
      <c r="E338" s="13" t="s">
        <v>53</v>
      </c>
      <c r="F338" s="13"/>
      <c r="G338" s="116">
        <v>1755</v>
      </c>
      <c r="H338" s="116">
        <v>1714</v>
      </c>
      <c r="I338" s="116">
        <v>1689</v>
      </c>
      <c r="J338" s="116">
        <v>1762</v>
      </c>
      <c r="K338" s="116">
        <v>1835</v>
      </c>
      <c r="L338" s="116">
        <v>2007</v>
      </c>
      <c r="M338" s="116">
        <v>1968</v>
      </c>
      <c r="N338" s="116">
        <v>1929</v>
      </c>
      <c r="O338" s="116">
        <v>1698</v>
      </c>
    </row>
    <row r="339" spans="1:15" x14ac:dyDescent="0.25">
      <c r="A339" s="15"/>
      <c r="E339" s="14" t="s">
        <v>53</v>
      </c>
      <c r="F339" s="143" t="s">
        <v>80</v>
      </c>
      <c r="G339" s="147">
        <v>1</v>
      </c>
      <c r="H339" s="147">
        <v>1</v>
      </c>
      <c r="I339" s="147">
        <v>3</v>
      </c>
      <c r="J339" s="147">
        <v>1</v>
      </c>
      <c r="K339" s="147">
        <v>3</v>
      </c>
      <c r="L339" s="147">
        <v>6</v>
      </c>
      <c r="M339" s="147">
        <v>4</v>
      </c>
      <c r="N339" s="147">
        <v>2</v>
      </c>
      <c r="O339" s="147">
        <v>4</v>
      </c>
    </row>
    <row r="340" spans="1:15" x14ac:dyDescent="0.25">
      <c r="A340" s="15"/>
      <c r="E340" s="14" t="s">
        <v>53</v>
      </c>
      <c r="F340" s="143" t="s">
        <v>81</v>
      </c>
      <c r="G340" s="147">
        <v>1743</v>
      </c>
      <c r="H340" s="147">
        <v>1702</v>
      </c>
      <c r="I340" s="147">
        <v>1672</v>
      </c>
      <c r="J340" s="147">
        <v>1746</v>
      </c>
      <c r="K340" s="147">
        <v>1783</v>
      </c>
      <c r="L340" s="147">
        <v>1952</v>
      </c>
      <c r="M340" s="147">
        <v>1944</v>
      </c>
      <c r="N340" s="147">
        <v>1920</v>
      </c>
      <c r="O340" s="147">
        <v>1659</v>
      </c>
    </row>
    <row r="341" spans="1:15" x14ac:dyDescent="0.25">
      <c r="A341" s="15"/>
      <c r="E341" s="14" t="s">
        <v>53</v>
      </c>
      <c r="F341" s="143" t="s">
        <v>82</v>
      </c>
      <c r="G341" s="147">
        <v>19</v>
      </c>
      <c r="H341" s="147">
        <v>18</v>
      </c>
      <c r="I341" s="147">
        <v>23</v>
      </c>
      <c r="J341" s="147">
        <v>22</v>
      </c>
      <c r="K341" s="147">
        <v>23</v>
      </c>
      <c r="L341" s="147">
        <v>24</v>
      </c>
      <c r="M341" s="147">
        <v>18</v>
      </c>
      <c r="N341" s="147">
        <v>10</v>
      </c>
      <c r="O341" s="147">
        <v>14</v>
      </c>
    </row>
    <row r="342" spans="1:15" x14ac:dyDescent="0.25">
      <c r="A342" s="15"/>
      <c r="E342" s="14" t="s">
        <v>53</v>
      </c>
      <c r="F342" s="143" t="s">
        <v>83</v>
      </c>
      <c r="G342" s="147">
        <v>2</v>
      </c>
      <c r="H342" s="147">
        <v>2</v>
      </c>
      <c r="I342" s="147">
        <v>5</v>
      </c>
      <c r="J342" s="147">
        <v>4</v>
      </c>
      <c r="K342" s="147">
        <v>22</v>
      </c>
      <c r="L342" s="147">
        <v>27</v>
      </c>
      <c r="M342" s="147">
        <v>5</v>
      </c>
      <c r="N342" s="147">
        <v>0</v>
      </c>
      <c r="O342" s="147">
        <v>20</v>
      </c>
    </row>
    <row r="343" spans="1:15" x14ac:dyDescent="0.25">
      <c r="A343" s="15"/>
      <c r="E343" s="14" t="s">
        <v>53</v>
      </c>
      <c r="F343" s="143" t="s">
        <v>84</v>
      </c>
      <c r="G343" s="147">
        <v>0</v>
      </c>
      <c r="H343" s="147">
        <v>0</v>
      </c>
      <c r="I343" s="147">
        <v>0</v>
      </c>
      <c r="J343" s="147">
        <v>0</v>
      </c>
      <c r="K343" s="147">
        <v>15</v>
      </c>
      <c r="L343" s="147">
        <v>17</v>
      </c>
      <c r="M343" s="147">
        <v>4</v>
      </c>
      <c r="N343" s="147">
        <v>0</v>
      </c>
      <c r="O343" s="147">
        <v>10</v>
      </c>
    </row>
    <row r="344" spans="1:15" x14ac:dyDescent="0.25">
      <c r="A344" s="15"/>
      <c r="E344" s="14" t="s">
        <v>53</v>
      </c>
      <c r="F344" s="143" t="s">
        <v>85</v>
      </c>
      <c r="G344" s="147">
        <v>0</v>
      </c>
      <c r="H344" s="147">
        <v>0</v>
      </c>
      <c r="I344" s="147">
        <v>0</v>
      </c>
      <c r="J344" s="147">
        <v>0</v>
      </c>
      <c r="K344" s="147">
        <v>1</v>
      </c>
      <c r="L344" s="147">
        <v>1</v>
      </c>
      <c r="M344" s="147">
        <v>1</v>
      </c>
      <c r="N344" s="147">
        <v>0</v>
      </c>
      <c r="O344" s="147">
        <v>1</v>
      </c>
    </row>
    <row r="345" spans="1:15" x14ac:dyDescent="0.25">
      <c r="A345" s="15"/>
      <c r="D345" s="11" t="s">
        <v>34</v>
      </c>
      <c r="E345" s="11"/>
      <c r="F345" s="11"/>
      <c r="G345" s="111">
        <v>57879</v>
      </c>
      <c r="H345" s="111">
        <v>59870</v>
      </c>
      <c r="I345" s="111">
        <v>55168</v>
      </c>
      <c r="J345" s="111">
        <v>52662</v>
      </c>
      <c r="K345" s="111">
        <v>53345</v>
      </c>
      <c r="L345" s="111">
        <v>53043</v>
      </c>
      <c r="M345" s="111">
        <v>56162</v>
      </c>
      <c r="N345" s="111">
        <v>61442</v>
      </c>
      <c r="O345" s="111">
        <v>63590</v>
      </c>
    </row>
    <row r="346" spans="1:15" x14ac:dyDescent="0.25">
      <c r="A346" s="15"/>
      <c r="E346" s="13" t="s">
        <v>54</v>
      </c>
      <c r="F346" s="13"/>
      <c r="G346" s="116">
        <v>22384</v>
      </c>
      <c r="H346" s="116">
        <v>17266</v>
      </c>
      <c r="I346" s="116">
        <v>11765</v>
      </c>
      <c r="J346" s="116">
        <v>9418</v>
      </c>
      <c r="K346" s="116">
        <v>10332</v>
      </c>
      <c r="L346" s="116">
        <v>12052</v>
      </c>
      <c r="M346" s="116">
        <v>13139</v>
      </c>
      <c r="N346" s="116">
        <v>15381</v>
      </c>
      <c r="O346" s="116">
        <v>17216</v>
      </c>
    </row>
    <row r="347" spans="1:15" x14ac:dyDescent="0.25">
      <c r="A347" s="15"/>
      <c r="E347" s="14" t="s">
        <v>54</v>
      </c>
      <c r="F347" s="143" t="s">
        <v>79</v>
      </c>
      <c r="G347" s="147">
        <v>0</v>
      </c>
      <c r="H347" s="147">
        <v>0</v>
      </c>
      <c r="I347" s="147">
        <v>0</v>
      </c>
      <c r="J347" s="147">
        <v>2</v>
      </c>
      <c r="K347" s="147">
        <v>0</v>
      </c>
      <c r="L347" s="147">
        <v>0</v>
      </c>
      <c r="M347" s="147">
        <v>0</v>
      </c>
      <c r="N347" s="147">
        <v>0</v>
      </c>
      <c r="O347" s="147">
        <v>0</v>
      </c>
    </row>
    <row r="348" spans="1:15" x14ac:dyDescent="0.25">
      <c r="A348" s="15"/>
      <c r="E348" s="14" t="s">
        <v>54</v>
      </c>
      <c r="F348" s="143" t="s">
        <v>80</v>
      </c>
      <c r="G348" s="147">
        <v>1975</v>
      </c>
      <c r="H348" s="147">
        <v>1173</v>
      </c>
      <c r="I348" s="147">
        <v>619</v>
      </c>
      <c r="J348" s="147">
        <v>496</v>
      </c>
      <c r="K348" s="147">
        <v>558</v>
      </c>
      <c r="L348" s="147">
        <v>722</v>
      </c>
      <c r="M348" s="147">
        <v>798</v>
      </c>
      <c r="N348" s="147">
        <v>929</v>
      </c>
      <c r="O348" s="147">
        <v>1069</v>
      </c>
    </row>
    <row r="349" spans="1:15" x14ac:dyDescent="0.25">
      <c r="A349" s="15"/>
      <c r="E349" s="14" t="s">
        <v>54</v>
      </c>
      <c r="F349" s="143" t="s">
        <v>81</v>
      </c>
      <c r="G349" s="147">
        <v>20753</v>
      </c>
      <c r="H349" s="147">
        <v>16352</v>
      </c>
      <c r="I349" s="147">
        <v>11283</v>
      </c>
      <c r="J349" s="147">
        <v>9064</v>
      </c>
      <c r="K349" s="147">
        <v>9905</v>
      </c>
      <c r="L349" s="147">
        <v>11473</v>
      </c>
      <c r="M349" s="147">
        <v>12527</v>
      </c>
      <c r="N349" s="147">
        <v>14670</v>
      </c>
      <c r="O349" s="147">
        <v>16415</v>
      </c>
    </row>
    <row r="350" spans="1:15" x14ac:dyDescent="0.25">
      <c r="A350" s="15"/>
      <c r="E350" s="14" t="s">
        <v>54</v>
      </c>
      <c r="F350" s="143" t="s">
        <v>82</v>
      </c>
      <c r="G350" s="147">
        <v>111</v>
      </c>
      <c r="H350" s="147">
        <v>64</v>
      </c>
      <c r="I350" s="147">
        <v>47</v>
      </c>
      <c r="J350" s="147">
        <v>43</v>
      </c>
      <c r="K350" s="147">
        <v>65</v>
      </c>
      <c r="L350" s="147">
        <v>121</v>
      </c>
      <c r="M350" s="147">
        <v>117</v>
      </c>
      <c r="N350" s="147">
        <v>129</v>
      </c>
      <c r="O350" s="147">
        <v>120</v>
      </c>
    </row>
    <row r="351" spans="1:15" x14ac:dyDescent="0.25">
      <c r="A351" s="15"/>
      <c r="E351" s="14" t="s">
        <v>54</v>
      </c>
      <c r="F351" s="143" t="s">
        <v>83</v>
      </c>
      <c r="G351" s="147">
        <v>4</v>
      </c>
      <c r="H351" s="147">
        <v>1</v>
      </c>
      <c r="I351" s="147">
        <v>0</v>
      </c>
      <c r="J351" s="147">
        <v>1</v>
      </c>
      <c r="K351" s="147">
        <v>2</v>
      </c>
      <c r="L351" s="147">
        <v>4</v>
      </c>
      <c r="M351" s="147">
        <v>6</v>
      </c>
      <c r="N351" s="147">
        <v>2</v>
      </c>
      <c r="O351" s="147">
        <v>3</v>
      </c>
    </row>
    <row r="352" spans="1:15" x14ac:dyDescent="0.25">
      <c r="A352" s="15"/>
      <c r="E352" s="14" t="s">
        <v>54</v>
      </c>
      <c r="F352" s="143" t="s">
        <v>84</v>
      </c>
      <c r="G352" s="147">
        <v>0</v>
      </c>
      <c r="H352" s="147">
        <v>0</v>
      </c>
      <c r="I352" s="147">
        <v>0</v>
      </c>
      <c r="J352" s="147">
        <v>0</v>
      </c>
      <c r="K352" s="147">
        <v>0</v>
      </c>
      <c r="L352" s="147">
        <v>1</v>
      </c>
      <c r="M352" s="147">
        <v>1</v>
      </c>
      <c r="N352" s="147">
        <v>0</v>
      </c>
      <c r="O352" s="147">
        <v>0</v>
      </c>
    </row>
    <row r="353" spans="1:15" x14ac:dyDescent="0.25">
      <c r="A353" s="15"/>
      <c r="E353" s="13" t="s">
        <v>55</v>
      </c>
      <c r="F353" s="13"/>
      <c r="G353" s="116">
        <v>16708</v>
      </c>
      <c r="H353" s="116">
        <v>17948</v>
      </c>
      <c r="I353" s="116">
        <v>16322</v>
      </c>
      <c r="J353" s="116">
        <v>14147</v>
      </c>
      <c r="K353" s="116">
        <v>15003</v>
      </c>
      <c r="L353" s="116">
        <v>17625</v>
      </c>
      <c r="M353" s="116">
        <v>19419</v>
      </c>
      <c r="N353" s="116">
        <v>21180</v>
      </c>
      <c r="O353" s="116">
        <v>21241</v>
      </c>
    </row>
    <row r="354" spans="1:15" x14ac:dyDescent="0.25">
      <c r="A354" s="15"/>
      <c r="E354" s="14" t="s">
        <v>55</v>
      </c>
      <c r="F354" s="143" t="s">
        <v>79</v>
      </c>
      <c r="G354" s="147">
        <v>1</v>
      </c>
      <c r="H354" s="147">
        <v>1</v>
      </c>
      <c r="I354" s="147">
        <v>0</v>
      </c>
      <c r="J354" s="147">
        <v>2</v>
      </c>
      <c r="K354" s="147">
        <v>3</v>
      </c>
      <c r="L354" s="147">
        <v>0</v>
      </c>
      <c r="M354" s="147">
        <v>0</v>
      </c>
      <c r="N354" s="147">
        <v>0</v>
      </c>
      <c r="O354" s="147">
        <v>0</v>
      </c>
    </row>
    <row r="355" spans="1:15" x14ac:dyDescent="0.25">
      <c r="A355" s="15"/>
      <c r="E355" s="14" t="s">
        <v>55</v>
      </c>
      <c r="F355" s="143" t="s">
        <v>80</v>
      </c>
      <c r="G355" s="147">
        <v>1426</v>
      </c>
      <c r="H355" s="147">
        <v>1403</v>
      </c>
      <c r="I355" s="147">
        <v>1119</v>
      </c>
      <c r="J355" s="147">
        <v>987</v>
      </c>
      <c r="K355" s="147">
        <v>1123</v>
      </c>
      <c r="L355" s="147">
        <v>1367</v>
      </c>
      <c r="M355" s="147">
        <v>1471</v>
      </c>
      <c r="N355" s="147">
        <v>1675</v>
      </c>
      <c r="O355" s="147">
        <v>1758</v>
      </c>
    </row>
    <row r="356" spans="1:15" x14ac:dyDescent="0.25">
      <c r="A356" s="15"/>
      <c r="E356" s="14" t="s">
        <v>55</v>
      </c>
      <c r="F356" s="143" t="s">
        <v>81</v>
      </c>
      <c r="G356" s="147">
        <v>15450</v>
      </c>
      <c r="H356" s="147">
        <v>16854</v>
      </c>
      <c r="I356" s="147">
        <v>15438</v>
      </c>
      <c r="J356" s="147">
        <v>13382</v>
      </c>
      <c r="K356" s="147">
        <v>14199</v>
      </c>
      <c r="L356" s="147">
        <v>16567</v>
      </c>
      <c r="M356" s="147">
        <v>18346</v>
      </c>
      <c r="N356" s="147">
        <v>19926</v>
      </c>
      <c r="O356" s="147">
        <v>20010</v>
      </c>
    </row>
    <row r="357" spans="1:15" x14ac:dyDescent="0.25">
      <c r="A357" s="15"/>
      <c r="E357" s="14" t="s">
        <v>55</v>
      </c>
      <c r="F357" s="143" t="s">
        <v>82</v>
      </c>
      <c r="G357" s="147">
        <v>51</v>
      </c>
      <c r="H357" s="147">
        <v>79</v>
      </c>
      <c r="I357" s="147">
        <v>81</v>
      </c>
      <c r="J357" s="147">
        <v>59</v>
      </c>
      <c r="K357" s="147">
        <v>56</v>
      </c>
      <c r="L357" s="147">
        <v>82</v>
      </c>
      <c r="M357" s="147">
        <v>75</v>
      </c>
      <c r="N357" s="147">
        <v>66</v>
      </c>
      <c r="O357" s="147">
        <v>49</v>
      </c>
    </row>
    <row r="358" spans="1:15" x14ac:dyDescent="0.25">
      <c r="A358" s="15"/>
      <c r="E358" s="14" t="s">
        <v>55</v>
      </c>
      <c r="F358" s="143" t="s">
        <v>83</v>
      </c>
      <c r="G358" s="147">
        <v>171</v>
      </c>
      <c r="H358" s="147">
        <v>121</v>
      </c>
      <c r="I358" s="147">
        <v>114</v>
      </c>
      <c r="J358" s="147">
        <v>98</v>
      </c>
      <c r="K358" s="147">
        <v>99</v>
      </c>
      <c r="L358" s="147">
        <v>146</v>
      </c>
      <c r="M358" s="147">
        <v>123</v>
      </c>
      <c r="N358" s="147">
        <v>140</v>
      </c>
      <c r="O358" s="147">
        <v>59</v>
      </c>
    </row>
    <row r="359" spans="1:15" x14ac:dyDescent="0.25">
      <c r="A359" s="15"/>
      <c r="E359" s="14" t="s">
        <v>55</v>
      </c>
      <c r="F359" s="143" t="s">
        <v>84</v>
      </c>
      <c r="G359" s="147">
        <v>102</v>
      </c>
      <c r="H359" s="147">
        <v>90</v>
      </c>
      <c r="I359" s="147">
        <v>68</v>
      </c>
      <c r="J359" s="147">
        <v>68</v>
      </c>
      <c r="K359" s="147">
        <v>69</v>
      </c>
      <c r="L359" s="147">
        <v>94</v>
      </c>
      <c r="M359" s="147">
        <v>58</v>
      </c>
      <c r="N359" s="147">
        <v>58</v>
      </c>
      <c r="O359" s="147">
        <v>32</v>
      </c>
    </row>
    <row r="360" spans="1:15" x14ac:dyDescent="0.25">
      <c r="A360" s="15"/>
      <c r="E360" s="14" t="s">
        <v>55</v>
      </c>
      <c r="F360" s="143" t="s">
        <v>85</v>
      </c>
      <c r="G360" s="147">
        <v>8</v>
      </c>
      <c r="H360" s="147">
        <v>9</v>
      </c>
      <c r="I360" s="147">
        <v>6</v>
      </c>
      <c r="J360" s="147">
        <v>6</v>
      </c>
      <c r="K360" s="147">
        <v>4</v>
      </c>
      <c r="L360" s="147">
        <v>8</v>
      </c>
      <c r="M360" s="147">
        <v>2</v>
      </c>
      <c r="N360" s="147">
        <v>3</v>
      </c>
      <c r="O360" s="147">
        <v>1</v>
      </c>
    </row>
    <row r="361" spans="1:15" x14ac:dyDescent="0.25">
      <c r="A361" s="15"/>
      <c r="E361" s="13" t="s">
        <v>56</v>
      </c>
      <c r="F361" s="13"/>
      <c r="G361" s="116">
        <v>11740</v>
      </c>
      <c r="H361" s="116">
        <v>14786</v>
      </c>
      <c r="I361" s="116">
        <v>17306</v>
      </c>
      <c r="J361" s="116">
        <v>18919</v>
      </c>
      <c r="K361" s="116">
        <v>18555</v>
      </c>
      <c r="L361" s="116">
        <v>15305</v>
      </c>
      <c r="M361" s="116">
        <v>14562</v>
      </c>
      <c r="N361" s="116">
        <v>15371</v>
      </c>
      <c r="O361" s="116">
        <v>15104</v>
      </c>
    </row>
    <row r="362" spans="1:15" x14ac:dyDescent="0.25">
      <c r="A362" s="15"/>
      <c r="E362" s="14" t="s">
        <v>56</v>
      </c>
      <c r="F362" s="143" t="s">
        <v>79</v>
      </c>
      <c r="G362" s="147">
        <v>2</v>
      </c>
      <c r="H362" s="147">
        <v>1</v>
      </c>
      <c r="I362" s="147">
        <v>0</v>
      </c>
      <c r="J362" s="147">
        <v>0</v>
      </c>
      <c r="K362" s="147">
        <v>0</v>
      </c>
      <c r="L362" s="147">
        <v>0</v>
      </c>
      <c r="M362" s="147">
        <v>0</v>
      </c>
      <c r="N362" s="147">
        <v>0</v>
      </c>
      <c r="O362" s="147">
        <v>1</v>
      </c>
    </row>
    <row r="363" spans="1:15" x14ac:dyDescent="0.25">
      <c r="A363" s="15"/>
      <c r="E363" s="14" t="s">
        <v>56</v>
      </c>
      <c r="F363" s="143" t="s">
        <v>80</v>
      </c>
      <c r="G363" s="147">
        <v>13</v>
      </c>
      <c r="H363" s="147">
        <v>2</v>
      </c>
      <c r="I363" s="147">
        <v>4</v>
      </c>
      <c r="J363" s="147">
        <v>4</v>
      </c>
      <c r="K363" s="147">
        <v>4</v>
      </c>
      <c r="L363" s="147">
        <v>8</v>
      </c>
      <c r="M363" s="147">
        <v>17</v>
      </c>
      <c r="N363" s="147">
        <v>12</v>
      </c>
      <c r="O363" s="147">
        <v>8</v>
      </c>
    </row>
    <row r="364" spans="1:15" x14ac:dyDescent="0.25">
      <c r="A364" s="15"/>
      <c r="E364" s="14" t="s">
        <v>56</v>
      </c>
      <c r="F364" s="143" t="s">
        <v>81</v>
      </c>
      <c r="G364" s="147">
        <v>1764</v>
      </c>
      <c r="H364" s="147">
        <v>1809</v>
      </c>
      <c r="I364" s="147">
        <v>1387</v>
      </c>
      <c r="J364" s="147">
        <v>1040</v>
      </c>
      <c r="K364" s="147">
        <v>727</v>
      </c>
      <c r="L364" s="147">
        <v>436</v>
      </c>
      <c r="M364" s="147">
        <v>466</v>
      </c>
      <c r="N364" s="147">
        <v>465</v>
      </c>
      <c r="O364" s="147">
        <v>444</v>
      </c>
    </row>
    <row r="365" spans="1:15" x14ac:dyDescent="0.25">
      <c r="A365" s="15"/>
      <c r="E365" s="14" t="s">
        <v>56</v>
      </c>
      <c r="F365" s="143" t="s">
        <v>82</v>
      </c>
      <c r="G365" s="147">
        <v>760</v>
      </c>
      <c r="H365" s="147">
        <v>1084</v>
      </c>
      <c r="I365" s="147">
        <v>1054</v>
      </c>
      <c r="J365" s="147">
        <v>933</v>
      </c>
      <c r="K365" s="147">
        <v>766</v>
      </c>
      <c r="L365" s="147">
        <v>393</v>
      </c>
      <c r="M365" s="147">
        <v>388</v>
      </c>
      <c r="N365" s="147">
        <v>436</v>
      </c>
      <c r="O365" s="147">
        <v>451</v>
      </c>
    </row>
    <row r="366" spans="1:15" x14ac:dyDescent="0.25">
      <c r="A366" s="15"/>
      <c r="E366" s="14" t="s">
        <v>56</v>
      </c>
      <c r="F366" s="143" t="s">
        <v>83</v>
      </c>
      <c r="G366" s="147">
        <v>5105</v>
      </c>
      <c r="H366" s="147">
        <v>6984</v>
      </c>
      <c r="I366" s="147">
        <v>8913</v>
      </c>
      <c r="J366" s="147">
        <v>10061</v>
      </c>
      <c r="K366" s="147">
        <v>9929</v>
      </c>
      <c r="L366" s="147">
        <v>7836</v>
      </c>
      <c r="M366" s="147">
        <v>7281</v>
      </c>
      <c r="N366" s="147">
        <v>7674</v>
      </c>
      <c r="O366" s="147">
        <v>7521</v>
      </c>
    </row>
    <row r="367" spans="1:15" x14ac:dyDescent="0.25">
      <c r="A367" s="15"/>
      <c r="E367" s="14" t="s">
        <v>56</v>
      </c>
      <c r="F367" s="143" t="s">
        <v>84</v>
      </c>
      <c r="G367" s="147">
        <v>3967</v>
      </c>
      <c r="H367" s="147">
        <v>4860</v>
      </c>
      <c r="I367" s="147">
        <v>5812</v>
      </c>
      <c r="J367" s="147">
        <v>6529</v>
      </c>
      <c r="K367" s="147">
        <v>6732</v>
      </c>
      <c r="L367" s="147">
        <v>6196</v>
      </c>
      <c r="M367" s="147">
        <v>5981</v>
      </c>
      <c r="N367" s="147">
        <v>6338</v>
      </c>
      <c r="O367" s="147">
        <v>6104</v>
      </c>
    </row>
    <row r="368" spans="1:15" x14ac:dyDescent="0.25">
      <c r="A368" s="15"/>
      <c r="E368" s="14" t="s">
        <v>56</v>
      </c>
      <c r="F368" s="143" t="s">
        <v>85</v>
      </c>
      <c r="G368" s="147">
        <v>684</v>
      </c>
      <c r="H368" s="147">
        <v>807</v>
      </c>
      <c r="I368" s="147">
        <v>982</v>
      </c>
      <c r="J368" s="147">
        <v>1097</v>
      </c>
      <c r="K368" s="147">
        <v>1129</v>
      </c>
      <c r="L368" s="147">
        <v>910</v>
      </c>
      <c r="M368" s="147">
        <v>886</v>
      </c>
      <c r="N368" s="147">
        <v>961</v>
      </c>
      <c r="O368" s="147">
        <v>950</v>
      </c>
    </row>
    <row r="369" spans="1:15" x14ac:dyDescent="0.25">
      <c r="A369" s="15"/>
      <c r="E369" s="13" t="s">
        <v>57</v>
      </c>
      <c r="F369" s="13"/>
      <c r="G369" s="116">
        <v>39858</v>
      </c>
      <c r="H369" s="116">
        <v>45053</v>
      </c>
      <c r="I369" s="116">
        <v>39548</v>
      </c>
      <c r="J369" s="116">
        <v>41974</v>
      </c>
      <c r="K369" s="116">
        <v>41641</v>
      </c>
      <c r="L369" s="116">
        <v>19519</v>
      </c>
      <c r="M369" s="116">
        <v>20828</v>
      </c>
      <c r="N369" s="116">
        <v>20413</v>
      </c>
      <c r="O369" s="116">
        <v>19803</v>
      </c>
    </row>
    <row r="370" spans="1:15" x14ac:dyDescent="0.25">
      <c r="A370" s="15"/>
      <c r="E370" s="14" t="s">
        <v>57</v>
      </c>
      <c r="F370" s="143" t="s">
        <v>79</v>
      </c>
      <c r="G370" s="147">
        <v>1</v>
      </c>
      <c r="H370" s="147">
        <v>3</v>
      </c>
      <c r="I370" s="147">
        <v>2</v>
      </c>
      <c r="J370" s="147">
        <v>3</v>
      </c>
      <c r="K370" s="147">
        <v>6</v>
      </c>
      <c r="L370" s="147">
        <v>1</v>
      </c>
      <c r="M370" s="147">
        <v>0</v>
      </c>
      <c r="N370" s="147">
        <v>0</v>
      </c>
      <c r="O370" s="147">
        <v>0</v>
      </c>
    </row>
    <row r="371" spans="1:15" x14ac:dyDescent="0.25">
      <c r="A371" s="15"/>
      <c r="E371" s="14" t="s">
        <v>57</v>
      </c>
      <c r="F371" s="143" t="s">
        <v>80</v>
      </c>
      <c r="G371" s="147">
        <v>2215</v>
      </c>
      <c r="H371" s="147">
        <v>2068</v>
      </c>
      <c r="I371" s="147">
        <v>1177</v>
      </c>
      <c r="J371" s="147">
        <v>1235</v>
      </c>
      <c r="K371" s="147">
        <v>1335</v>
      </c>
      <c r="L371" s="147">
        <v>221</v>
      </c>
      <c r="M371" s="147">
        <v>232</v>
      </c>
      <c r="N371" s="147">
        <v>172</v>
      </c>
      <c r="O371" s="147">
        <v>158</v>
      </c>
    </row>
    <row r="372" spans="1:15" x14ac:dyDescent="0.25">
      <c r="A372" s="15"/>
      <c r="E372" s="14" t="s">
        <v>57</v>
      </c>
      <c r="F372" s="143" t="s">
        <v>81</v>
      </c>
      <c r="G372" s="147">
        <v>23049</v>
      </c>
      <c r="H372" s="147">
        <v>24327</v>
      </c>
      <c r="I372" s="147">
        <v>17193</v>
      </c>
      <c r="J372" s="147">
        <v>17316</v>
      </c>
      <c r="K372" s="147">
        <v>17954</v>
      </c>
      <c r="L372" s="147">
        <v>5727</v>
      </c>
      <c r="M372" s="147">
        <v>6139</v>
      </c>
      <c r="N372" s="147">
        <v>5180</v>
      </c>
      <c r="O372" s="147">
        <v>5151</v>
      </c>
    </row>
    <row r="373" spans="1:15" x14ac:dyDescent="0.25">
      <c r="A373" s="15"/>
      <c r="E373" s="14" t="s">
        <v>57</v>
      </c>
      <c r="F373" s="143" t="s">
        <v>82</v>
      </c>
      <c r="G373" s="147">
        <v>669</v>
      </c>
      <c r="H373" s="147">
        <v>966</v>
      </c>
      <c r="I373" s="147">
        <v>914</v>
      </c>
      <c r="J373" s="147">
        <v>943</v>
      </c>
      <c r="K373" s="147">
        <v>783</v>
      </c>
      <c r="L373" s="147">
        <v>382</v>
      </c>
      <c r="M373" s="147">
        <v>426</v>
      </c>
      <c r="N373" s="147">
        <v>416</v>
      </c>
      <c r="O373" s="147">
        <v>396</v>
      </c>
    </row>
    <row r="374" spans="1:15" x14ac:dyDescent="0.25">
      <c r="A374" s="15"/>
      <c r="E374" s="14" t="s">
        <v>57</v>
      </c>
      <c r="F374" s="143" t="s">
        <v>83</v>
      </c>
      <c r="G374" s="147">
        <v>7804</v>
      </c>
      <c r="H374" s="147">
        <v>10120</v>
      </c>
      <c r="I374" s="147">
        <v>11744</v>
      </c>
      <c r="J374" s="147">
        <v>12813</v>
      </c>
      <c r="K374" s="147">
        <v>12068</v>
      </c>
      <c r="L374" s="147">
        <v>7176</v>
      </c>
      <c r="M374" s="147">
        <v>7800</v>
      </c>
      <c r="N374" s="147">
        <v>8257</v>
      </c>
      <c r="O374" s="147">
        <v>8103</v>
      </c>
    </row>
    <row r="375" spans="1:15" x14ac:dyDescent="0.25">
      <c r="A375" s="15"/>
      <c r="E375" s="14" t="s">
        <v>57</v>
      </c>
      <c r="F375" s="143" t="s">
        <v>84</v>
      </c>
      <c r="G375" s="147">
        <v>5544</v>
      </c>
      <c r="H375" s="147">
        <v>6831</v>
      </c>
      <c r="I375" s="147">
        <v>7606</v>
      </c>
      <c r="J375" s="147">
        <v>8553</v>
      </c>
      <c r="K375" s="147">
        <v>8494</v>
      </c>
      <c r="L375" s="147">
        <v>5394</v>
      </c>
      <c r="M375" s="147">
        <v>5636</v>
      </c>
      <c r="N375" s="147">
        <v>5737</v>
      </c>
      <c r="O375" s="147">
        <v>5364</v>
      </c>
    </row>
    <row r="376" spans="1:15" x14ac:dyDescent="0.25">
      <c r="A376" s="15"/>
      <c r="E376" s="14" t="s">
        <v>57</v>
      </c>
      <c r="F376" s="143" t="s">
        <v>85</v>
      </c>
      <c r="G376" s="147">
        <v>942</v>
      </c>
      <c r="H376" s="147">
        <v>1191</v>
      </c>
      <c r="I376" s="147">
        <v>1356</v>
      </c>
      <c r="J376" s="147">
        <v>1586</v>
      </c>
      <c r="K376" s="147">
        <v>1517</v>
      </c>
      <c r="L376" s="147">
        <v>911</v>
      </c>
      <c r="M376" s="147">
        <v>881</v>
      </c>
      <c r="N376" s="147">
        <v>949</v>
      </c>
      <c r="O376" s="147">
        <v>841</v>
      </c>
    </row>
    <row r="377" spans="1:15" x14ac:dyDescent="0.25">
      <c r="A377" s="15"/>
      <c r="E377" s="13" t="s">
        <v>58</v>
      </c>
      <c r="F377" s="13"/>
      <c r="G377" s="116">
        <v>1081</v>
      </c>
      <c r="H377" s="116">
        <v>987</v>
      </c>
      <c r="I377" s="116">
        <v>847</v>
      </c>
      <c r="J377" s="116">
        <v>832</v>
      </c>
      <c r="K377" s="116">
        <v>794</v>
      </c>
      <c r="L377" s="116">
        <v>885</v>
      </c>
      <c r="M377" s="116">
        <v>874</v>
      </c>
      <c r="N377" s="116">
        <v>849</v>
      </c>
      <c r="O377" s="116">
        <v>670</v>
      </c>
    </row>
    <row r="378" spans="1:15" x14ac:dyDescent="0.25">
      <c r="A378" s="15"/>
      <c r="E378" s="14" t="s">
        <v>58</v>
      </c>
      <c r="F378" s="143" t="s">
        <v>80</v>
      </c>
      <c r="G378" s="147">
        <v>2</v>
      </c>
      <c r="H378" s="147">
        <v>1</v>
      </c>
      <c r="I378" s="147">
        <v>1</v>
      </c>
      <c r="J378" s="147">
        <v>1</v>
      </c>
      <c r="K378" s="147">
        <v>0</v>
      </c>
      <c r="L378" s="147">
        <v>1</v>
      </c>
      <c r="M378" s="147">
        <v>2</v>
      </c>
      <c r="N378" s="147">
        <v>4</v>
      </c>
      <c r="O378" s="147">
        <v>0</v>
      </c>
    </row>
    <row r="379" spans="1:15" x14ac:dyDescent="0.25">
      <c r="A379" s="15"/>
      <c r="E379" s="14" t="s">
        <v>58</v>
      </c>
      <c r="F379" s="143" t="s">
        <v>81</v>
      </c>
      <c r="G379" s="147">
        <v>1042</v>
      </c>
      <c r="H379" s="147">
        <v>944</v>
      </c>
      <c r="I379" s="147">
        <v>813</v>
      </c>
      <c r="J379" s="147">
        <v>809</v>
      </c>
      <c r="K379" s="147">
        <v>769</v>
      </c>
      <c r="L379" s="147">
        <v>871</v>
      </c>
      <c r="M379" s="147">
        <v>860</v>
      </c>
      <c r="N379" s="147">
        <v>843</v>
      </c>
      <c r="O379" s="147">
        <v>666</v>
      </c>
    </row>
    <row r="380" spans="1:15" x14ac:dyDescent="0.25">
      <c r="A380" s="15"/>
      <c r="E380" s="14" t="s">
        <v>58</v>
      </c>
      <c r="F380" s="143" t="s">
        <v>82</v>
      </c>
      <c r="G380" s="147">
        <v>75</v>
      </c>
      <c r="H380" s="147">
        <v>75</v>
      </c>
      <c r="I380" s="147">
        <v>46</v>
      </c>
      <c r="J380" s="147">
        <v>46</v>
      </c>
      <c r="K380" s="147">
        <v>33</v>
      </c>
      <c r="L380" s="147">
        <v>25</v>
      </c>
      <c r="M380" s="147">
        <v>18</v>
      </c>
      <c r="N380" s="147">
        <v>5</v>
      </c>
      <c r="O380" s="147">
        <v>6</v>
      </c>
    </row>
    <row r="381" spans="1:15" x14ac:dyDescent="0.25">
      <c r="A381" s="15"/>
      <c r="E381" s="14" t="s">
        <v>58</v>
      </c>
      <c r="F381" s="143" t="s">
        <v>83</v>
      </c>
      <c r="G381" s="147">
        <v>5</v>
      </c>
      <c r="H381" s="147">
        <v>3</v>
      </c>
      <c r="I381" s="147">
        <v>2</v>
      </c>
      <c r="J381" s="147">
        <v>2</v>
      </c>
      <c r="K381" s="147">
        <v>3</v>
      </c>
      <c r="L381" s="147">
        <v>1</v>
      </c>
      <c r="M381" s="147">
        <v>1</v>
      </c>
      <c r="N381" s="147">
        <v>0</v>
      </c>
      <c r="O381" s="147">
        <v>1</v>
      </c>
    </row>
    <row r="382" spans="1:15" x14ac:dyDescent="0.25">
      <c r="A382" s="15"/>
      <c r="E382" s="13" t="s">
        <v>59</v>
      </c>
      <c r="F382" s="13"/>
      <c r="G382" s="116">
        <v>157</v>
      </c>
      <c r="H382" s="116">
        <v>414</v>
      </c>
      <c r="I382" s="116">
        <v>753</v>
      </c>
      <c r="J382" s="116">
        <v>1250</v>
      </c>
      <c r="K382" s="116">
        <v>1739</v>
      </c>
      <c r="L382" s="116">
        <v>2183</v>
      </c>
      <c r="M382" s="116">
        <v>2893</v>
      </c>
      <c r="N382" s="116">
        <v>3697</v>
      </c>
      <c r="O382" s="116">
        <v>4096</v>
      </c>
    </row>
    <row r="383" spans="1:15" x14ac:dyDescent="0.25">
      <c r="A383" s="15"/>
      <c r="E383" s="14" t="s">
        <v>59</v>
      </c>
      <c r="F383" s="143" t="s">
        <v>80</v>
      </c>
      <c r="G383" s="147">
        <v>22</v>
      </c>
      <c r="H383" s="147">
        <v>106</v>
      </c>
      <c r="I383" s="147">
        <v>184</v>
      </c>
      <c r="J383" s="147">
        <v>356</v>
      </c>
      <c r="K383" s="147">
        <v>560</v>
      </c>
      <c r="L383" s="147">
        <v>710</v>
      </c>
      <c r="M383" s="147">
        <v>980</v>
      </c>
      <c r="N383" s="147">
        <v>1304</v>
      </c>
      <c r="O383" s="147">
        <v>1495</v>
      </c>
    </row>
    <row r="384" spans="1:15" x14ac:dyDescent="0.25">
      <c r="A384" s="15"/>
      <c r="E384" s="14" t="s">
        <v>59</v>
      </c>
      <c r="F384" s="143" t="s">
        <v>81</v>
      </c>
      <c r="G384" s="147">
        <v>116</v>
      </c>
      <c r="H384" s="147">
        <v>299</v>
      </c>
      <c r="I384" s="147">
        <v>564</v>
      </c>
      <c r="J384" s="147">
        <v>929</v>
      </c>
      <c r="K384" s="147">
        <v>1247</v>
      </c>
      <c r="L384" s="147">
        <v>1551</v>
      </c>
      <c r="M384" s="147">
        <v>2048</v>
      </c>
      <c r="N384" s="147">
        <v>2577</v>
      </c>
      <c r="O384" s="147">
        <v>2767</v>
      </c>
    </row>
    <row r="385" spans="1:15" x14ac:dyDescent="0.25">
      <c r="A385" s="15"/>
      <c r="E385" s="14" t="s">
        <v>59</v>
      </c>
      <c r="F385" s="143" t="s">
        <v>82</v>
      </c>
      <c r="G385" s="147">
        <v>32</v>
      </c>
      <c r="H385" s="147">
        <v>34</v>
      </c>
      <c r="I385" s="147">
        <v>46</v>
      </c>
      <c r="J385" s="147">
        <v>51</v>
      </c>
      <c r="K385" s="147">
        <v>55</v>
      </c>
      <c r="L385" s="147">
        <v>68</v>
      </c>
      <c r="M385" s="147">
        <v>88</v>
      </c>
      <c r="N385" s="147">
        <v>97</v>
      </c>
      <c r="O385" s="147">
        <v>111</v>
      </c>
    </row>
    <row r="386" spans="1:15" x14ac:dyDescent="0.25">
      <c r="A386" s="15"/>
      <c r="E386" s="14" t="s">
        <v>59</v>
      </c>
      <c r="F386" s="143" t="s">
        <v>83</v>
      </c>
      <c r="G386" s="147">
        <v>5</v>
      </c>
      <c r="H386" s="147">
        <v>11</v>
      </c>
      <c r="I386" s="147">
        <v>10</v>
      </c>
      <c r="J386" s="147">
        <v>8</v>
      </c>
      <c r="K386" s="147">
        <v>8</v>
      </c>
      <c r="L386" s="147">
        <v>12</v>
      </c>
      <c r="M386" s="147">
        <v>12</v>
      </c>
      <c r="N386" s="147">
        <v>11</v>
      </c>
      <c r="O386" s="147">
        <v>15</v>
      </c>
    </row>
  </sheetData>
  <mergeCells count="5">
    <mergeCell ref="C1:F1"/>
    <mergeCell ref="G166:J172"/>
    <mergeCell ref="G175:I180"/>
    <mergeCell ref="G182:I188"/>
    <mergeCell ref="G190:I196"/>
  </mergeCells>
  <printOptions horizontalCentered="1"/>
  <pageMargins left="0.25" right="0.25" top="0.5" bottom="0.5" header="0.3" footer="0.3"/>
  <pageSetup scale="67" fitToHeight="0" orientation="portrait" r:id="rId1"/>
  <headerFooter differentFirst="1" scaleWithDoc="0">
    <oddFooter>&amp;L&amp;9 2018 DMAS Data Book &amp;A&amp;R&amp;9Page &amp;P</oddFooter>
  </headerFooter>
  <rowBreaks count="5" manualBreakCount="5">
    <brk id="63" max="16383" man="1"/>
    <brk id="132" max="16383" man="1"/>
    <brk id="188" max="16383" man="1"/>
    <brk id="256" max="16383" man="1"/>
    <brk id="32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474"/>
  <sheetViews>
    <sheetView zoomScaleNormal="100" workbookViewId="0">
      <pane xSplit="10" ySplit="1" topLeftCell="K2" activePane="bottomRight" state="frozen"/>
      <selection activeCell="H12" sqref="H12"/>
      <selection pane="topRight" activeCell="H12" sqref="H12"/>
      <selection pane="bottomLeft" activeCell="H12" sqref="H12"/>
      <selection pane="bottomRight" activeCell="C1" sqref="C1:F1"/>
    </sheetView>
  </sheetViews>
  <sheetFormatPr defaultRowHeight="15" x14ac:dyDescent="0.25"/>
  <cols>
    <col min="1" max="1" width="3.7109375" style="55" customWidth="1"/>
    <col min="2" max="4" width="4.7109375" style="55" customWidth="1"/>
    <col min="5" max="5" width="11.7109375" style="55" customWidth="1"/>
    <col min="6" max="6" width="28.7109375" style="55" customWidth="1"/>
    <col min="7" max="10" width="18.7109375" style="55" hidden="1" customWidth="1"/>
    <col min="11" max="15" width="18.7109375" style="55" customWidth="1"/>
    <col min="16" max="16384" width="9.140625" style="55"/>
  </cols>
  <sheetData>
    <row r="1" spans="1:15" ht="33" customHeight="1" x14ac:dyDescent="0.25">
      <c r="A1" s="15"/>
      <c r="C1" s="204" t="s">
        <v>552</v>
      </c>
      <c r="D1" s="204"/>
      <c r="E1" s="204"/>
      <c r="F1" s="205"/>
      <c r="G1" s="104" t="s">
        <v>565</v>
      </c>
      <c r="H1" s="104" t="s">
        <v>566</v>
      </c>
      <c r="I1" s="104" t="s">
        <v>567</v>
      </c>
      <c r="J1" s="104" t="s">
        <v>568</v>
      </c>
      <c r="K1" s="104" t="s">
        <v>569</v>
      </c>
      <c r="L1" s="104" t="s">
        <v>618</v>
      </c>
      <c r="M1" s="104" t="s">
        <v>665</v>
      </c>
      <c r="N1" s="104" t="s">
        <v>671</v>
      </c>
      <c r="O1" s="104" t="s">
        <v>689</v>
      </c>
    </row>
    <row r="2" spans="1:15" x14ac:dyDescent="0.25">
      <c r="A2" s="15"/>
      <c r="B2" s="2" t="s">
        <v>570</v>
      </c>
      <c r="C2" s="2"/>
      <c r="D2" s="2"/>
      <c r="E2" s="2"/>
      <c r="F2" s="2"/>
      <c r="G2" s="113">
        <v>1040966</v>
      </c>
      <c r="H2" s="113">
        <v>1092180</v>
      </c>
      <c r="I2" s="113">
        <v>1106440</v>
      </c>
      <c r="J2" s="113">
        <v>1206355</v>
      </c>
      <c r="K2" s="113">
        <v>1288716</v>
      </c>
      <c r="L2" s="113">
        <v>1357342</v>
      </c>
      <c r="M2" s="113">
        <v>1421713</v>
      </c>
      <c r="N2" s="113">
        <v>1407644</v>
      </c>
      <c r="O2" s="113">
        <v>1423744</v>
      </c>
    </row>
    <row r="3" spans="1:15" x14ac:dyDescent="0.25">
      <c r="A3" s="15"/>
      <c r="B3" s="4" t="s">
        <v>1</v>
      </c>
      <c r="C3" s="5"/>
      <c r="D3" s="5"/>
      <c r="E3" s="5" t="s">
        <v>0</v>
      </c>
      <c r="F3" s="5" t="s">
        <v>0</v>
      </c>
      <c r="G3" s="114">
        <v>713603</v>
      </c>
      <c r="H3" s="114">
        <v>764674</v>
      </c>
      <c r="I3" s="114">
        <v>781263</v>
      </c>
      <c r="J3" s="114">
        <v>886748</v>
      </c>
      <c r="K3" s="114">
        <v>901742</v>
      </c>
      <c r="L3" s="114">
        <v>998874</v>
      </c>
      <c r="M3" s="114">
        <v>1011535</v>
      </c>
      <c r="N3" s="114">
        <v>1004941</v>
      </c>
      <c r="O3" s="114">
        <v>1114827</v>
      </c>
    </row>
    <row r="4" spans="1:15" x14ac:dyDescent="0.25">
      <c r="A4" s="15"/>
      <c r="B4" s="7"/>
      <c r="C4" s="8" t="s">
        <v>2</v>
      </c>
      <c r="D4" s="8"/>
      <c r="E4" s="8" t="s">
        <v>0</v>
      </c>
      <c r="F4" s="8" t="s">
        <v>0</v>
      </c>
      <c r="G4" s="115">
        <v>712988</v>
      </c>
      <c r="H4" s="115">
        <v>763873</v>
      </c>
      <c r="I4" s="115">
        <v>780371</v>
      </c>
      <c r="J4" s="115">
        <v>885678</v>
      </c>
      <c r="K4" s="115">
        <v>900346</v>
      </c>
      <c r="L4" s="115">
        <v>997246</v>
      </c>
      <c r="M4" s="115">
        <v>1009846</v>
      </c>
      <c r="N4" s="115">
        <v>1003234</v>
      </c>
      <c r="O4" s="115">
        <v>1113254</v>
      </c>
    </row>
    <row r="5" spans="1:15" x14ac:dyDescent="0.25">
      <c r="A5" s="15"/>
      <c r="B5" s="7"/>
      <c r="C5" s="10"/>
      <c r="D5" s="10"/>
      <c r="E5" s="13" t="s">
        <v>3</v>
      </c>
      <c r="F5" s="13"/>
      <c r="G5" s="116">
        <v>648262</v>
      </c>
      <c r="H5" s="116">
        <v>696823</v>
      </c>
      <c r="I5" s="116">
        <v>708579</v>
      </c>
      <c r="J5" s="116">
        <v>799497</v>
      </c>
      <c r="K5" s="116">
        <v>803522</v>
      </c>
      <c r="L5" s="116">
        <v>855779</v>
      </c>
      <c r="M5" s="116">
        <v>869415</v>
      </c>
      <c r="N5" s="116">
        <v>858780</v>
      </c>
      <c r="O5" s="116">
        <v>869339</v>
      </c>
    </row>
    <row r="6" spans="1:15" x14ac:dyDescent="0.25">
      <c r="A6" s="15"/>
      <c r="B6" s="7"/>
      <c r="E6" s="14" t="s">
        <v>3</v>
      </c>
      <c r="F6" s="143" t="s">
        <v>71</v>
      </c>
      <c r="G6" s="147">
        <v>153735</v>
      </c>
      <c r="H6" s="147">
        <v>164958</v>
      </c>
      <c r="I6" s="147">
        <v>163870</v>
      </c>
      <c r="J6" s="147">
        <v>171856</v>
      </c>
      <c r="K6" s="147">
        <v>172091</v>
      </c>
      <c r="L6" s="147">
        <v>182969</v>
      </c>
      <c r="M6" s="147">
        <v>190084</v>
      </c>
      <c r="N6" s="147">
        <v>185293</v>
      </c>
      <c r="O6" s="147">
        <v>188024</v>
      </c>
    </row>
    <row r="7" spans="1:15" x14ac:dyDescent="0.25">
      <c r="A7" s="15"/>
      <c r="B7" s="7"/>
      <c r="E7" s="14" t="s">
        <v>3</v>
      </c>
      <c r="F7" s="143" t="s">
        <v>72</v>
      </c>
      <c r="G7" s="147">
        <v>166714</v>
      </c>
      <c r="H7" s="147">
        <v>178946</v>
      </c>
      <c r="I7" s="147">
        <v>178017</v>
      </c>
      <c r="J7" s="147">
        <v>186334</v>
      </c>
      <c r="K7" s="147">
        <v>185816</v>
      </c>
      <c r="L7" s="147">
        <v>198176</v>
      </c>
      <c r="M7" s="147">
        <v>198194</v>
      </c>
      <c r="N7" s="147">
        <v>195176</v>
      </c>
      <c r="O7" s="147">
        <v>197497</v>
      </c>
    </row>
    <row r="8" spans="1:15" x14ac:dyDescent="0.25">
      <c r="A8" s="15"/>
      <c r="B8" s="7"/>
      <c r="E8" s="14" t="s">
        <v>3</v>
      </c>
      <c r="F8" s="143" t="s">
        <v>73</v>
      </c>
      <c r="G8" s="147">
        <v>160050</v>
      </c>
      <c r="H8" s="147">
        <v>178770</v>
      </c>
      <c r="I8" s="147">
        <v>179755</v>
      </c>
      <c r="J8" s="147">
        <v>193067</v>
      </c>
      <c r="K8" s="147">
        <v>196100</v>
      </c>
      <c r="L8" s="147">
        <v>215658</v>
      </c>
      <c r="M8" s="147">
        <v>221230</v>
      </c>
      <c r="N8" s="147">
        <v>219063</v>
      </c>
      <c r="O8" s="147">
        <v>223709</v>
      </c>
    </row>
    <row r="9" spans="1:15" x14ac:dyDescent="0.25">
      <c r="A9" s="15"/>
      <c r="B9" s="7"/>
      <c r="E9" s="14" t="s">
        <v>3</v>
      </c>
      <c r="F9" s="143" t="s">
        <v>74</v>
      </c>
      <c r="G9" s="147">
        <v>17210</v>
      </c>
      <c r="H9" s="147">
        <v>18587</v>
      </c>
      <c r="I9" s="147">
        <v>18631</v>
      </c>
      <c r="J9" s="147">
        <v>19359</v>
      </c>
      <c r="K9" s="147">
        <v>19350</v>
      </c>
      <c r="L9" s="147">
        <v>20367</v>
      </c>
      <c r="M9" s="147">
        <v>20634</v>
      </c>
      <c r="N9" s="147">
        <v>20182</v>
      </c>
      <c r="O9" s="147">
        <v>20329</v>
      </c>
    </row>
    <row r="10" spans="1:15" x14ac:dyDescent="0.25">
      <c r="A10" s="15"/>
      <c r="B10" s="7"/>
      <c r="E10" s="14" t="s">
        <v>3</v>
      </c>
      <c r="F10" s="143" t="s">
        <v>75</v>
      </c>
      <c r="G10" s="147">
        <v>51478</v>
      </c>
      <c r="H10" s="147">
        <v>53296</v>
      </c>
      <c r="I10" s="147">
        <v>54267</v>
      </c>
      <c r="J10" s="147">
        <v>56411</v>
      </c>
      <c r="K10" s="147">
        <v>56466</v>
      </c>
      <c r="L10" s="147">
        <v>58598</v>
      </c>
      <c r="M10" s="147">
        <v>58527</v>
      </c>
      <c r="N10" s="147">
        <v>57839</v>
      </c>
      <c r="O10" s="147">
        <v>57563</v>
      </c>
    </row>
    <row r="11" spans="1:15" x14ac:dyDescent="0.25">
      <c r="A11" s="15"/>
      <c r="B11" s="7"/>
      <c r="E11" s="14" t="s">
        <v>3</v>
      </c>
      <c r="F11" s="143" t="s">
        <v>76</v>
      </c>
      <c r="G11" s="147">
        <v>63195</v>
      </c>
      <c r="H11" s="147">
        <v>63381</v>
      </c>
      <c r="I11" s="147">
        <v>70431</v>
      </c>
      <c r="J11" s="147">
        <v>75909</v>
      </c>
      <c r="K11" s="147">
        <v>75475</v>
      </c>
      <c r="L11" s="147">
        <v>78915</v>
      </c>
      <c r="M11" s="147">
        <v>79548</v>
      </c>
      <c r="N11" s="147">
        <v>79593</v>
      </c>
      <c r="O11" s="147">
        <v>80161</v>
      </c>
    </row>
    <row r="12" spans="1:15" x14ac:dyDescent="0.25">
      <c r="A12" s="15"/>
      <c r="B12" s="7"/>
      <c r="E12" s="14" t="s">
        <v>3</v>
      </c>
      <c r="F12" s="143" t="s">
        <v>77</v>
      </c>
      <c r="G12" s="147">
        <v>40416</v>
      </c>
      <c r="H12" s="147">
        <v>44006</v>
      </c>
      <c r="I12" s="147">
        <v>47123</v>
      </c>
      <c r="J12" s="147">
        <v>50238</v>
      </c>
      <c r="K12" s="147">
        <v>50552</v>
      </c>
      <c r="L12" s="147">
        <v>53094</v>
      </c>
      <c r="M12" s="147">
        <v>54423</v>
      </c>
      <c r="N12" s="147">
        <v>54519</v>
      </c>
      <c r="O12" s="147">
        <v>55109</v>
      </c>
    </row>
    <row r="13" spans="1:15" x14ac:dyDescent="0.25">
      <c r="A13" s="15"/>
      <c r="B13" s="7"/>
      <c r="E13" s="14" t="s">
        <v>3</v>
      </c>
      <c r="F13" s="143" t="s">
        <v>78</v>
      </c>
      <c r="G13" s="147">
        <v>4360</v>
      </c>
      <c r="H13" s="147">
        <v>4268</v>
      </c>
      <c r="I13" s="147">
        <v>5094</v>
      </c>
      <c r="J13" s="147">
        <v>56525</v>
      </c>
      <c r="K13" s="147">
        <v>57606</v>
      </c>
      <c r="L13" s="147">
        <v>58767</v>
      </c>
      <c r="M13" s="147">
        <v>58790</v>
      </c>
      <c r="N13" s="147">
        <v>58520</v>
      </c>
      <c r="O13" s="147">
        <v>58008</v>
      </c>
    </row>
    <row r="14" spans="1:15" x14ac:dyDescent="0.25">
      <c r="A14" s="15"/>
      <c r="B14" s="7"/>
      <c r="C14" s="10"/>
      <c r="D14" s="10"/>
      <c r="E14" s="13" t="s">
        <v>4</v>
      </c>
      <c r="F14" s="13"/>
      <c r="G14" s="116">
        <v>67607</v>
      </c>
      <c r="H14" s="116">
        <v>70422</v>
      </c>
      <c r="I14" s="116">
        <v>74918</v>
      </c>
      <c r="J14" s="116">
        <v>90099</v>
      </c>
      <c r="K14" s="116">
        <v>99796</v>
      </c>
      <c r="L14" s="116">
        <v>110148</v>
      </c>
      <c r="M14" s="116">
        <v>113936</v>
      </c>
      <c r="N14" s="116">
        <v>117559</v>
      </c>
      <c r="O14" s="116">
        <v>111891</v>
      </c>
    </row>
    <row r="15" spans="1:15" x14ac:dyDescent="0.25">
      <c r="A15" s="15"/>
      <c r="B15" s="7"/>
      <c r="E15" s="14" t="s">
        <v>4</v>
      </c>
      <c r="F15" s="143" t="s">
        <v>71</v>
      </c>
      <c r="G15" s="147">
        <v>17832</v>
      </c>
      <c r="H15" s="147">
        <v>18617</v>
      </c>
      <c r="I15" s="147">
        <v>19185</v>
      </c>
      <c r="J15" s="147">
        <v>20562</v>
      </c>
      <c r="K15" s="147">
        <v>22866</v>
      </c>
      <c r="L15" s="147">
        <v>24714</v>
      </c>
      <c r="M15" s="147">
        <v>26205</v>
      </c>
      <c r="N15" s="147">
        <v>27194</v>
      </c>
      <c r="O15" s="147">
        <v>25676</v>
      </c>
    </row>
    <row r="16" spans="1:15" x14ac:dyDescent="0.25">
      <c r="A16" s="15"/>
      <c r="B16" s="7"/>
      <c r="E16" s="14" t="s">
        <v>4</v>
      </c>
      <c r="F16" s="143" t="s">
        <v>72</v>
      </c>
      <c r="G16" s="147">
        <v>19785</v>
      </c>
      <c r="H16" s="147">
        <v>20467</v>
      </c>
      <c r="I16" s="147">
        <v>20421</v>
      </c>
      <c r="J16" s="147">
        <v>21301</v>
      </c>
      <c r="K16" s="147">
        <v>23549</v>
      </c>
      <c r="L16" s="147">
        <v>25252</v>
      </c>
      <c r="M16" s="147">
        <v>25950</v>
      </c>
      <c r="N16" s="147">
        <v>26920</v>
      </c>
      <c r="O16" s="147">
        <v>25644</v>
      </c>
    </row>
    <row r="17" spans="1:15" x14ac:dyDescent="0.25">
      <c r="A17" s="15"/>
      <c r="B17" s="7"/>
      <c r="E17" s="14" t="s">
        <v>4</v>
      </c>
      <c r="F17" s="143" t="s">
        <v>73</v>
      </c>
      <c r="G17" s="147">
        <v>9488</v>
      </c>
      <c r="H17" s="147">
        <v>9915</v>
      </c>
      <c r="I17" s="147">
        <v>10081</v>
      </c>
      <c r="J17" s="147">
        <v>10826</v>
      </c>
      <c r="K17" s="147">
        <v>12582</v>
      </c>
      <c r="L17" s="147">
        <v>15067</v>
      </c>
      <c r="M17" s="147">
        <v>15952</v>
      </c>
      <c r="N17" s="147">
        <v>16810</v>
      </c>
      <c r="O17" s="147">
        <v>15645</v>
      </c>
    </row>
    <row r="18" spans="1:15" x14ac:dyDescent="0.25">
      <c r="A18" s="15"/>
      <c r="B18" s="7"/>
      <c r="E18" s="14" t="s">
        <v>4</v>
      </c>
      <c r="F18" s="143" t="s">
        <v>74</v>
      </c>
      <c r="G18" s="147">
        <v>1946</v>
      </c>
      <c r="H18" s="147">
        <v>2065</v>
      </c>
      <c r="I18" s="147">
        <v>2069</v>
      </c>
      <c r="J18" s="147">
        <v>2222</v>
      </c>
      <c r="K18" s="147">
        <v>2402</v>
      </c>
      <c r="L18" s="147">
        <v>2582</v>
      </c>
      <c r="M18" s="147">
        <v>2752</v>
      </c>
      <c r="N18" s="147">
        <v>2776</v>
      </c>
      <c r="O18" s="147">
        <v>2601</v>
      </c>
    </row>
    <row r="19" spans="1:15" x14ac:dyDescent="0.25">
      <c r="A19" s="15"/>
      <c r="B19" s="7"/>
      <c r="E19" s="14" t="s">
        <v>4</v>
      </c>
      <c r="F19" s="143" t="s">
        <v>75</v>
      </c>
      <c r="G19" s="147">
        <v>7846</v>
      </c>
      <c r="H19" s="147">
        <v>8172</v>
      </c>
      <c r="I19" s="147">
        <v>8685</v>
      </c>
      <c r="J19" s="147">
        <v>9054</v>
      </c>
      <c r="K19" s="147">
        <v>9573</v>
      </c>
      <c r="L19" s="147">
        <v>10359</v>
      </c>
      <c r="M19" s="147">
        <v>10473</v>
      </c>
      <c r="N19" s="147">
        <v>10714</v>
      </c>
      <c r="O19" s="147">
        <v>9996</v>
      </c>
    </row>
    <row r="20" spans="1:15" x14ac:dyDescent="0.25">
      <c r="A20" s="15"/>
      <c r="B20" s="7"/>
      <c r="E20" s="14" t="s">
        <v>4</v>
      </c>
      <c r="F20" s="143" t="s">
        <v>76</v>
      </c>
      <c r="G20" s="147">
        <v>7537</v>
      </c>
      <c r="H20" s="147">
        <v>7802</v>
      </c>
      <c r="I20" s="147">
        <v>10099</v>
      </c>
      <c r="J20" s="147">
        <v>10923</v>
      </c>
      <c r="K20" s="147">
        <v>12686</v>
      </c>
      <c r="L20" s="147">
        <v>13907</v>
      </c>
      <c r="M20" s="147">
        <v>14285</v>
      </c>
      <c r="N20" s="147">
        <v>14565</v>
      </c>
      <c r="O20" s="147">
        <v>13919</v>
      </c>
    </row>
    <row r="21" spans="1:15" x14ac:dyDescent="0.25">
      <c r="A21" s="15"/>
      <c r="B21" s="7"/>
      <c r="E21" s="14" t="s">
        <v>4</v>
      </c>
      <c r="F21" s="143" t="s">
        <v>77</v>
      </c>
      <c r="G21" s="147">
        <v>3470</v>
      </c>
      <c r="H21" s="147">
        <v>3747</v>
      </c>
      <c r="I21" s="147">
        <v>4479</v>
      </c>
      <c r="J21" s="147">
        <v>4848</v>
      </c>
      <c r="K21" s="147">
        <v>5772</v>
      </c>
      <c r="L21" s="147">
        <v>6508</v>
      </c>
      <c r="M21" s="147">
        <v>6748</v>
      </c>
      <c r="N21" s="147">
        <v>6936</v>
      </c>
      <c r="O21" s="147">
        <v>6635</v>
      </c>
    </row>
    <row r="22" spans="1:15" x14ac:dyDescent="0.25">
      <c r="A22" s="15"/>
      <c r="B22" s="7"/>
      <c r="E22" s="14" t="s">
        <v>4</v>
      </c>
      <c r="F22" s="143" t="s">
        <v>78</v>
      </c>
      <c r="G22" s="147">
        <v>448</v>
      </c>
      <c r="H22" s="147">
        <v>450</v>
      </c>
      <c r="I22" s="147">
        <v>658</v>
      </c>
      <c r="J22" s="147">
        <v>11358</v>
      </c>
      <c r="K22" s="147">
        <v>11527</v>
      </c>
      <c r="L22" s="147">
        <v>13361</v>
      </c>
      <c r="M22" s="147">
        <v>13318</v>
      </c>
      <c r="N22" s="147">
        <v>13526</v>
      </c>
      <c r="O22" s="147">
        <v>12892</v>
      </c>
    </row>
    <row r="23" spans="1:15" x14ac:dyDescent="0.25">
      <c r="A23" s="15"/>
      <c r="B23" s="7"/>
      <c r="C23" s="10"/>
      <c r="D23" s="10"/>
      <c r="E23" s="13" t="s">
        <v>5</v>
      </c>
      <c r="F23" s="13"/>
      <c r="G23" s="116">
        <v>0</v>
      </c>
      <c r="H23" s="116">
        <v>0</v>
      </c>
      <c r="I23" s="116">
        <v>0</v>
      </c>
      <c r="J23" s="116">
        <v>0</v>
      </c>
      <c r="K23" s="116">
        <v>1796</v>
      </c>
      <c r="L23" s="116">
        <v>39337</v>
      </c>
      <c r="M23" s="116">
        <v>36921</v>
      </c>
      <c r="N23" s="116">
        <v>38392</v>
      </c>
      <c r="O23" s="116">
        <v>27500</v>
      </c>
    </row>
    <row r="24" spans="1:15" x14ac:dyDescent="0.25">
      <c r="A24" s="15"/>
      <c r="B24" s="7"/>
      <c r="E24" s="14" t="s">
        <v>5</v>
      </c>
      <c r="F24" s="143" t="s">
        <v>71</v>
      </c>
      <c r="G24" s="147">
        <v>0</v>
      </c>
      <c r="H24" s="147">
        <v>0</v>
      </c>
      <c r="I24" s="147">
        <v>0</v>
      </c>
      <c r="J24" s="147">
        <v>0</v>
      </c>
      <c r="K24" s="147">
        <v>779</v>
      </c>
      <c r="L24" s="147">
        <v>13083</v>
      </c>
      <c r="M24" s="147">
        <v>11017</v>
      </c>
      <c r="N24" s="147">
        <v>11306</v>
      </c>
      <c r="O24" s="147">
        <v>8003</v>
      </c>
    </row>
    <row r="25" spans="1:15" x14ac:dyDescent="0.25">
      <c r="A25" s="15"/>
      <c r="B25" s="7"/>
      <c r="E25" s="14" t="s">
        <v>5</v>
      </c>
      <c r="F25" s="143" t="s">
        <v>72</v>
      </c>
      <c r="G25" s="147">
        <v>0</v>
      </c>
      <c r="H25" s="147">
        <v>0</v>
      </c>
      <c r="I25" s="147">
        <v>0</v>
      </c>
      <c r="J25" s="147">
        <v>0</v>
      </c>
      <c r="K25" s="147">
        <v>764</v>
      </c>
      <c r="L25" s="147">
        <v>12839</v>
      </c>
      <c r="M25" s="147">
        <v>10609</v>
      </c>
      <c r="N25" s="147">
        <v>10709</v>
      </c>
      <c r="O25" s="147">
        <v>7603</v>
      </c>
    </row>
    <row r="26" spans="1:15" x14ac:dyDescent="0.25">
      <c r="A26" s="15"/>
      <c r="B26" s="7"/>
      <c r="E26" s="14" t="s">
        <v>5</v>
      </c>
      <c r="F26" s="143" t="s">
        <v>73</v>
      </c>
      <c r="G26" s="147">
        <v>0</v>
      </c>
      <c r="H26" s="147">
        <v>0</v>
      </c>
      <c r="I26" s="147">
        <v>0</v>
      </c>
      <c r="J26" s="147">
        <v>0</v>
      </c>
      <c r="K26" s="147">
        <v>54</v>
      </c>
      <c r="L26" s="147">
        <v>2874</v>
      </c>
      <c r="M26" s="147">
        <v>5472</v>
      </c>
      <c r="N26" s="147">
        <v>5341</v>
      </c>
      <c r="O26" s="147">
        <v>3562</v>
      </c>
    </row>
    <row r="27" spans="1:15" x14ac:dyDescent="0.25">
      <c r="A27" s="15"/>
      <c r="B27" s="7"/>
      <c r="E27" s="14" t="s">
        <v>5</v>
      </c>
      <c r="F27" s="143" t="s">
        <v>74</v>
      </c>
      <c r="G27" s="147">
        <v>0</v>
      </c>
      <c r="H27" s="147">
        <v>0</v>
      </c>
      <c r="I27" s="147">
        <v>0</v>
      </c>
      <c r="J27" s="147">
        <v>0</v>
      </c>
      <c r="K27" s="147">
        <v>77</v>
      </c>
      <c r="L27" s="147">
        <v>1400</v>
      </c>
      <c r="M27" s="147">
        <v>996</v>
      </c>
      <c r="N27" s="147">
        <v>1057</v>
      </c>
      <c r="O27" s="147">
        <v>726</v>
      </c>
    </row>
    <row r="28" spans="1:15" x14ac:dyDescent="0.25">
      <c r="A28" s="15"/>
      <c r="B28" s="7"/>
      <c r="E28" s="14" t="s">
        <v>5</v>
      </c>
      <c r="F28" s="143" t="s">
        <v>75</v>
      </c>
      <c r="G28" s="147">
        <v>0</v>
      </c>
      <c r="H28" s="147">
        <v>0</v>
      </c>
      <c r="I28" s="147">
        <v>0</v>
      </c>
      <c r="J28" s="147">
        <v>0</v>
      </c>
      <c r="K28" s="147">
        <v>122</v>
      </c>
      <c r="L28" s="147">
        <v>2099</v>
      </c>
      <c r="M28" s="147">
        <v>1598</v>
      </c>
      <c r="N28" s="147">
        <v>2931</v>
      </c>
      <c r="O28" s="147">
        <v>2473</v>
      </c>
    </row>
    <row r="29" spans="1:15" x14ac:dyDescent="0.25">
      <c r="A29" s="15"/>
      <c r="B29" s="7"/>
      <c r="E29" s="14" t="s">
        <v>5</v>
      </c>
      <c r="F29" s="143" t="s">
        <v>76</v>
      </c>
      <c r="G29" s="147">
        <v>0</v>
      </c>
      <c r="H29" s="147">
        <v>0</v>
      </c>
      <c r="I29" s="147">
        <v>0</v>
      </c>
      <c r="J29" s="147">
        <v>0</v>
      </c>
      <c r="K29" s="147">
        <v>0</v>
      </c>
      <c r="L29" s="147">
        <v>5170</v>
      </c>
      <c r="M29" s="147">
        <v>4815</v>
      </c>
      <c r="N29" s="147">
        <v>4766</v>
      </c>
      <c r="O29" s="147">
        <v>3428</v>
      </c>
    </row>
    <row r="30" spans="1:15" x14ac:dyDescent="0.25">
      <c r="A30" s="15"/>
      <c r="B30" s="7"/>
      <c r="E30" s="14" t="s">
        <v>5</v>
      </c>
      <c r="F30" s="143" t="s">
        <v>77</v>
      </c>
      <c r="G30" s="147">
        <v>0</v>
      </c>
      <c r="H30" s="147">
        <v>0</v>
      </c>
      <c r="I30" s="147">
        <v>0</v>
      </c>
      <c r="J30" s="147">
        <v>0</v>
      </c>
      <c r="K30" s="147">
        <v>0</v>
      </c>
      <c r="L30" s="147">
        <v>1921</v>
      </c>
      <c r="M30" s="147">
        <v>2090</v>
      </c>
      <c r="N30" s="147">
        <v>2088</v>
      </c>
      <c r="O30" s="147">
        <v>1492</v>
      </c>
    </row>
    <row r="31" spans="1:15" x14ac:dyDescent="0.25">
      <c r="A31" s="15"/>
      <c r="B31" s="7"/>
      <c r="E31" s="14" t="s">
        <v>5</v>
      </c>
      <c r="F31" s="143" t="s">
        <v>78</v>
      </c>
      <c r="G31" s="147">
        <v>0</v>
      </c>
      <c r="H31" s="147">
        <v>0</v>
      </c>
      <c r="I31" s="147">
        <v>0</v>
      </c>
      <c r="J31" s="147">
        <v>0</v>
      </c>
      <c r="K31" s="147">
        <v>0</v>
      </c>
      <c r="L31" s="147">
        <v>136</v>
      </c>
      <c r="M31" s="147">
        <v>521</v>
      </c>
      <c r="N31" s="147">
        <v>478</v>
      </c>
      <c r="O31" s="147">
        <v>331</v>
      </c>
    </row>
    <row r="32" spans="1:15" x14ac:dyDescent="0.25">
      <c r="A32" s="15"/>
      <c r="B32" s="7"/>
      <c r="E32" s="13" t="s">
        <v>688</v>
      </c>
      <c r="F32" s="13"/>
      <c r="G32" s="116"/>
      <c r="H32" s="116"/>
      <c r="I32" s="116"/>
      <c r="J32" s="116">
        <v>0</v>
      </c>
      <c r="K32" s="116">
        <v>0</v>
      </c>
      <c r="L32" s="116">
        <v>0</v>
      </c>
      <c r="M32" s="116">
        <v>0</v>
      </c>
      <c r="N32" s="116">
        <v>0</v>
      </c>
      <c r="O32" s="116">
        <v>231243</v>
      </c>
    </row>
    <row r="33" spans="1:15" x14ac:dyDescent="0.25">
      <c r="A33" s="15"/>
      <c r="B33" s="7"/>
      <c r="E33" s="14" t="s">
        <v>688</v>
      </c>
      <c r="F33" s="143" t="s">
        <v>71</v>
      </c>
      <c r="G33" s="147"/>
      <c r="H33" s="147"/>
      <c r="I33" s="147"/>
      <c r="J33" s="147">
        <v>0</v>
      </c>
      <c r="K33" s="147">
        <v>0</v>
      </c>
      <c r="L33" s="147">
        <v>0</v>
      </c>
      <c r="M33" s="147">
        <v>0</v>
      </c>
      <c r="N33" s="147">
        <v>0</v>
      </c>
      <c r="O33" s="147">
        <v>49196</v>
      </c>
    </row>
    <row r="34" spans="1:15" x14ac:dyDescent="0.25">
      <c r="A34" s="15"/>
      <c r="B34" s="7"/>
      <c r="E34" s="14" t="s">
        <v>688</v>
      </c>
      <c r="F34" s="143" t="s">
        <v>72</v>
      </c>
      <c r="G34" s="147"/>
      <c r="H34" s="147"/>
      <c r="I34" s="147"/>
      <c r="J34" s="147">
        <v>0</v>
      </c>
      <c r="K34" s="147">
        <v>0</v>
      </c>
      <c r="L34" s="147">
        <v>0</v>
      </c>
      <c r="M34" s="147">
        <v>0</v>
      </c>
      <c r="N34" s="147">
        <v>0</v>
      </c>
      <c r="O34" s="147">
        <v>49390</v>
      </c>
    </row>
    <row r="35" spans="1:15" x14ac:dyDescent="0.25">
      <c r="A35" s="15"/>
      <c r="B35" s="7"/>
      <c r="E35" s="14" t="s">
        <v>688</v>
      </c>
      <c r="F35" s="143" t="s">
        <v>73</v>
      </c>
      <c r="G35" s="147"/>
      <c r="H35" s="147"/>
      <c r="I35" s="147"/>
      <c r="J35" s="147">
        <v>0</v>
      </c>
      <c r="K35" s="147">
        <v>0</v>
      </c>
      <c r="L35" s="147">
        <v>0</v>
      </c>
      <c r="M35" s="147">
        <v>0</v>
      </c>
      <c r="N35" s="147">
        <v>0</v>
      </c>
      <c r="O35" s="147">
        <v>40882</v>
      </c>
    </row>
    <row r="36" spans="1:15" x14ac:dyDescent="0.25">
      <c r="A36" s="15"/>
      <c r="B36" s="7"/>
      <c r="E36" s="14" t="s">
        <v>688</v>
      </c>
      <c r="F36" s="143" t="s">
        <v>74</v>
      </c>
      <c r="G36" s="147"/>
      <c r="H36" s="147"/>
      <c r="I36" s="147"/>
      <c r="J36" s="147">
        <v>0</v>
      </c>
      <c r="K36" s="147">
        <v>0</v>
      </c>
      <c r="L36" s="147">
        <v>0</v>
      </c>
      <c r="M36" s="147">
        <v>0</v>
      </c>
      <c r="N36" s="147">
        <v>0</v>
      </c>
      <c r="O36" s="147">
        <v>6018</v>
      </c>
    </row>
    <row r="37" spans="1:15" x14ac:dyDescent="0.25">
      <c r="A37" s="15"/>
      <c r="B37" s="7"/>
      <c r="E37" s="14" t="s">
        <v>688</v>
      </c>
      <c r="F37" s="143" t="s">
        <v>75</v>
      </c>
      <c r="G37" s="147"/>
      <c r="H37" s="147"/>
      <c r="I37" s="147"/>
      <c r="J37" s="147">
        <v>0</v>
      </c>
      <c r="K37" s="147">
        <v>0</v>
      </c>
      <c r="L37" s="147">
        <v>0</v>
      </c>
      <c r="M37" s="147">
        <v>0</v>
      </c>
      <c r="N37" s="147">
        <v>0</v>
      </c>
      <c r="O37" s="147">
        <v>22495</v>
      </c>
    </row>
    <row r="38" spans="1:15" x14ac:dyDescent="0.25">
      <c r="A38" s="15"/>
      <c r="B38" s="7"/>
      <c r="E38" s="14" t="s">
        <v>688</v>
      </c>
      <c r="F38" s="143" t="s">
        <v>76</v>
      </c>
      <c r="G38" s="147"/>
      <c r="H38" s="147"/>
      <c r="I38" s="147"/>
      <c r="J38" s="147">
        <v>0</v>
      </c>
      <c r="K38" s="147">
        <v>0</v>
      </c>
      <c r="L38" s="147">
        <v>0</v>
      </c>
      <c r="M38" s="147">
        <v>0</v>
      </c>
      <c r="N38" s="147">
        <v>0</v>
      </c>
      <c r="O38" s="147">
        <v>25990</v>
      </c>
    </row>
    <row r="39" spans="1:15" x14ac:dyDescent="0.25">
      <c r="A39" s="15"/>
      <c r="B39" s="7"/>
      <c r="E39" s="14" t="s">
        <v>688</v>
      </c>
      <c r="F39" s="143" t="s">
        <v>77</v>
      </c>
      <c r="G39" s="147"/>
      <c r="H39" s="147"/>
      <c r="I39" s="147"/>
      <c r="J39" s="147">
        <v>0</v>
      </c>
      <c r="K39" s="147">
        <v>0</v>
      </c>
      <c r="L39" s="147">
        <v>0</v>
      </c>
      <c r="M39" s="147">
        <v>0</v>
      </c>
      <c r="N39" s="147">
        <v>0</v>
      </c>
      <c r="O39" s="147">
        <v>13852</v>
      </c>
    </row>
    <row r="40" spans="1:15" x14ac:dyDescent="0.25">
      <c r="A40" s="15"/>
      <c r="B40" s="7"/>
      <c r="E40" s="14" t="s">
        <v>688</v>
      </c>
      <c r="F40" s="143" t="s">
        <v>78</v>
      </c>
      <c r="G40" s="147"/>
      <c r="H40" s="147"/>
      <c r="I40" s="147"/>
      <c r="J40" s="147">
        <v>0</v>
      </c>
      <c r="K40" s="147">
        <v>0</v>
      </c>
      <c r="L40" s="147">
        <v>0</v>
      </c>
      <c r="M40" s="147">
        <v>0</v>
      </c>
      <c r="N40" s="147">
        <v>0</v>
      </c>
      <c r="O40" s="147">
        <v>24646</v>
      </c>
    </row>
    <row r="41" spans="1:15" x14ac:dyDescent="0.25">
      <c r="A41" s="15"/>
      <c r="B41" s="7"/>
      <c r="C41" s="8" t="s">
        <v>6</v>
      </c>
      <c r="D41" s="8" t="s">
        <v>0</v>
      </c>
      <c r="E41" s="8" t="s">
        <v>0</v>
      </c>
      <c r="F41" s="8"/>
      <c r="G41" s="115">
        <v>626</v>
      </c>
      <c r="H41" s="115">
        <v>810</v>
      </c>
      <c r="I41" s="115">
        <v>901</v>
      </c>
      <c r="J41" s="115">
        <v>1090</v>
      </c>
      <c r="K41" s="115">
        <v>1430</v>
      </c>
      <c r="L41" s="115">
        <v>1721</v>
      </c>
      <c r="M41" s="115">
        <v>1794</v>
      </c>
      <c r="N41" s="115">
        <v>1806</v>
      </c>
      <c r="O41" s="115">
        <v>1808</v>
      </c>
    </row>
    <row r="42" spans="1:15" x14ac:dyDescent="0.25">
      <c r="A42" s="15"/>
      <c r="B42" s="7"/>
      <c r="C42" s="10"/>
      <c r="D42" s="10"/>
      <c r="E42" s="13" t="s">
        <v>6</v>
      </c>
      <c r="F42" s="13"/>
      <c r="G42" s="116">
        <v>626</v>
      </c>
      <c r="H42" s="116">
        <v>810</v>
      </c>
      <c r="I42" s="116">
        <v>901</v>
      </c>
      <c r="J42" s="116">
        <v>1090</v>
      </c>
      <c r="K42" s="116">
        <v>1430</v>
      </c>
      <c r="L42" s="116">
        <v>1721</v>
      </c>
      <c r="M42" s="116">
        <v>1794</v>
      </c>
      <c r="N42" s="116">
        <v>1806</v>
      </c>
      <c r="O42" s="116">
        <v>1808</v>
      </c>
    </row>
    <row r="43" spans="1:15" x14ac:dyDescent="0.25">
      <c r="A43" s="15"/>
      <c r="B43" s="7"/>
      <c r="E43" s="14" t="s">
        <v>6</v>
      </c>
      <c r="F43" s="143" t="s">
        <v>71</v>
      </c>
      <c r="G43" s="147">
        <v>122</v>
      </c>
      <c r="H43" s="147">
        <v>180</v>
      </c>
      <c r="I43" s="147">
        <v>199</v>
      </c>
      <c r="J43" s="147">
        <v>270</v>
      </c>
      <c r="K43" s="147">
        <v>382</v>
      </c>
      <c r="L43" s="147">
        <v>441</v>
      </c>
      <c r="M43" s="147">
        <v>447</v>
      </c>
      <c r="N43" s="147">
        <v>449</v>
      </c>
      <c r="O43" s="147">
        <v>437</v>
      </c>
    </row>
    <row r="44" spans="1:15" x14ac:dyDescent="0.25">
      <c r="A44" s="15"/>
      <c r="B44" s="7"/>
      <c r="E44" s="14" t="s">
        <v>6</v>
      </c>
      <c r="F44" s="143" t="s">
        <v>72</v>
      </c>
      <c r="G44" s="147">
        <v>336</v>
      </c>
      <c r="H44" s="147">
        <v>401</v>
      </c>
      <c r="I44" s="147">
        <v>418</v>
      </c>
      <c r="J44" s="147">
        <v>481</v>
      </c>
      <c r="K44" s="147">
        <v>593</v>
      </c>
      <c r="L44" s="147">
        <v>676</v>
      </c>
      <c r="M44" s="147">
        <v>650</v>
      </c>
      <c r="N44" s="147">
        <v>617</v>
      </c>
      <c r="O44" s="147">
        <v>575</v>
      </c>
    </row>
    <row r="45" spans="1:15" x14ac:dyDescent="0.25">
      <c r="A45" s="15"/>
      <c r="B45" s="7"/>
      <c r="E45" s="14" t="s">
        <v>6</v>
      </c>
      <c r="F45" s="143" t="s">
        <v>73</v>
      </c>
      <c r="G45" s="147">
        <v>0</v>
      </c>
      <c r="H45" s="147">
        <v>0</v>
      </c>
      <c r="I45" s="147">
        <v>0</v>
      </c>
      <c r="J45" s="147">
        <v>27</v>
      </c>
      <c r="K45" s="147">
        <v>62</v>
      </c>
      <c r="L45" s="147">
        <v>104</v>
      </c>
      <c r="M45" s="147">
        <v>150</v>
      </c>
      <c r="N45" s="147">
        <v>154</v>
      </c>
      <c r="O45" s="147">
        <v>161</v>
      </c>
    </row>
    <row r="46" spans="1:15" x14ac:dyDescent="0.25">
      <c r="A46" s="15"/>
      <c r="B46" s="7"/>
      <c r="E46" s="14" t="s">
        <v>6</v>
      </c>
      <c r="F46" s="143" t="s">
        <v>74</v>
      </c>
      <c r="G46" s="147">
        <v>0</v>
      </c>
      <c r="H46" s="147">
        <v>0</v>
      </c>
      <c r="I46" s="147">
        <v>0</v>
      </c>
      <c r="J46" s="147">
        <v>0</v>
      </c>
      <c r="K46" s="147">
        <v>1</v>
      </c>
      <c r="L46" s="147"/>
      <c r="M46" s="147">
        <v>1</v>
      </c>
      <c r="N46" s="147">
        <v>2</v>
      </c>
      <c r="O46" s="147">
        <v>1</v>
      </c>
    </row>
    <row r="47" spans="1:15" x14ac:dyDescent="0.25">
      <c r="A47" s="15"/>
      <c r="B47" s="7"/>
      <c r="E47" s="14" t="s">
        <v>6</v>
      </c>
      <c r="F47" s="143" t="s">
        <v>75</v>
      </c>
      <c r="G47" s="147">
        <v>1</v>
      </c>
      <c r="H47" s="147">
        <v>1</v>
      </c>
      <c r="I47" s="147">
        <v>1</v>
      </c>
      <c r="J47" s="147">
        <v>10</v>
      </c>
      <c r="K47" s="147">
        <v>29</v>
      </c>
      <c r="L47" s="147">
        <v>53</v>
      </c>
      <c r="M47" s="147">
        <v>66</v>
      </c>
      <c r="N47" s="147">
        <v>85</v>
      </c>
      <c r="O47" s="147">
        <v>96</v>
      </c>
    </row>
    <row r="48" spans="1:15" x14ac:dyDescent="0.25">
      <c r="A48" s="15"/>
      <c r="B48" s="7"/>
      <c r="E48" s="14" t="s">
        <v>6</v>
      </c>
      <c r="F48" s="143" t="s">
        <v>76</v>
      </c>
      <c r="G48" s="147">
        <v>54</v>
      </c>
      <c r="H48" s="147">
        <v>71</v>
      </c>
      <c r="I48" s="147">
        <v>104</v>
      </c>
      <c r="J48" s="147">
        <v>116</v>
      </c>
      <c r="K48" s="147">
        <v>157</v>
      </c>
      <c r="L48" s="147">
        <v>223</v>
      </c>
      <c r="M48" s="147">
        <v>247</v>
      </c>
      <c r="N48" s="147">
        <v>270</v>
      </c>
      <c r="O48" s="147">
        <v>309</v>
      </c>
    </row>
    <row r="49" spans="1:15" x14ac:dyDescent="0.25">
      <c r="A49" s="15"/>
      <c r="B49" s="7"/>
      <c r="E49" s="14" t="s">
        <v>6</v>
      </c>
      <c r="F49" s="143" t="s">
        <v>78</v>
      </c>
      <c r="G49" s="147">
        <v>113</v>
      </c>
      <c r="H49" s="147">
        <v>157</v>
      </c>
      <c r="I49" s="147">
        <v>179</v>
      </c>
      <c r="J49" s="147">
        <v>188</v>
      </c>
      <c r="K49" s="147">
        <v>211</v>
      </c>
      <c r="L49" s="147">
        <v>225</v>
      </c>
      <c r="M49" s="147">
        <v>237</v>
      </c>
      <c r="N49" s="147">
        <v>234</v>
      </c>
      <c r="O49" s="147">
        <v>232</v>
      </c>
    </row>
    <row r="50" spans="1:15" x14ac:dyDescent="0.25">
      <c r="A50" s="15"/>
      <c r="B50" s="5" t="s">
        <v>125</v>
      </c>
      <c r="C50" s="5"/>
      <c r="D50" s="5"/>
      <c r="E50" s="5"/>
      <c r="F50" s="5"/>
      <c r="G50" s="114">
        <v>770963</v>
      </c>
      <c r="H50" s="114">
        <v>806038</v>
      </c>
      <c r="I50" s="114">
        <v>831922</v>
      </c>
      <c r="J50" s="114">
        <v>895184</v>
      </c>
      <c r="K50" s="114">
        <v>1029033</v>
      </c>
      <c r="L50" s="114">
        <v>1086560</v>
      </c>
      <c r="M50" s="114">
        <v>1155186</v>
      </c>
      <c r="N50" s="114">
        <v>1123502</v>
      </c>
      <c r="O50" s="114">
        <v>1116040</v>
      </c>
    </row>
    <row r="51" spans="1:15" x14ac:dyDescent="0.25">
      <c r="A51" s="15"/>
      <c r="B51" s="7"/>
      <c r="C51" s="8" t="s">
        <v>7</v>
      </c>
      <c r="D51" s="8"/>
      <c r="E51" s="8"/>
      <c r="F51" s="8"/>
      <c r="G51" s="115">
        <v>748992</v>
      </c>
      <c r="H51" s="115">
        <v>782978</v>
      </c>
      <c r="I51" s="115">
        <v>809285</v>
      </c>
      <c r="J51" s="115">
        <v>874427</v>
      </c>
      <c r="K51" s="115">
        <v>1010605</v>
      </c>
      <c r="L51" s="115">
        <v>1067411</v>
      </c>
      <c r="M51" s="115">
        <v>1135665</v>
      </c>
      <c r="N51" s="115">
        <v>1102837</v>
      </c>
      <c r="O51" s="115">
        <v>1093805</v>
      </c>
    </row>
    <row r="52" spans="1:15" x14ac:dyDescent="0.25">
      <c r="A52" s="15"/>
      <c r="D52" s="11" t="s">
        <v>8</v>
      </c>
      <c r="E52" s="11"/>
      <c r="F52" s="11"/>
      <c r="G52" s="111">
        <v>748992</v>
      </c>
      <c r="H52" s="111">
        <v>782978</v>
      </c>
      <c r="I52" s="111">
        <v>809285</v>
      </c>
      <c r="J52" s="111">
        <v>819997</v>
      </c>
      <c r="K52" s="111">
        <v>968106</v>
      </c>
      <c r="L52" s="111">
        <v>1024242</v>
      </c>
      <c r="M52" s="111">
        <v>1077807</v>
      </c>
      <c r="N52" s="111">
        <v>1043339</v>
      </c>
      <c r="O52" s="111">
        <v>1031134</v>
      </c>
    </row>
    <row r="53" spans="1:15" x14ac:dyDescent="0.25">
      <c r="A53" s="15"/>
      <c r="B53" s="7"/>
      <c r="C53" s="10"/>
      <c r="D53" s="10"/>
      <c r="E53" s="13" t="s">
        <v>9</v>
      </c>
      <c r="F53" s="13"/>
      <c r="G53" s="116">
        <v>83293</v>
      </c>
      <c r="H53" s="116">
        <v>81608</v>
      </c>
      <c r="I53" s="116">
        <v>77433</v>
      </c>
      <c r="J53" s="116">
        <v>70290</v>
      </c>
      <c r="K53" s="116">
        <v>64981</v>
      </c>
      <c r="L53" s="116">
        <v>63378</v>
      </c>
      <c r="M53" s="116">
        <v>55738</v>
      </c>
      <c r="N53" s="116">
        <v>56500</v>
      </c>
      <c r="O53" s="116">
        <v>45521</v>
      </c>
    </row>
    <row r="54" spans="1:15" x14ac:dyDescent="0.25">
      <c r="A54" s="15"/>
      <c r="B54" s="7"/>
      <c r="E54" s="14" t="s">
        <v>9</v>
      </c>
      <c r="F54" s="143" t="s">
        <v>71</v>
      </c>
      <c r="G54" s="147">
        <v>15574</v>
      </c>
      <c r="H54" s="147">
        <v>15282</v>
      </c>
      <c r="I54" s="147">
        <v>14263</v>
      </c>
      <c r="J54" s="147">
        <v>14828</v>
      </c>
      <c r="K54" s="147">
        <v>14311</v>
      </c>
      <c r="L54" s="147">
        <v>13279</v>
      </c>
      <c r="M54" s="147">
        <v>11637</v>
      </c>
      <c r="N54" s="147">
        <v>11748</v>
      </c>
      <c r="O54" s="147">
        <v>9775</v>
      </c>
    </row>
    <row r="55" spans="1:15" x14ac:dyDescent="0.25">
      <c r="A55" s="15"/>
      <c r="B55" s="7"/>
      <c r="E55" s="14" t="s">
        <v>9</v>
      </c>
      <c r="F55" s="143" t="s">
        <v>72</v>
      </c>
      <c r="G55" s="147">
        <v>12500</v>
      </c>
      <c r="H55" s="147">
        <v>12114</v>
      </c>
      <c r="I55" s="147">
        <v>11380</v>
      </c>
      <c r="J55" s="147">
        <v>12006</v>
      </c>
      <c r="K55" s="147">
        <v>11668</v>
      </c>
      <c r="L55" s="147">
        <v>10487</v>
      </c>
      <c r="M55" s="147">
        <v>9369</v>
      </c>
      <c r="N55" s="147">
        <v>9313</v>
      </c>
      <c r="O55" s="147">
        <v>7227</v>
      </c>
    </row>
    <row r="56" spans="1:15" x14ac:dyDescent="0.25">
      <c r="A56" s="15"/>
      <c r="B56" s="7"/>
      <c r="E56" s="14" t="s">
        <v>9</v>
      </c>
      <c r="F56" s="143" t="s">
        <v>73</v>
      </c>
      <c r="G56" s="147">
        <v>20710</v>
      </c>
      <c r="H56" s="147">
        <v>19897</v>
      </c>
      <c r="I56" s="147">
        <v>19542</v>
      </c>
      <c r="J56" s="147">
        <v>19014</v>
      </c>
      <c r="K56" s="147">
        <v>16868</v>
      </c>
      <c r="L56" s="147">
        <v>18052</v>
      </c>
      <c r="M56" s="147">
        <v>15680</v>
      </c>
      <c r="N56" s="147">
        <v>17151</v>
      </c>
      <c r="O56" s="147">
        <v>14474</v>
      </c>
    </row>
    <row r="57" spans="1:15" x14ac:dyDescent="0.25">
      <c r="A57" s="15"/>
      <c r="B57" s="7"/>
      <c r="E57" s="14" t="s">
        <v>9</v>
      </c>
      <c r="F57" s="143" t="s">
        <v>74</v>
      </c>
      <c r="G57" s="147">
        <v>1786</v>
      </c>
      <c r="H57" s="147">
        <v>1777</v>
      </c>
      <c r="I57" s="147">
        <v>1651</v>
      </c>
      <c r="J57" s="147">
        <v>1571</v>
      </c>
      <c r="K57" s="147">
        <v>1577</v>
      </c>
      <c r="L57" s="147">
        <v>1538</v>
      </c>
      <c r="M57" s="147">
        <v>1282</v>
      </c>
      <c r="N57" s="147">
        <v>1215</v>
      </c>
      <c r="O57" s="147">
        <v>862</v>
      </c>
    </row>
    <row r="58" spans="1:15" x14ac:dyDescent="0.25">
      <c r="A58" s="15"/>
      <c r="B58" s="7"/>
      <c r="E58" s="14" t="s">
        <v>9</v>
      </c>
      <c r="F58" s="143" t="s">
        <v>75</v>
      </c>
      <c r="G58" s="147">
        <v>6072</v>
      </c>
      <c r="H58" s="147">
        <v>6029</v>
      </c>
      <c r="I58" s="147">
        <v>5466</v>
      </c>
      <c r="J58" s="147">
        <v>5502</v>
      </c>
      <c r="K58" s="147">
        <v>5311</v>
      </c>
      <c r="L58" s="147">
        <v>5021</v>
      </c>
      <c r="M58" s="147">
        <v>4428</v>
      </c>
      <c r="N58" s="147">
        <v>4149</v>
      </c>
      <c r="O58" s="147">
        <v>3015</v>
      </c>
    </row>
    <row r="59" spans="1:15" x14ac:dyDescent="0.25">
      <c r="A59" s="15"/>
      <c r="B59" s="7"/>
      <c r="E59" s="14" t="s">
        <v>9</v>
      </c>
      <c r="F59" s="143" t="s">
        <v>76</v>
      </c>
      <c r="G59" s="147">
        <v>8833</v>
      </c>
      <c r="H59" s="147">
        <v>8923</v>
      </c>
      <c r="I59" s="147">
        <v>9178</v>
      </c>
      <c r="J59" s="147">
        <v>7177</v>
      </c>
      <c r="K59" s="147">
        <v>6749</v>
      </c>
      <c r="L59" s="147">
        <v>6283</v>
      </c>
      <c r="M59" s="147">
        <v>5772</v>
      </c>
      <c r="N59" s="147">
        <v>5462</v>
      </c>
      <c r="O59" s="147">
        <v>4479</v>
      </c>
    </row>
    <row r="60" spans="1:15" x14ac:dyDescent="0.25">
      <c r="A60" s="15"/>
      <c r="B60" s="7"/>
      <c r="E60" s="14" t="s">
        <v>9</v>
      </c>
      <c r="F60" s="143" t="s">
        <v>77</v>
      </c>
      <c r="G60" s="147">
        <v>5035</v>
      </c>
      <c r="H60" s="147">
        <v>5016</v>
      </c>
      <c r="I60" s="147">
        <v>4538</v>
      </c>
      <c r="J60" s="147">
        <v>4089</v>
      </c>
      <c r="K60" s="147">
        <v>3962</v>
      </c>
      <c r="L60" s="147">
        <v>3728</v>
      </c>
      <c r="M60" s="147">
        <v>3465</v>
      </c>
      <c r="N60" s="147">
        <v>3272</v>
      </c>
      <c r="O60" s="147">
        <v>2735</v>
      </c>
    </row>
    <row r="61" spans="1:15" x14ac:dyDescent="0.25">
      <c r="A61" s="15"/>
      <c r="B61" s="7"/>
      <c r="E61" s="14" t="s">
        <v>9</v>
      </c>
      <c r="F61" s="143" t="s">
        <v>78</v>
      </c>
      <c r="G61" s="147">
        <v>12906</v>
      </c>
      <c r="H61" s="147">
        <v>12669</v>
      </c>
      <c r="I61" s="147">
        <v>11513</v>
      </c>
      <c r="J61" s="147">
        <v>6203</v>
      </c>
      <c r="K61" s="147">
        <v>4642</v>
      </c>
      <c r="L61" s="147">
        <v>5089</v>
      </c>
      <c r="M61" s="147">
        <v>4194</v>
      </c>
      <c r="N61" s="147">
        <v>4295</v>
      </c>
      <c r="O61" s="147">
        <v>3010</v>
      </c>
    </row>
    <row r="62" spans="1:15" x14ac:dyDescent="0.25">
      <c r="A62" s="15"/>
      <c r="B62" s="7"/>
      <c r="C62" s="10"/>
      <c r="D62" s="10"/>
      <c r="E62" s="13" t="s">
        <v>10</v>
      </c>
      <c r="F62" s="13"/>
      <c r="G62" s="116">
        <v>231043</v>
      </c>
      <c r="H62" s="116">
        <v>236080</v>
      </c>
      <c r="I62" s="116">
        <v>231563</v>
      </c>
      <c r="J62" s="116">
        <v>230666</v>
      </c>
      <c r="K62" s="116">
        <v>202688</v>
      </c>
      <c r="L62" s="116">
        <v>206787</v>
      </c>
      <c r="M62" s="116">
        <v>186806</v>
      </c>
      <c r="N62" s="116">
        <v>184348</v>
      </c>
      <c r="O62" s="116">
        <v>142068</v>
      </c>
    </row>
    <row r="63" spans="1:15" x14ac:dyDescent="0.25">
      <c r="A63" s="15"/>
      <c r="B63" s="7"/>
      <c r="E63" s="14" t="s">
        <v>10</v>
      </c>
      <c r="F63" s="143" t="s">
        <v>71</v>
      </c>
      <c r="G63" s="147">
        <v>43420</v>
      </c>
      <c r="H63" s="147">
        <v>43458</v>
      </c>
      <c r="I63" s="147">
        <v>41633</v>
      </c>
      <c r="J63" s="147">
        <v>47011</v>
      </c>
      <c r="K63" s="147">
        <v>45695</v>
      </c>
      <c r="L63" s="147">
        <v>45645</v>
      </c>
      <c r="M63" s="147">
        <v>41415</v>
      </c>
      <c r="N63" s="147">
        <v>42015</v>
      </c>
      <c r="O63" s="147">
        <v>32057</v>
      </c>
    </row>
    <row r="64" spans="1:15" x14ac:dyDescent="0.25">
      <c r="A64" s="15"/>
      <c r="B64" s="7"/>
      <c r="E64" s="14" t="s">
        <v>10</v>
      </c>
      <c r="F64" s="143" t="s">
        <v>72</v>
      </c>
      <c r="G64" s="147">
        <v>39771</v>
      </c>
      <c r="H64" s="147">
        <v>40670</v>
      </c>
      <c r="I64" s="147">
        <v>39851</v>
      </c>
      <c r="J64" s="147">
        <v>46828</v>
      </c>
      <c r="K64" s="147">
        <v>44242</v>
      </c>
      <c r="L64" s="147">
        <v>44298</v>
      </c>
      <c r="M64" s="147">
        <v>39938</v>
      </c>
      <c r="N64" s="147">
        <v>37580</v>
      </c>
      <c r="O64" s="147">
        <v>29146</v>
      </c>
    </row>
    <row r="65" spans="1:15" x14ac:dyDescent="0.25">
      <c r="A65" s="15"/>
      <c r="B65" s="7"/>
      <c r="E65" s="14" t="s">
        <v>10</v>
      </c>
      <c r="F65" s="143" t="s">
        <v>73</v>
      </c>
      <c r="G65" s="147">
        <v>33100</v>
      </c>
      <c r="H65" s="147">
        <v>33093</v>
      </c>
      <c r="I65" s="147">
        <v>33381</v>
      </c>
      <c r="J65" s="147">
        <v>37922</v>
      </c>
      <c r="K65" s="147">
        <v>33767</v>
      </c>
      <c r="L65" s="147">
        <v>35866</v>
      </c>
      <c r="M65" s="147">
        <v>31876</v>
      </c>
      <c r="N65" s="147">
        <v>31633</v>
      </c>
      <c r="O65" s="147">
        <v>24243</v>
      </c>
    </row>
    <row r="66" spans="1:15" x14ac:dyDescent="0.25">
      <c r="A66" s="15"/>
      <c r="B66" s="7"/>
      <c r="E66" s="14" t="s">
        <v>10</v>
      </c>
      <c r="F66" s="143" t="s">
        <v>74</v>
      </c>
      <c r="G66" s="147">
        <v>4864</v>
      </c>
      <c r="H66" s="147">
        <v>4791</v>
      </c>
      <c r="I66" s="147">
        <v>4847</v>
      </c>
      <c r="J66" s="147">
        <v>5372</v>
      </c>
      <c r="K66" s="147">
        <v>5178</v>
      </c>
      <c r="L66" s="147">
        <v>5316</v>
      </c>
      <c r="M66" s="147">
        <v>4786</v>
      </c>
      <c r="N66" s="147">
        <v>4643</v>
      </c>
      <c r="O66" s="147">
        <v>3513</v>
      </c>
    </row>
    <row r="67" spans="1:15" x14ac:dyDescent="0.25">
      <c r="A67" s="15"/>
      <c r="B67" s="7"/>
      <c r="E67" s="14" t="s">
        <v>10</v>
      </c>
      <c r="F67" s="143" t="s">
        <v>75</v>
      </c>
      <c r="G67" s="147">
        <v>17578</v>
      </c>
      <c r="H67" s="147">
        <v>18470</v>
      </c>
      <c r="I67" s="147">
        <v>17683</v>
      </c>
      <c r="J67" s="147">
        <v>18570</v>
      </c>
      <c r="K67" s="147">
        <v>17120</v>
      </c>
      <c r="L67" s="147">
        <v>18441</v>
      </c>
      <c r="M67" s="147">
        <v>16721</v>
      </c>
      <c r="N67" s="147">
        <v>17263</v>
      </c>
      <c r="O67" s="147">
        <v>12346</v>
      </c>
    </row>
    <row r="68" spans="1:15" x14ac:dyDescent="0.25">
      <c r="A68" s="15"/>
      <c r="B68" s="7"/>
      <c r="E68" s="14" t="s">
        <v>10</v>
      </c>
      <c r="F68" s="143" t="s">
        <v>76</v>
      </c>
      <c r="G68" s="147">
        <v>28007</v>
      </c>
      <c r="H68" s="147">
        <v>29434</v>
      </c>
      <c r="I68" s="147">
        <v>29975</v>
      </c>
      <c r="J68" s="147">
        <v>24622</v>
      </c>
      <c r="K68" s="147">
        <v>21894</v>
      </c>
      <c r="L68" s="147">
        <v>22166</v>
      </c>
      <c r="M68" s="147">
        <v>19979</v>
      </c>
      <c r="N68" s="147">
        <v>19724</v>
      </c>
      <c r="O68" s="147">
        <v>15793</v>
      </c>
    </row>
    <row r="69" spans="1:15" x14ac:dyDescent="0.25">
      <c r="A69" s="15"/>
      <c r="B69" s="7"/>
      <c r="E69" s="14" t="s">
        <v>10</v>
      </c>
      <c r="F69" s="143" t="s">
        <v>77</v>
      </c>
      <c r="G69" s="147">
        <v>15566</v>
      </c>
      <c r="H69" s="147">
        <v>15919</v>
      </c>
      <c r="I69" s="147">
        <v>15228</v>
      </c>
      <c r="J69" s="147">
        <v>15607</v>
      </c>
      <c r="K69" s="147">
        <v>14472</v>
      </c>
      <c r="L69" s="147">
        <v>14725</v>
      </c>
      <c r="M69" s="147">
        <v>13245</v>
      </c>
      <c r="N69" s="147">
        <v>13040</v>
      </c>
      <c r="O69" s="147">
        <v>10526</v>
      </c>
    </row>
    <row r="70" spans="1:15" x14ac:dyDescent="0.25">
      <c r="A70" s="15"/>
      <c r="B70" s="7"/>
      <c r="E70" s="14" t="s">
        <v>10</v>
      </c>
      <c r="F70" s="143" t="s">
        <v>78</v>
      </c>
      <c r="G70" s="147">
        <v>49719</v>
      </c>
      <c r="H70" s="147">
        <v>51289</v>
      </c>
      <c r="I70" s="147">
        <v>49947</v>
      </c>
      <c r="J70" s="147">
        <v>36545</v>
      </c>
      <c r="K70" s="147">
        <v>21384</v>
      </c>
      <c r="L70" s="147">
        <v>21422</v>
      </c>
      <c r="M70" s="147">
        <v>19839</v>
      </c>
      <c r="N70" s="147">
        <v>19536</v>
      </c>
      <c r="O70" s="147">
        <v>15074</v>
      </c>
    </row>
    <row r="71" spans="1:15" x14ac:dyDescent="0.25">
      <c r="A71" s="15"/>
      <c r="B71" s="7"/>
      <c r="C71" s="10"/>
      <c r="D71" s="10"/>
      <c r="E71" s="13" t="s">
        <v>11</v>
      </c>
      <c r="F71" s="13"/>
      <c r="G71" s="116">
        <v>289650</v>
      </c>
      <c r="H71" s="116">
        <v>296947</v>
      </c>
      <c r="I71" s="116">
        <v>297360</v>
      </c>
      <c r="J71" s="116">
        <v>255776</v>
      </c>
      <c r="K71" s="116">
        <v>221410</v>
      </c>
      <c r="L71" s="116">
        <v>183968</v>
      </c>
      <c r="M71" s="116">
        <v>160830</v>
      </c>
      <c r="N71" s="116">
        <v>154372</v>
      </c>
      <c r="O71" s="116">
        <v>130278</v>
      </c>
    </row>
    <row r="72" spans="1:15" x14ac:dyDescent="0.25">
      <c r="A72" s="15"/>
      <c r="B72" s="7"/>
      <c r="E72" s="14" t="s">
        <v>11</v>
      </c>
      <c r="F72" s="143" t="s">
        <v>71</v>
      </c>
      <c r="G72" s="147">
        <v>47700</v>
      </c>
      <c r="H72" s="147">
        <v>48832</v>
      </c>
      <c r="I72" s="147">
        <v>48162</v>
      </c>
      <c r="J72" s="147">
        <v>49366</v>
      </c>
      <c r="K72" s="147">
        <v>45968</v>
      </c>
      <c r="L72" s="147">
        <v>35328</v>
      </c>
      <c r="M72" s="147">
        <v>32284</v>
      </c>
      <c r="N72" s="147">
        <v>31131</v>
      </c>
      <c r="O72" s="147">
        <v>26628</v>
      </c>
    </row>
    <row r="73" spans="1:15" x14ac:dyDescent="0.25">
      <c r="A73" s="15"/>
      <c r="B73" s="7"/>
      <c r="E73" s="14" t="s">
        <v>11</v>
      </c>
      <c r="F73" s="143" t="s">
        <v>72</v>
      </c>
      <c r="G73" s="147">
        <v>49171</v>
      </c>
      <c r="H73" s="147">
        <v>49842</v>
      </c>
      <c r="I73" s="147">
        <v>50097</v>
      </c>
      <c r="J73" s="147">
        <v>51234</v>
      </c>
      <c r="K73" s="147">
        <v>46975</v>
      </c>
      <c r="L73" s="147">
        <v>40308</v>
      </c>
      <c r="M73" s="147">
        <v>34612</v>
      </c>
      <c r="N73" s="147">
        <v>32563</v>
      </c>
      <c r="O73" s="147">
        <v>27833</v>
      </c>
    </row>
    <row r="74" spans="1:15" x14ac:dyDescent="0.25">
      <c r="A74" s="15"/>
      <c r="B74" s="7"/>
      <c r="E74" s="14" t="s">
        <v>11</v>
      </c>
      <c r="F74" s="143" t="s">
        <v>73</v>
      </c>
      <c r="G74" s="147">
        <v>40078</v>
      </c>
      <c r="H74" s="147">
        <v>42583</v>
      </c>
      <c r="I74" s="147">
        <v>42647</v>
      </c>
      <c r="J74" s="147">
        <v>43312</v>
      </c>
      <c r="K74" s="147">
        <v>38999</v>
      </c>
      <c r="L74" s="147">
        <v>32463</v>
      </c>
      <c r="M74" s="147">
        <v>27253</v>
      </c>
      <c r="N74" s="147">
        <v>26402</v>
      </c>
      <c r="O74" s="147">
        <v>22095</v>
      </c>
    </row>
    <row r="75" spans="1:15" x14ac:dyDescent="0.25">
      <c r="A75" s="15"/>
      <c r="B75" s="7"/>
      <c r="E75" s="14" t="s">
        <v>11</v>
      </c>
      <c r="F75" s="143" t="s">
        <v>74</v>
      </c>
      <c r="G75" s="147">
        <v>6122</v>
      </c>
      <c r="H75" s="147">
        <v>6446</v>
      </c>
      <c r="I75" s="147">
        <v>6542</v>
      </c>
      <c r="J75" s="147">
        <v>6411</v>
      </c>
      <c r="K75" s="147">
        <v>5966</v>
      </c>
      <c r="L75" s="147">
        <v>4929</v>
      </c>
      <c r="M75" s="147">
        <v>4372</v>
      </c>
      <c r="N75" s="147">
        <v>4182</v>
      </c>
      <c r="O75" s="147">
        <v>3316</v>
      </c>
    </row>
    <row r="76" spans="1:15" x14ac:dyDescent="0.25">
      <c r="A76" s="15"/>
      <c r="B76" s="7"/>
      <c r="E76" s="14" t="s">
        <v>11</v>
      </c>
      <c r="F76" s="143" t="s">
        <v>75</v>
      </c>
      <c r="G76" s="147">
        <v>23244</v>
      </c>
      <c r="H76" s="147">
        <v>23756</v>
      </c>
      <c r="I76" s="147">
        <v>23811</v>
      </c>
      <c r="J76" s="147">
        <v>21155</v>
      </c>
      <c r="K76" s="147">
        <v>19437</v>
      </c>
      <c r="L76" s="147">
        <v>17383</v>
      </c>
      <c r="M76" s="147">
        <v>14961</v>
      </c>
      <c r="N76" s="147">
        <v>14272</v>
      </c>
      <c r="O76" s="147">
        <v>11428</v>
      </c>
    </row>
    <row r="77" spans="1:15" x14ac:dyDescent="0.25">
      <c r="A77" s="15"/>
      <c r="B77" s="7"/>
      <c r="E77" s="14" t="s">
        <v>11</v>
      </c>
      <c r="F77" s="143" t="s">
        <v>76</v>
      </c>
      <c r="G77" s="147">
        <v>35788</v>
      </c>
      <c r="H77" s="147">
        <v>37041</v>
      </c>
      <c r="I77" s="147">
        <v>38833</v>
      </c>
      <c r="J77" s="147">
        <v>28865</v>
      </c>
      <c r="K77" s="147">
        <v>25895</v>
      </c>
      <c r="L77" s="147">
        <v>20945</v>
      </c>
      <c r="M77" s="147">
        <v>18247</v>
      </c>
      <c r="N77" s="147">
        <v>17488</v>
      </c>
      <c r="O77" s="147">
        <v>15218</v>
      </c>
    </row>
    <row r="78" spans="1:15" x14ac:dyDescent="0.25">
      <c r="A78" s="15"/>
      <c r="B78" s="7"/>
      <c r="E78" s="14" t="s">
        <v>11</v>
      </c>
      <c r="F78" s="143" t="s">
        <v>77</v>
      </c>
      <c r="G78" s="147">
        <v>19962</v>
      </c>
      <c r="H78" s="147">
        <v>20385</v>
      </c>
      <c r="I78" s="147">
        <v>20090</v>
      </c>
      <c r="J78" s="147">
        <v>17149</v>
      </c>
      <c r="K78" s="147">
        <v>15320</v>
      </c>
      <c r="L78" s="147">
        <v>12429</v>
      </c>
      <c r="M78" s="147">
        <v>10919</v>
      </c>
      <c r="N78" s="147">
        <v>10780</v>
      </c>
      <c r="O78" s="147">
        <v>9020</v>
      </c>
    </row>
    <row r="79" spans="1:15" x14ac:dyDescent="0.25">
      <c r="A79" s="15"/>
      <c r="B79" s="7"/>
      <c r="E79" s="14" t="s">
        <v>11</v>
      </c>
      <c r="F79" s="143" t="s">
        <v>78</v>
      </c>
      <c r="G79" s="147">
        <v>69323</v>
      </c>
      <c r="H79" s="147">
        <v>69980</v>
      </c>
      <c r="I79" s="147">
        <v>69054</v>
      </c>
      <c r="J79" s="147">
        <v>40292</v>
      </c>
      <c r="K79" s="147">
        <v>25013</v>
      </c>
      <c r="L79" s="147">
        <v>21186</v>
      </c>
      <c r="M79" s="147">
        <v>19099</v>
      </c>
      <c r="N79" s="147">
        <v>18663</v>
      </c>
      <c r="O79" s="147">
        <v>15650</v>
      </c>
    </row>
    <row r="80" spans="1:15" x14ac:dyDescent="0.25">
      <c r="A80" s="15"/>
      <c r="B80" s="7"/>
      <c r="C80" s="10"/>
      <c r="D80" s="10"/>
      <c r="E80" s="13" t="s">
        <v>12</v>
      </c>
      <c r="F80" s="13"/>
      <c r="G80" s="116">
        <v>159644</v>
      </c>
      <c r="H80" s="116">
        <v>166861</v>
      </c>
      <c r="I80" s="116">
        <v>166653</v>
      </c>
      <c r="J80" s="116">
        <v>138532</v>
      </c>
      <c r="K80" s="116">
        <v>112598</v>
      </c>
      <c r="L80" s="116">
        <v>70627</v>
      </c>
      <c r="M80" s="116">
        <v>61179</v>
      </c>
      <c r="N80" s="116">
        <v>62605</v>
      </c>
      <c r="O80" s="116">
        <v>53786</v>
      </c>
    </row>
    <row r="81" spans="1:15" x14ac:dyDescent="0.25">
      <c r="A81" s="15"/>
      <c r="B81" s="7"/>
      <c r="E81" s="14" t="s">
        <v>12</v>
      </c>
      <c r="F81" s="143" t="s">
        <v>71</v>
      </c>
      <c r="G81" s="147">
        <v>27562</v>
      </c>
      <c r="H81" s="147">
        <v>27045</v>
      </c>
      <c r="I81" s="147">
        <v>26929</v>
      </c>
      <c r="J81" s="147">
        <v>28336</v>
      </c>
      <c r="K81" s="147">
        <v>24460</v>
      </c>
      <c r="L81" s="147">
        <v>14785</v>
      </c>
      <c r="M81" s="147">
        <v>12923</v>
      </c>
      <c r="N81" s="147">
        <v>13419</v>
      </c>
      <c r="O81" s="147">
        <v>11711</v>
      </c>
    </row>
    <row r="82" spans="1:15" x14ac:dyDescent="0.25">
      <c r="A82" s="15"/>
      <c r="B82" s="7"/>
      <c r="E82" s="14" t="s">
        <v>12</v>
      </c>
      <c r="F82" s="143" t="s">
        <v>72</v>
      </c>
      <c r="G82" s="147">
        <v>27098</v>
      </c>
      <c r="H82" s="147">
        <v>27690</v>
      </c>
      <c r="I82" s="147">
        <v>28166</v>
      </c>
      <c r="J82" s="147">
        <v>29718</v>
      </c>
      <c r="K82" s="147">
        <v>24018</v>
      </c>
      <c r="L82" s="147">
        <v>15090</v>
      </c>
      <c r="M82" s="147">
        <v>13553</v>
      </c>
      <c r="N82" s="147">
        <v>12972</v>
      </c>
      <c r="O82" s="147">
        <v>11173</v>
      </c>
    </row>
    <row r="83" spans="1:15" x14ac:dyDescent="0.25">
      <c r="A83" s="15"/>
      <c r="B83" s="7"/>
      <c r="E83" s="14" t="s">
        <v>12</v>
      </c>
      <c r="F83" s="143" t="s">
        <v>73</v>
      </c>
      <c r="G83" s="147">
        <v>22971</v>
      </c>
      <c r="H83" s="147">
        <v>24024</v>
      </c>
      <c r="I83" s="147">
        <v>24848</v>
      </c>
      <c r="J83" s="147">
        <v>25526</v>
      </c>
      <c r="K83" s="147">
        <v>22427</v>
      </c>
      <c r="L83" s="147">
        <v>13752</v>
      </c>
      <c r="M83" s="147">
        <v>10939</v>
      </c>
      <c r="N83" s="147">
        <v>10549</v>
      </c>
      <c r="O83" s="147">
        <v>9167</v>
      </c>
    </row>
    <row r="84" spans="1:15" x14ac:dyDescent="0.25">
      <c r="A84" s="15"/>
      <c r="B84" s="7"/>
      <c r="E84" s="14" t="s">
        <v>12</v>
      </c>
      <c r="F84" s="143" t="s">
        <v>74</v>
      </c>
      <c r="G84" s="147">
        <v>2918</v>
      </c>
      <c r="H84" s="147">
        <v>3088</v>
      </c>
      <c r="I84" s="147">
        <v>3275</v>
      </c>
      <c r="J84" s="147">
        <v>3405</v>
      </c>
      <c r="K84" s="147">
        <v>2844</v>
      </c>
      <c r="L84" s="147">
        <v>1944</v>
      </c>
      <c r="M84" s="147">
        <v>1683</v>
      </c>
      <c r="N84" s="147">
        <v>1905</v>
      </c>
      <c r="O84" s="147">
        <v>1429</v>
      </c>
    </row>
    <row r="85" spans="1:15" x14ac:dyDescent="0.25">
      <c r="A85" s="15"/>
      <c r="B85" s="7"/>
      <c r="E85" s="14" t="s">
        <v>12</v>
      </c>
      <c r="F85" s="143" t="s">
        <v>75</v>
      </c>
      <c r="G85" s="147">
        <v>10713</v>
      </c>
      <c r="H85" s="147">
        <v>11928</v>
      </c>
      <c r="I85" s="147">
        <v>12418</v>
      </c>
      <c r="J85" s="147">
        <v>10682</v>
      </c>
      <c r="K85" s="147">
        <v>9103</v>
      </c>
      <c r="L85" s="147">
        <v>5791</v>
      </c>
      <c r="M85" s="147">
        <v>5055</v>
      </c>
      <c r="N85" s="147">
        <v>5253</v>
      </c>
      <c r="O85" s="147">
        <v>4104</v>
      </c>
    </row>
    <row r="86" spans="1:15" x14ac:dyDescent="0.25">
      <c r="A86" s="15"/>
      <c r="B86" s="7"/>
      <c r="E86" s="14" t="s">
        <v>12</v>
      </c>
      <c r="F86" s="143" t="s">
        <v>76</v>
      </c>
      <c r="G86" s="147">
        <v>17545</v>
      </c>
      <c r="H86" s="147">
        <v>18192</v>
      </c>
      <c r="I86" s="147">
        <v>19410</v>
      </c>
      <c r="J86" s="147">
        <v>13388</v>
      </c>
      <c r="K86" s="147">
        <v>12072</v>
      </c>
      <c r="L86" s="147">
        <v>8129</v>
      </c>
      <c r="M86" s="147">
        <v>6847</v>
      </c>
      <c r="N86" s="147">
        <v>7608</v>
      </c>
      <c r="O86" s="147">
        <v>6091</v>
      </c>
    </row>
    <row r="87" spans="1:15" x14ac:dyDescent="0.25">
      <c r="A87" s="15"/>
      <c r="B87" s="7"/>
      <c r="E87" s="14" t="s">
        <v>12</v>
      </c>
      <c r="F87" s="143" t="s">
        <v>77</v>
      </c>
      <c r="G87" s="147">
        <v>10554</v>
      </c>
      <c r="H87" s="147">
        <v>10461</v>
      </c>
      <c r="I87" s="147">
        <v>10525</v>
      </c>
      <c r="J87" s="147">
        <v>9290</v>
      </c>
      <c r="K87" s="147">
        <v>7726</v>
      </c>
      <c r="L87" s="147">
        <v>4614</v>
      </c>
      <c r="M87" s="147">
        <v>4202</v>
      </c>
      <c r="N87" s="147">
        <v>4477</v>
      </c>
      <c r="O87" s="147">
        <v>3983</v>
      </c>
    </row>
    <row r="88" spans="1:15" x14ac:dyDescent="0.25">
      <c r="A88" s="15"/>
      <c r="B88" s="7"/>
      <c r="E88" s="14" t="s">
        <v>12</v>
      </c>
      <c r="F88" s="143" t="s">
        <v>78</v>
      </c>
      <c r="G88" s="147">
        <v>40912</v>
      </c>
      <c r="H88" s="147">
        <v>45154</v>
      </c>
      <c r="I88" s="147">
        <v>41765</v>
      </c>
      <c r="J88" s="147">
        <v>18840</v>
      </c>
      <c r="K88" s="147">
        <v>10527</v>
      </c>
      <c r="L88" s="147">
        <v>6699</v>
      </c>
      <c r="M88" s="147">
        <v>6132</v>
      </c>
      <c r="N88" s="147">
        <v>6637</v>
      </c>
      <c r="O88" s="147">
        <v>6329</v>
      </c>
    </row>
    <row r="89" spans="1:15" x14ac:dyDescent="0.25">
      <c r="A89" s="15"/>
      <c r="B89" s="7"/>
      <c r="C89" s="10"/>
      <c r="D89" s="10"/>
      <c r="E89" s="13" t="s">
        <v>13</v>
      </c>
      <c r="F89" s="13"/>
      <c r="G89" s="116">
        <v>415631</v>
      </c>
      <c r="H89" s="116">
        <v>427546</v>
      </c>
      <c r="I89" s="116">
        <v>431188</v>
      </c>
      <c r="J89" s="116">
        <v>392517</v>
      </c>
      <c r="K89" s="116">
        <v>406609</v>
      </c>
      <c r="L89" s="116">
        <v>375284</v>
      </c>
      <c r="M89" s="116">
        <v>320670</v>
      </c>
      <c r="N89" s="116">
        <v>299070</v>
      </c>
      <c r="O89" s="116">
        <v>255774</v>
      </c>
    </row>
    <row r="90" spans="1:15" x14ac:dyDescent="0.25">
      <c r="A90" s="15"/>
      <c r="B90" s="7"/>
      <c r="E90" s="14" t="s">
        <v>13</v>
      </c>
      <c r="F90" s="143" t="s">
        <v>71</v>
      </c>
      <c r="G90" s="147">
        <v>72571</v>
      </c>
      <c r="H90" s="147">
        <v>74107</v>
      </c>
      <c r="I90" s="147">
        <v>73980</v>
      </c>
      <c r="J90" s="147">
        <v>76475</v>
      </c>
      <c r="K90" s="147">
        <v>84060</v>
      </c>
      <c r="L90" s="147">
        <v>75055</v>
      </c>
      <c r="M90" s="147">
        <v>64875</v>
      </c>
      <c r="N90" s="147">
        <v>61278</v>
      </c>
      <c r="O90" s="147">
        <v>52716</v>
      </c>
    </row>
    <row r="91" spans="1:15" x14ac:dyDescent="0.25">
      <c r="A91" s="15"/>
      <c r="B91" s="7"/>
      <c r="E91" s="14" t="s">
        <v>13</v>
      </c>
      <c r="F91" s="143" t="s">
        <v>72</v>
      </c>
      <c r="G91" s="147">
        <v>75536</v>
      </c>
      <c r="H91" s="147">
        <v>77790</v>
      </c>
      <c r="I91" s="147">
        <v>77894</v>
      </c>
      <c r="J91" s="147">
        <v>80344</v>
      </c>
      <c r="K91" s="147">
        <v>87440</v>
      </c>
      <c r="L91" s="147">
        <v>80138</v>
      </c>
      <c r="M91" s="147">
        <v>68445</v>
      </c>
      <c r="N91" s="147">
        <v>60755</v>
      </c>
      <c r="O91" s="147">
        <v>51572</v>
      </c>
    </row>
    <row r="92" spans="1:15" x14ac:dyDescent="0.25">
      <c r="A92" s="15"/>
      <c r="B92" s="7"/>
      <c r="E92" s="14" t="s">
        <v>13</v>
      </c>
      <c r="F92" s="143" t="s">
        <v>73</v>
      </c>
      <c r="G92" s="147">
        <v>75446</v>
      </c>
      <c r="H92" s="147">
        <v>78518</v>
      </c>
      <c r="I92" s="147">
        <v>80096</v>
      </c>
      <c r="J92" s="147">
        <v>81552</v>
      </c>
      <c r="K92" s="147">
        <v>86799</v>
      </c>
      <c r="L92" s="147">
        <v>82307</v>
      </c>
      <c r="M92" s="147">
        <v>69188</v>
      </c>
      <c r="N92" s="147">
        <v>66374</v>
      </c>
      <c r="O92" s="147">
        <v>55787</v>
      </c>
    </row>
    <row r="93" spans="1:15" x14ac:dyDescent="0.25">
      <c r="A93" s="15"/>
      <c r="B93" s="7"/>
      <c r="E93" s="14" t="s">
        <v>13</v>
      </c>
      <c r="F93" s="143" t="s">
        <v>74</v>
      </c>
      <c r="G93" s="147">
        <v>8484</v>
      </c>
      <c r="H93" s="147">
        <v>8906</v>
      </c>
      <c r="I93" s="147">
        <v>9053</v>
      </c>
      <c r="J93" s="147">
        <v>8925</v>
      </c>
      <c r="K93" s="147">
        <v>9408</v>
      </c>
      <c r="L93" s="147">
        <v>8923</v>
      </c>
      <c r="M93" s="147">
        <v>7547</v>
      </c>
      <c r="N93" s="147">
        <v>6978</v>
      </c>
      <c r="O93" s="147">
        <v>5730</v>
      </c>
    </row>
    <row r="94" spans="1:15" x14ac:dyDescent="0.25">
      <c r="A94" s="15"/>
      <c r="B94" s="7"/>
      <c r="E94" s="14" t="s">
        <v>13</v>
      </c>
      <c r="F94" s="143" t="s">
        <v>75</v>
      </c>
      <c r="G94" s="147">
        <v>30272</v>
      </c>
      <c r="H94" s="147">
        <v>30852</v>
      </c>
      <c r="I94" s="147">
        <v>31985</v>
      </c>
      <c r="J94" s="147">
        <v>30180</v>
      </c>
      <c r="K94" s="147">
        <v>32443</v>
      </c>
      <c r="L94" s="147">
        <v>31027</v>
      </c>
      <c r="M94" s="147">
        <v>26708</v>
      </c>
      <c r="N94" s="147">
        <v>25270</v>
      </c>
      <c r="O94" s="147">
        <v>21104</v>
      </c>
    </row>
    <row r="95" spans="1:15" x14ac:dyDescent="0.25">
      <c r="A95" s="15"/>
      <c r="B95" s="7"/>
      <c r="E95" s="14" t="s">
        <v>13</v>
      </c>
      <c r="F95" s="143" t="s">
        <v>76</v>
      </c>
      <c r="G95" s="147">
        <v>48585</v>
      </c>
      <c r="H95" s="147">
        <v>49358</v>
      </c>
      <c r="I95" s="147">
        <v>51852</v>
      </c>
      <c r="J95" s="147">
        <v>41739</v>
      </c>
      <c r="K95" s="147">
        <v>44835</v>
      </c>
      <c r="L95" s="147">
        <v>39993</v>
      </c>
      <c r="M95" s="147">
        <v>33121</v>
      </c>
      <c r="N95" s="147">
        <v>30597</v>
      </c>
      <c r="O95" s="147">
        <v>27469</v>
      </c>
    </row>
    <row r="96" spans="1:15" x14ac:dyDescent="0.25">
      <c r="A96" s="15"/>
      <c r="B96" s="7"/>
      <c r="E96" s="14" t="s">
        <v>13</v>
      </c>
      <c r="F96" s="143" t="s">
        <v>77</v>
      </c>
      <c r="G96" s="147">
        <v>28722</v>
      </c>
      <c r="H96" s="147">
        <v>29438</v>
      </c>
      <c r="I96" s="147">
        <v>29634</v>
      </c>
      <c r="J96" s="147">
        <v>26615</v>
      </c>
      <c r="K96" s="147">
        <v>28006</v>
      </c>
      <c r="L96" s="147">
        <v>25816</v>
      </c>
      <c r="M96" s="147">
        <v>21953</v>
      </c>
      <c r="N96" s="147">
        <v>20740</v>
      </c>
      <c r="O96" s="147">
        <v>17784</v>
      </c>
    </row>
    <row r="97" spans="1:15" x14ac:dyDescent="0.25">
      <c r="A97" s="15"/>
      <c r="B97" s="7"/>
      <c r="E97" s="14" t="s">
        <v>13</v>
      </c>
      <c r="F97" s="143" t="s">
        <v>78</v>
      </c>
      <c r="G97" s="147">
        <v>78485</v>
      </c>
      <c r="H97" s="147">
        <v>81502</v>
      </c>
      <c r="I97" s="147">
        <v>79358</v>
      </c>
      <c r="J97" s="147">
        <v>49330</v>
      </c>
      <c r="K97" s="147">
        <v>37170</v>
      </c>
      <c r="L97" s="147">
        <v>34245</v>
      </c>
      <c r="M97" s="147">
        <v>30525</v>
      </c>
      <c r="N97" s="147">
        <v>28728</v>
      </c>
      <c r="O97" s="147">
        <v>24977</v>
      </c>
    </row>
    <row r="98" spans="1:15" x14ac:dyDescent="0.25">
      <c r="A98" s="15"/>
      <c r="B98" s="7"/>
      <c r="C98" s="10"/>
      <c r="D98" s="10"/>
      <c r="E98" s="13" t="s">
        <v>14</v>
      </c>
      <c r="F98" s="13"/>
      <c r="G98" s="116">
        <v>106418</v>
      </c>
      <c r="H98" s="116">
        <v>109199</v>
      </c>
      <c r="I98" s="116">
        <v>117412</v>
      </c>
      <c r="J98" s="116">
        <v>104479</v>
      </c>
      <c r="K98" s="116">
        <v>106362</v>
      </c>
      <c r="L98" s="116">
        <v>94567</v>
      </c>
      <c r="M98" s="116">
        <v>88421</v>
      </c>
      <c r="N98" s="116">
        <v>93841</v>
      </c>
      <c r="O98" s="116">
        <v>84705</v>
      </c>
    </row>
    <row r="99" spans="1:15" x14ac:dyDescent="0.25">
      <c r="A99" s="15"/>
      <c r="B99" s="7"/>
      <c r="E99" s="14" t="s">
        <v>14</v>
      </c>
      <c r="F99" s="143" t="s">
        <v>71</v>
      </c>
      <c r="G99" s="147">
        <v>15782</v>
      </c>
      <c r="H99" s="147">
        <v>16014</v>
      </c>
      <c r="I99" s="147">
        <v>17702</v>
      </c>
      <c r="J99" s="147">
        <v>19467</v>
      </c>
      <c r="K99" s="147">
        <v>21297</v>
      </c>
      <c r="L99" s="147">
        <v>17865</v>
      </c>
      <c r="M99" s="147">
        <v>16159</v>
      </c>
      <c r="N99" s="147">
        <v>18157</v>
      </c>
      <c r="O99" s="147">
        <v>16554</v>
      </c>
    </row>
    <row r="100" spans="1:15" x14ac:dyDescent="0.25">
      <c r="A100" s="15"/>
      <c r="B100" s="7"/>
      <c r="E100" s="14" t="s">
        <v>14</v>
      </c>
      <c r="F100" s="143" t="s">
        <v>72</v>
      </c>
      <c r="G100" s="147">
        <v>17704</v>
      </c>
      <c r="H100" s="147">
        <v>18105</v>
      </c>
      <c r="I100" s="147">
        <v>19858</v>
      </c>
      <c r="J100" s="147">
        <v>21293</v>
      </c>
      <c r="K100" s="147">
        <v>22738</v>
      </c>
      <c r="L100" s="147">
        <v>19610</v>
      </c>
      <c r="M100" s="147">
        <v>18326</v>
      </c>
      <c r="N100" s="147">
        <v>18140</v>
      </c>
      <c r="O100" s="147">
        <v>16710</v>
      </c>
    </row>
    <row r="101" spans="1:15" x14ac:dyDescent="0.25">
      <c r="A101" s="15"/>
      <c r="B101" s="7"/>
      <c r="E101" s="14" t="s">
        <v>14</v>
      </c>
      <c r="F101" s="143" t="s">
        <v>73</v>
      </c>
      <c r="G101" s="147">
        <v>10044</v>
      </c>
      <c r="H101" s="147">
        <v>9743</v>
      </c>
      <c r="I101" s="147">
        <v>10506</v>
      </c>
      <c r="J101" s="147">
        <v>11598</v>
      </c>
      <c r="K101" s="147">
        <v>12664</v>
      </c>
      <c r="L101" s="147">
        <v>11477</v>
      </c>
      <c r="M101" s="147">
        <v>9998</v>
      </c>
      <c r="N101" s="147">
        <v>10605</v>
      </c>
      <c r="O101" s="147">
        <v>10144</v>
      </c>
    </row>
    <row r="102" spans="1:15" x14ac:dyDescent="0.25">
      <c r="A102" s="15"/>
      <c r="B102" s="7"/>
      <c r="E102" s="14" t="s">
        <v>14</v>
      </c>
      <c r="F102" s="143" t="s">
        <v>74</v>
      </c>
      <c r="G102" s="147">
        <v>2881</v>
      </c>
      <c r="H102" s="147">
        <v>2982</v>
      </c>
      <c r="I102" s="147">
        <v>3114</v>
      </c>
      <c r="J102" s="147">
        <v>3083</v>
      </c>
      <c r="K102" s="147">
        <v>3031</v>
      </c>
      <c r="L102" s="147">
        <v>2822</v>
      </c>
      <c r="M102" s="147">
        <v>2762</v>
      </c>
      <c r="N102" s="147">
        <v>2798</v>
      </c>
      <c r="O102" s="147">
        <v>2391</v>
      </c>
    </row>
    <row r="103" spans="1:15" x14ac:dyDescent="0.25">
      <c r="A103" s="15"/>
      <c r="B103" s="7"/>
      <c r="E103" s="14" t="s">
        <v>14</v>
      </c>
      <c r="F103" s="143" t="s">
        <v>75</v>
      </c>
      <c r="G103" s="147">
        <v>7897</v>
      </c>
      <c r="H103" s="147">
        <v>7868</v>
      </c>
      <c r="I103" s="147">
        <v>9447</v>
      </c>
      <c r="J103" s="147">
        <v>9716</v>
      </c>
      <c r="K103" s="147">
        <v>10338</v>
      </c>
      <c r="L103" s="147">
        <v>9889</v>
      </c>
      <c r="M103" s="147">
        <v>10086</v>
      </c>
      <c r="N103" s="147">
        <v>11013</v>
      </c>
      <c r="O103" s="147">
        <v>8893</v>
      </c>
    </row>
    <row r="104" spans="1:15" x14ac:dyDescent="0.25">
      <c r="A104" s="15"/>
      <c r="B104" s="7"/>
      <c r="E104" s="14" t="s">
        <v>14</v>
      </c>
      <c r="F104" s="143" t="s">
        <v>76</v>
      </c>
      <c r="G104" s="147">
        <v>15197</v>
      </c>
      <c r="H104" s="147">
        <v>15757</v>
      </c>
      <c r="I104" s="147">
        <v>16993</v>
      </c>
      <c r="J104" s="147">
        <v>14231</v>
      </c>
      <c r="K104" s="147">
        <v>14432</v>
      </c>
      <c r="L104" s="147">
        <v>12081</v>
      </c>
      <c r="M104" s="147">
        <v>11194</v>
      </c>
      <c r="N104" s="147">
        <v>11836</v>
      </c>
      <c r="O104" s="147">
        <v>10592</v>
      </c>
    </row>
    <row r="105" spans="1:15" x14ac:dyDescent="0.25">
      <c r="A105" s="15"/>
      <c r="B105" s="7"/>
      <c r="E105" s="14" t="s">
        <v>14</v>
      </c>
      <c r="F105" s="143" t="s">
        <v>77</v>
      </c>
      <c r="G105" s="147">
        <v>7044</v>
      </c>
      <c r="H105" s="147">
        <v>7373</v>
      </c>
      <c r="I105" s="147">
        <v>7565</v>
      </c>
      <c r="J105" s="147">
        <v>7355</v>
      </c>
      <c r="K105" s="147">
        <v>7715</v>
      </c>
      <c r="L105" s="147">
        <v>7497</v>
      </c>
      <c r="M105" s="147">
        <v>6694</v>
      </c>
      <c r="N105" s="147">
        <v>7022</v>
      </c>
      <c r="O105" s="147">
        <v>6486</v>
      </c>
    </row>
    <row r="106" spans="1:15" x14ac:dyDescent="0.25">
      <c r="A106" s="15"/>
      <c r="B106" s="7"/>
      <c r="E106" s="14" t="s">
        <v>14</v>
      </c>
      <c r="F106" s="143" t="s">
        <v>78</v>
      </c>
      <c r="G106" s="147">
        <v>30075</v>
      </c>
      <c r="H106" s="147">
        <v>31624</v>
      </c>
      <c r="I106" s="147">
        <v>32523</v>
      </c>
      <c r="J106" s="147">
        <v>18226</v>
      </c>
      <c r="K106" s="147">
        <v>14840</v>
      </c>
      <c r="L106" s="147">
        <v>13668</v>
      </c>
      <c r="M106" s="147">
        <v>13503</v>
      </c>
      <c r="N106" s="147">
        <v>14680</v>
      </c>
      <c r="O106" s="147">
        <v>13283</v>
      </c>
    </row>
    <row r="107" spans="1:15" x14ac:dyDescent="0.25">
      <c r="A107" s="15"/>
      <c r="B107" s="7"/>
      <c r="C107" s="10"/>
      <c r="D107" s="10"/>
      <c r="E107" s="13" t="s">
        <v>15</v>
      </c>
      <c r="F107" s="13"/>
      <c r="G107" s="116">
        <v>94686</v>
      </c>
      <c r="H107" s="116">
        <v>98882</v>
      </c>
      <c r="I107" s="116">
        <v>101189</v>
      </c>
      <c r="J107" s="116">
        <v>82750</v>
      </c>
      <c r="K107" s="116">
        <v>73647</v>
      </c>
      <c r="L107" s="116">
        <v>60655</v>
      </c>
      <c r="M107" s="116">
        <v>57303</v>
      </c>
      <c r="N107" s="116">
        <v>52139</v>
      </c>
      <c r="O107" s="116">
        <v>49037</v>
      </c>
    </row>
    <row r="108" spans="1:15" x14ac:dyDescent="0.25">
      <c r="A108" s="15"/>
      <c r="B108" s="7"/>
      <c r="E108" s="14" t="s">
        <v>15</v>
      </c>
      <c r="F108" s="143" t="s">
        <v>71</v>
      </c>
      <c r="G108" s="147">
        <v>11497</v>
      </c>
      <c r="H108" s="147">
        <v>12425</v>
      </c>
      <c r="I108" s="147">
        <v>11989</v>
      </c>
      <c r="J108" s="147">
        <v>12283</v>
      </c>
      <c r="K108" s="147">
        <v>12377</v>
      </c>
      <c r="L108" s="147">
        <v>9955</v>
      </c>
      <c r="M108" s="147">
        <v>9047</v>
      </c>
      <c r="N108" s="147">
        <v>8319</v>
      </c>
      <c r="O108" s="147">
        <v>7853</v>
      </c>
    </row>
    <row r="109" spans="1:15" x14ac:dyDescent="0.25">
      <c r="A109" s="15"/>
      <c r="B109" s="7"/>
      <c r="E109" s="14" t="s">
        <v>15</v>
      </c>
      <c r="F109" s="143" t="s">
        <v>72</v>
      </c>
      <c r="G109" s="147">
        <v>10927</v>
      </c>
      <c r="H109" s="147">
        <v>11612</v>
      </c>
      <c r="I109" s="147">
        <v>12114</v>
      </c>
      <c r="J109" s="147">
        <v>13196</v>
      </c>
      <c r="K109" s="147">
        <v>12427</v>
      </c>
      <c r="L109" s="147">
        <v>9009</v>
      </c>
      <c r="M109" s="147">
        <v>8701</v>
      </c>
      <c r="N109" s="147">
        <v>7637</v>
      </c>
      <c r="O109" s="147">
        <v>7258</v>
      </c>
    </row>
    <row r="110" spans="1:15" x14ac:dyDescent="0.25">
      <c r="A110" s="15"/>
      <c r="B110" s="7"/>
      <c r="E110" s="14" t="s">
        <v>15</v>
      </c>
      <c r="F110" s="143" t="s">
        <v>73</v>
      </c>
      <c r="G110" s="147">
        <v>7065</v>
      </c>
      <c r="H110" s="147">
        <v>8047</v>
      </c>
      <c r="I110" s="147">
        <v>8703</v>
      </c>
      <c r="J110" s="147">
        <v>9081</v>
      </c>
      <c r="K110" s="147">
        <v>9103</v>
      </c>
      <c r="L110" s="147">
        <v>7981</v>
      </c>
      <c r="M110" s="147">
        <v>7827</v>
      </c>
      <c r="N110" s="147">
        <v>7186</v>
      </c>
      <c r="O110" s="147">
        <v>7288</v>
      </c>
    </row>
    <row r="111" spans="1:15" x14ac:dyDescent="0.25">
      <c r="A111" s="15"/>
      <c r="B111" s="7"/>
      <c r="E111" s="14" t="s">
        <v>15</v>
      </c>
      <c r="F111" s="143" t="s">
        <v>74</v>
      </c>
      <c r="G111" s="147">
        <v>3571</v>
      </c>
      <c r="H111" s="147">
        <v>4067</v>
      </c>
      <c r="I111" s="147">
        <v>3879</v>
      </c>
      <c r="J111" s="147">
        <v>4277</v>
      </c>
      <c r="K111" s="147">
        <v>3983</v>
      </c>
      <c r="L111" s="147">
        <v>3266</v>
      </c>
      <c r="M111" s="147">
        <v>3329</v>
      </c>
      <c r="N111" s="147">
        <v>3250</v>
      </c>
      <c r="O111" s="147">
        <v>2720</v>
      </c>
    </row>
    <row r="112" spans="1:15" x14ac:dyDescent="0.25">
      <c r="A112" s="15"/>
      <c r="B112" s="7"/>
      <c r="E112" s="14" t="s">
        <v>15</v>
      </c>
      <c r="F112" s="143" t="s">
        <v>75</v>
      </c>
      <c r="G112" s="147">
        <v>11860</v>
      </c>
      <c r="H112" s="147">
        <v>12430</v>
      </c>
      <c r="I112" s="147">
        <v>12577</v>
      </c>
      <c r="J112" s="147">
        <v>10352</v>
      </c>
      <c r="K112" s="147">
        <v>9527</v>
      </c>
      <c r="L112" s="147">
        <v>8095</v>
      </c>
      <c r="M112" s="147">
        <v>7395</v>
      </c>
      <c r="N112" s="147">
        <v>5918</v>
      </c>
      <c r="O112" s="147">
        <v>5538</v>
      </c>
    </row>
    <row r="113" spans="1:15" x14ac:dyDescent="0.25">
      <c r="A113" s="15"/>
      <c r="B113" s="7"/>
      <c r="E113" s="14" t="s">
        <v>15</v>
      </c>
      <c r="F113" s="143" t="s">
        <v>76</v>
      </c>
      <c r="G113" s="147">
        <v>9528</v>
      </c>
      <c r="H113" s="147">
        <v>9924</v>
      </c>
      <c r="I113" s="147">
        <v>10211</v>
      </c>
      <c r="J113" s="147">
        <v>9090</v>
      </c>
      <c r="K113" s="147">
        <v>8638</v>
      </c>
      <c r="L113" s="147">
        <v>6787</v>
      </c>
      <c r="M113" s="147">
        <v>7212</v>
      </c>
      <c r="N113" s="147">
        <v>6860</v>
      </c>
      <c r="O113" s="147">
        <v>6269</v>
      </c>
    </row>
    <row r="114" spans="1:15" x14ac:dyDescent="0.25">
      <c r="A114" s="15"/>
      <c r="B114" s="7"/>
      <c r="E114" s="14" t="s">
        <v>15</v>
      </c>
      <c r="F114" s="143" t="s">
        <v>77</v>
      </c>
      <c r="G114" s="147">
        <v>5013</v>
      </c>
      <c r="H114" s="147">
        <v>5354</v>
      </c>
      <c r="I114" s="147">
        <v>5449</v>
      </c>
      <c r="J114" s="147">
        <v>5160</v>
      </c>
      <c r="K114" s="147">
        <v>5158</v>
      </c>
      <c r="L114" s="147">
        <v>4085</v>
      </c>
      <c r="M114" s="147">
        <v>3743</v>
      </c>
      <c r="N114" s="147">
        <v>3726</v>
      </c>
      <c r="O114" s="147">
        <v>3610</v>
      </c>
    </row>
    <row r="115" spans="1:15" x14ac:dyDescent="0.25">
      <c r="A115" s="15"/>
      <c r="B115" s="7"/>
      <c r="E115" s="14" t="s">
        <v>15</v>
      </c>
      <c r="F115" s="143" t="s">
        <v>78</v>
      </c>
      <c r="G115" s="147">
        <v>35550</v>
      </c>
      <c r="H115" s="147">
        <v>35395</v>
      </c>
      <c r="I115" s="147">
        <v>36632</v>
      </c>
      <c r="J115" s="147">
        <v>19620</v>
      </c>
      <c r="K115" s="147">
        <v>12757</v>
      </c>
      <c r="L115" s="147">
        <v>11654</v>
      </c>
      <c r="M115" s="147">
        <v>10221</v>
      </c>
      <c r="N115" s="147">
        <v>9422</v>
      </c>
      <c r="O115" s="147">
        <v>8665</v>
      </c>
    </row>
    <row r="116" spans="1:15" x14ac:dyDescent="0.25">
      <c r="A116" s="15"/>
      <c r="B116" s="7"/>
      <c r="C116" s="10"/>
      <c r="D116" s="10"/>
      <c r="E116" s="13" t="s">
        <v>16</v>
      </c>
      <c r="F116" s="13"/>
      <c r="G116" s="116">
        <v>92512</v>
      </c>
      <c r="H116" s="116">
        <v>93899</v>
      </c>
      <c r="I116" s="116">
        <v>94407</v>
      </c>
      <c r="J116" s="116">
        <v>73942</v>
      </c>
      <c r="K116" s="116">
        <v>69047</v>
      </c>
      <c r="L116" s="116">
        <v>60659</v>
      </c>
      <c r="M116" s="116">
        <v>53220</v>
      </c>
      <c r="N116" s="116">
        <v>48574</v>
      </c>
      <c r="O116" s="116">
        <v>40602</v>
      </c>
    </row>
    <row r="117" spans="1:15" x14ac:dyDescent="0.25">
      <c r="A117" s="15"/>
      <c r="B117" s="7"/>
      <c r="E117" s="14" t="s">
        <v>16</v>
      </c>
      <c r="F117" s="143" t="s">
        <v>71</v>
      </c>
      <c r="G117" s="147">
        <v>14843</v>
      </c>
      <c r="H117" s="147">
        <v>14734</v>
      </c>
      <c r="I117" s="147">
        <v>14212</v>
      </c>
      <c r="J117" s="147">
        <v>13764</v>
      </c>
      <c r="K117" s="147">
        <v>13957</v>
      </c>
      <c r="L117" s="147">
        <v>11583</v>
      </c>
      <c r="M117" s="147">
        <v>10787</v>
      </c>
      <c r="N117" s="147">
        <v>10220</v>
      </c>
      <c r="O117" s="147">
        <v>8510</v>
      </c>
    </row>
    <row r="118" spans="1:15" x14ac:dyDescent="0.25">
      <c r="A118" s="15"/>
      <c r="B118" s="7"/>
      <c r="E118" s="14" t="s">
        <v>16</v>
      </c>
      <c r="F118" s="143" t="s">
        <v>72</v>
      </c>
      <c r="G118" s="147">
        <v>16439</v>
      </c>
      <c r="H118" s="147">
        <v>16461</v>
      </c>
      <c r="I118" s="147">
        <v>16559</v>
      </c>
      <c r="J118" s="147">
        <v>15999</v>
      </c>
      <c r="K118" s="147">
        <v>15623</v>
      </c>
      <c r="L118" s="147">
        <v>13861</v>
      </c>
      <c r="M118" s="147">
        <v>12008</v>
      </c>
      <c r="N118" s="147">
        <v>10606</v>
      </c>
      <c r="O118" s="147">
        <v>9021</v>
      </c>
    </row>
    <row r="119" spans="1:15" x14ac:dyDescent="0.25">
      <c r="A119" s="15"/>
      <c r="B119" s="7"/>
      <c r="E119" s="14" t="s">
        <v>16</v>
      </c>
      <c r="F119" s="143" t="s">
        <v>73</v>
      </c>
      <c r="G119" s="147">
        <v>20905</v>
      </c>
      <c r="H119" s="147">
        <v>21009</v>
      </c>
      <c r="I119" s="147">
        <v>21900</v>
      </c>
      <c r="J119" s="147">
        <v>21193</v>
      </c>
      <c r="K119" s="147">
        <v>19583</v>
      </c>
      <c r="L119" s="147">
        <v>18138</v>
      </c>
      <c r="M119" s="147">
        <v>15458</v>
      </c>
      <c r="N119" s="147">
        <v>14242</v>
      </c>
      <c r="O119" s="147">
        <v>12158</v>
      </c>
    </row>
    <row r="120" spans="1:15" x14ac:dyDescent="0.25">
      <c r="A120" s="15"/>
      <c r="B120" s="7"/>
      <c r="E120" s="14" t="s">
        <v>16</v>
      </c>
      <c r="F120" s="143" t="s">
        <v>74</v>
      </c>
      <c r="G120" s="147">
        <v>1537</v>
      </c>
      <c r="H120" s="147">
        <v>1780</v>
      </c>
      <c r="I120" s="147">
        <v>1671</v>
      </c>
      <c r="J120" s="147">
        <v>1510</v>
      </c>
      <c r="K120" s="147">
        <v>1379</v>
      </c>
      <c r="L120" s="147">
        <v>1345</v>
      </c>
      <c r="M120" s="147">
        <v>1334</v>
      </c>
      <c r="N120" s="147">
        <v>1191</v>
      </c>
      <c r="O120" s="147">
        <v>962</v>
      </c>
    </row>
    <row r="121" spans="1:15" x14ac:dyDescent="0.25">
      <c r="A121" s="15"/>
      <c r="B121" s="7"/>
      <c r="E121" s="14" t="s">
        <v>16</v>
      </c>
      <c r="F121" s="143" t="s">
        <v>75</v>
      </c>
      <c r="G121" s="147">
        <v>3902</v>
      </c>
      <c r="H121" s="147">
        <v>3930</v>
      </c>
      <c r="I121" s="147">
        <v>3889</v>
      </c>
      <c r="J121" s="147">
        <v>3496</v>
      </c>
      <c r="K121" s="147">
        <v>3667</v>
      </c>
      <c r="L121" s="147">
        <v>3313</v>
      </c>
      <c r="M121" s="147">
        <v>2720</v>
      </c>
      <c r="N121" s="147">
        <v>2464</v>
      </c>
      <c r="O121" s="147">
        <v>1963</v>
      </c>
    </row>
    <row r="122" spans="1:15" x14ac:dyDescent="0.25">
      <c r="A122" s="15"/>
      <c r="B122" s="7"/>
      <c r="E122" s="14" t="s">
        <v>16</v>
      </c>
      <c r="F122" s="143" t="s">
        <v>76</v>
      </c>
      <c r="G122" s="147">
        <v>9546</v>
      </c>
      <c r="H122" s="147">
        <v>10107</v>
      </c>
      <c r="I122" s="147">
        <v>11189</v>
      </c>
      <c r="J122" s="147">
        <v>6787</v>
      </c>
      <c r="K122" s="147">
        <v>6525</v>
      </c>
      <c r="L122" s="147">
        <v>5357</v>
      </c>
      <c r="M122" s="147">
        <v>4874</v>
      </c>
      <c r="N122" s="147">
        <v>4297</v>
      </c>
      <c r="O122" s="147">
        <v>3623</v>
      </c>
    </row>
    <row r="123" spans="1:15" x14ac:dyDescent="0.25">
      <c r="A123" s="15"/>
      <c r="B123" s="7"/>
      <c r="E123" s="14" t="s">
        <v>16</v>
      </c>
      <c r="F123" s="143" t="s">
        <v>77</v>
      </c>
      <c r="G123" s="147">
        <v>5967</v>
      </c>
      <c r="H123" s="147">
        <v>6137</v>
      </c>
      <c r="I123" s="147">
        <v>5625</v>
      </c>
      <c r="J123" s="147">
        <v>4675</v>
      </c>
      <c r="K123" s="147">
        <v>4479</v>
      </c>
      <c r="L123" s="147">
        <v>3700</v>
      </c>
      <c r="M123" s="147">
        <v>3259</v>
      </c>
      <c r="N123" s="147">
        <v>3028</v>
      </c>
      <c r="O123" s="147">
        <v>2331</v>
      </c>
    </row>
    <row r="124" spans="1:15" x14ac:dyDescent="0.25">
      <c r="A124" s="15"/>
      <c r="B124" s="7"/>
      <c r="E124" s="14" t="s">
        <v>16</v>
      </c>
      <c r="F124" s="143" t="s">
        <v>78</v>
      </c>
      <c r="G124" s="147">
        <v>19544</v>
      </c>
      <c r="H124" s="147">
        <v>20004</v>
      </c>
      <c r="I124" s="147">
        <v>19617</v>
      </c>
      <c r="J124" s="147">
        <v>6676</v>
      </c>
      <c r="K124" s="147">
        <v>4027</v>
      </c>
      <c r="L124" s="147">
        <v>3431</v>
      </c>
      <c r="M124" s="147">
        <v>2852</v>
      </c>
      <c r="N124" s="147">
        <v>2570</v>
      </c>
      <c r="O124" s="147">
        <v>2060</v>
      </c>
    </row>
    <row r="125" spans="1:15" x14ac:dyDescent="0.25">
      <c r="A125" s="15"/>
      <c r="B125" s="7"/>
      <c r="C125" s="10"/>
      <c r="D125" s="10"/>
      <c r="E125" s="13" t="s">
        <v>17</v>
      </c>
      <c r="F125" s="13"/>
      <c r="G125" s="116">
        <v>3662</v>
      </c>
      <c r="H125" s="116">
        <v>6308</v>
      </c>
      <c r="I125" s="116">
        <v>8360</v>
      </c>
      <c r="J125" s="116">
        <v>9284</v>
      </c>
      <c r="K125" s="116">
        <v>9319</v>
      </c>
      <c r="L125" s="116">
        <v>9586</v>
      </c>
      <c r="M125" s="116">
        <v>10289</v>
      </c>
      <c r="N125" s="116">
        <v>10766</v>
      </c>
      <c r="O125" s="116">
        <v>11085</v>
      </c>
    </row>
    <row r="126" spans="1:15" x14ac:dyDescent="0.25">
      <c r="A126" s="15"/>
      <c r="B126" s="7"/>
      <c r="E126" s="14" t="s">
        <v>17</v>
      </c>
      <c r="F126" s="143" t="s">
        <v>71</v>
      </c>
      <c r="G126" s="147">
        <v>797</v>
      </c>
      <c r="H126" s="147">
        <v>1270</v>
      </c>
      <c r="I126" s="147">
        <v>1622</v>
      </c>
      <c r="J126" s="147">
        <v>1747</v>
      </c>
      <c r="K126" s="147">
        <v>1762</v>
      </c>
      <c r="L126" s="147">
        <v>1838</v>
      </c>
      <c r="M126" s="147">
        <v>1983</v>
      </c>
      <c r="N126" s="147">
        <v>2096</v>
      </c>
      <c r="O126" s="147">
        <v>2205</v>
      </c>
    </row>
    <row r="127" spans="1:15" x14ac:dyDescent="0.25">
      <c r="A127" s="15"/>
      <c r="B127" s="7"/>
      <c r="E127" s="14" t="s">
        <v>17</v>
      </c>
      <c r="F127" s="143" t="s">
        <v>72</v>
      </c>
      <c r="G127" s="147">
        <v>779</v>
      </c>
      <c r="H127" s="147">
        <v>1324</v>
      </c>
      <c r="I127" s="147">
        <v>1736</v>
      </c>
      <c r="J127" s="147">
        <v>1998</v>
      </c>
      <c r="K127" s="147">
        <v>1924</v>
      </c>
      <c r="L127" s="147">
        <v>1845</v>
      </c>
      <c r="M127" s="147">
        <v>1942</v>
      </c>
      <c r="N127" s="147">
        <v>2035</v>
      </c>
      <c r="O127" s="147">
        <v>2037</v>
      </c>
    </row>
    <row r="128" spans="1:15" x14ac:dyDescent="0.25">
      <c r="A128" s="15"/>
      <c r="B128" s="7"/>
      <c r="E128" s="14" t="s">
        <v>17</v>
      </c>
      <c r="F128" s="143" t="s">
        <v>73</v>
      </c>
      <c r="G128" s="147">
        <v>793</v>
      </c>
      <c r="H128" s="147">
        <v>1453</v>
      </c>
      <c r="I128" s="147">
        <v>2001</v>
      </c>
      <c r="J128" s="147">
        <v>2097</v>
      </c>
      <c r="K128" s="147">
        <v>2165</v>
      </c>
      <c r="L128" s="147">
        <v>2387</v>
      </c>
      <c r="M128" s="147">
        <v>2540</v>
      </c>
      <c r="N128" s="147">
        <v>2640</v>
      </c>
      <c r="O128" s="147">
        <v>2746</v>
      </c>
    </row>
    <row r="129" spans="1:15" x14ac:dyDescent="0.25">
      <c r="A129" s="15"/>
      <c r="B129" s="7"/>
      <c r="E129" s="14" t="s">
        <v>17</v>
      </c>
      <c r="F129" s="143" t="s">
        <v>74</v>
      </c>
      <c r="G129" s="147">
        <v>140</v>
      </c>
      <c r="H129" s="147">
        <v>222</v>
      </c>
      <c r="I129" s="147">
        <v>258</v>
      </c>
      <c r="J129" s="147">
        <v>312</v>
      </c>
      <c r="K129" s="147">
        <v>289</v>
      </c>
      <c r="L129" s="147">
        <v>254</v>
      </c>
      <c r="M129" s="147">
        <v>284</v>
      </c>
      <c r="N129" s="147">
        <v>318</v>
      </c>
      <c r="O129" s="147">
        <v>314</v>
      </c>
    </row>
    <row r="130" spans="1:15" x14ac:dyDescent="0.25">
      <c r="A130" s="15"/>
      <c r="B130" s="7"/>
      <c r="E130" s="14" t="s">
        <v>17</v>
      </c>
      <c r="F130" s="143" t="s">
        <v>75</v>
      </c>
      <c r="G130" s="147">
        <v>227</v>
      </c>
      <c r="H130" s="147">
        <v>353</v>
      </c>
      <c r="I130" s="147">
        <v>479</v>
      </c>
      <c r="J130" s="147">
        <v>561</v>
      </c>
      <c r="K130" s="147">
        <v>524</v>
      </c>
      <c r="L130" s="147">
        <v>571</v>
      </c>
      <c r="M130" s="147">
        <v>560</v>
      </c>
      <c r="N130" s="147">
        <v>578</v>
      </c>
      <c r="O130" s="147">
        <v>641</v>
      </c>
    </row>
    <row r="131" spans="1:15" x14ac:dyDescent="0.25">
      <c r="A131" s="15"/>
      <c r="B131" s="7"/>
      <c r="E131" s="14" t="s">
        <v>17</v>
      </c>
      <c r="F131" s="143" t="s">
        <v>76</v>
      </c>
      <c r="G131" s="147">
        <v>388</v>
      </c>
      <c r="H131" s="147">
        <v>789</v>
      </c>
      <c r="I131" s="147">
        <v>1128</v>
      </c>
      <c r="J131" s="147">
        <v>1262</v>
      </c>
      <c r="K131" s="147">
        <v>1232</v>
      </c>
      <c r="L131" s="147">
        <v>1247</v>
      </c>
      <c r="M131" s="147">
        <v>1354</v>
      </c>
      <c r="N131" s="147">
        <v>1364</v>
      </c>
      <c r="O131" s="147">
        <v>1390</v>
      </c>
    </row>
    <row r="132" spans="1:15" x14ac:dyDescent="0.25">
      <c r="A132" s="15"/>
      <c r="B132" s="7"/>
      <c r="E132" s="14" t="s">
        <v>17</v>
      </c>
      <c r="F132" s="143" t="s">
        <v>77</v>
      </c>
      <c r="G132" s="147">
        <v>308</v>
      </c>
      <c r="H132" s="147">
        <v>505</v>
      </c>
      <c r="I132" s="147">
        <v>726</v>
      </c>
      <c r="J132" s="147">
        <v>827</v>
      </c>
      <c r="K132" s="147">
        <v>906</v>
      </c>
      <c r="L132" s="147">
        <v>933</v>
      </c>
      <c r="M132" s="147">
        <v>1022</v>
      </c>
      <c r="N132" s="147">
        <v>1105</v>
      </c>
      <c r="O132" s="147">
        <v>1097</v>
      </c>
    </row>
    <row r="133" spans="1:15" x14ac:dyDescent="0.25">
      <c r="A133" s="15"/>
      <c r="B133" s="7"/>
      <c r="E133" s="14" t="s">
        <v>17</v>
      </c>
      <c r="F133" s="143" t="s">
        <v>78</v>
      </c>
      <c r="G133" s="147">
        <v>246</v>
      </c>
      <c r="H133" s="147">
        <v>426</v>
      </c>
      <c r="I133" s="147">
        <v>483</v>
      </c>
      <c r="J133" s="147">
        <v>564</v>
      </c>
      <c r="K133" s="147">
        <v>612</v>
      </c>
      <c r="L133" s="147">
        <v>611</v>
      </c>
      <c r="M133" s="147">
        <v>708</v>
      </c>
      <c r="N133" s="147">
        <v>763</v>
      </c>
      <c r="O133" s="147">
        <v>769</v>
      </c>
    </row>
    <row r="134" spans="1:15" x14ac:dyDescent="0.25">
      <c r="A134" s="15"/>
      <c r="B134" s="7"/>
      <c r="C134" s="10"/>
      <c r="D134" s="10"/>
      <c r="E134" s="13" t="s">
        <v>18</v>
      </c>
      <c r="F134" s="13"/>
      <c r="G134" s="116">
        <v>12682</v>
      </c>
      <c r="H134" s="116">
        <v>14609</v>
      </c>
      <c r="I134" s="116">
        <v>17793</v>
      </c>
      <c r="J134" s="116">
        <v>21568</v>
      </c>
      <c r="K134" s="116">
        <v>24362</v>
      </c>
      <c r="L134" s="116">
        <v>25777</v>
      </c>
      <c r="M134" s="116">
        <v>28567</v>
      </c>
      <c r="N134" s="116">
        <v>32080</v>
      </c>
      <c r="O134" s="116">
        <v>32807</v>
      </c>
    </row>
    <row r="135" spans="1:15" x14ac:dyDescent="0.25">
      <c r="A135" s="15"/>
      <c r="B135" s="7"/>
      <c r="E135" s="14" t="s">
        <v>18</v>
      </c>
      <c r="F135" s="143" t="s">
        <v>71</v>
      </c>
      <c r="G135" s="147">
        <v>1575</v>
      </c>
      <c r="H135" s="147">
        <v>2401</v>
      </c>
      <c r="I135" s="147">
        <v>3489</v>
      </c>
      <c r="J135" s="147">
        <v>4700</v>
      </c>
      <c r="K135" s="147">
        <v>5020</v>
      </c>
      <c r="L135" s="147">
        <v>4889</v>
      </c>
      <c r="M135" s="147">
        <v>6043</v>
      </c>
      <c r="N135" s="147">
        <v>6661</v>
      </c>
      <c r="O135" s="147">
        <v>7454</v>
      </c>
    </row>
    <row r="136" spans="1:15" x14ac:dyDescent="0.25">
      <c r="A136" s="15"/>
      <c r="B136" s="7"/>
      <c r="E136" s="14" t="s">
        <v>18</v>
      </c>
      <c r="F136" s="143" t="s">
        <v>72</v>
      </c>
      <c r="G136" s="147">
        <v>2818</v>
      </c>
      <c r="H136" s="147">
        <v>3200</v>
      </c>
      <c r="I136" s="147">
        <v>3851</v>
      </c>
      <c r="J136" s="147">
        <v>4890</v>
      </c>
      <c r="K136" s="147">
        <v>4864</v>
      </c>
      <c r="L136" s="147">
        <v>4748</v>
      </c>
      <c r="M136" s="147">
        <v>5352</v>
      </c>
      <c r="N136" s="147">
        <v>5527</v>
      </c>
      <c r="O136" s="147">
        <v>5784</v>
      </c>
    </row>
    <row r="137" spans="1:15" x14ac:dyDescent="0.25">
      <c r="A137" s="15"/>
      <c r="B137" s="7"/>
      <c r="E137" s="14" t="s">
        <v>18</v>
      </c>
      <c r="F137" s="143" t="s">
        <v>73</v>
      </c>
      <c r="G137" s="147">
        <v>2191</v>
      </c>
      <c r="H137" s="147">
        <v>2342</v>
      </c>
      <c r="I137" s="147">
        <v>3081</v>
      </c>
      <c r="J137" s="147">
        <v>3973</v>
      </c>
      <c r="K137" s="147">
        <v>5571</v>
      </c>
      <c r="L137" s="147">
        <v>7006</v>
      </c>
      <c r="M137" s="147">
        <v>8053</v>
      </c>
      <c r="N137" s="147">
        <v>9588</v>
      </c>
      <c r="O137" s="147">
        <v>9249</v>
      </c>
    </row>
    <row r="138" spans="1:15" x14ac:dyDescent="0.25">
      <c r="A138" s="15"/>
      <c r="B138" s="7"/>
      <c r="E138" s="14" t="s">
        <v>18</v>
      </c>
      <c r="F138" s="143" t="s">
        <v>74</v>
      </c>
      <c r="G138" s="147">
        <v>197</v>
      </c>
      <c r="H138" s="147">
        <v>318</v>
      </c>
      <c r="I138" s="147">
        <v>409</v>
      </c>
      <c r="J138" s="147">
        <v>468</v>
      </c>
      <c r="K138" s="147">
        <v>658</v>
      </c>
      <c r="L138" s="147">
        <v>781</v>
      </c>
      <c r="M138" s="147">
        <v>709</v>
      </c>
      <c r="N138" s="147">
        <v>863</v>
      </c>
      <c r="O138" s="147">
        <v>869</v>
      </c>
    </row>
    <row r="139" spans="1:15" x14ac:dyDescent="0.25">
      <c r="A139" s="15"/>
      <c r="B139" s="7"/>
      <c r="E139" s="14" t="s">
        <v>18</v>
      </c>
      <c r="F139" s="143" t="s">
        <v>75</v>
      </c>
      <c r="G139" s="147">
        <v>1390</v>
      </c>
      <c r="H139" s="147">
        <v>1632</v>
      </c>
      <c r="I139" s="147">
        <v>1855</v>
      </c>
      <c r="J139" s="147">
        <v>1971</v>
      </c>
      <c r="K139" s="147">
        <v>2222</v>
      </c>
      <c r="L139" s="147">
        <v>2077</v>
      </c>
      <c r="M139" s="147">
        <v>2071</v>
      </c>
      <c r="N139" s="147">
        <v>2118</v>
      </c>
      <c r="O139" s="147">
        <v>1999</v>
      </c>
    </row>
    <row r="140" spans="1:15" x14ac:dyDescent="0.25">
      <c r="A140" s="15"/>
      <c r="B140" s="7"/>
      <c r="E140" s="14" t="s">
        <v>18</v>
      </c>
      <c r="F140" s="143" t="s">
        <v>76</v>
      </c>
      <c r="G140" s="147">
        <v>1963</v>
      </c>
      <c r="H140" s="147">
        <v>1885</v>
      </c>
      <c r="I140" s="147">
        <v>2217</v>
      </c>
      <c r="J140" s="147">
        <v>2400</v>
      </c>
      <c r="K140" s="147">
        <v>2486</v>
      </c>
      <c r="L140" s="147">
        <v>2402</v>
      </c>
      <c r="M140" s="147">
        <v>2393</v>
      </c>
      <c r="N140" s="147">
        <v>2704</v>
      </c>
      <c r="O140" s="147">
        <v>2611</v>
      </c>
    </row>
    <row r="141" spans="1:15" x14ac:dyDescent="0.25">
      <c r="A141" s="15"/>
      <c r="B141" s="7"/>
      <c r="E141" s="14" t="s">
        <v>18</v>
      </c>
      <c r="F141" s="143" t="s">
        <v>77</v>
      </c>
      <c r="G141" s="147">
        <v>547</v>
      </c>
      <c r="H141" s="147">
        <v>641</v>
      </c>
      <c r="I141" s="147">
        <v>691</v>
      </c>
      <c r="J141" s="147">
        <v>1104</v>
      </c>
      <c r="K141" s="147">
        <v>1481</v>
      </c>
      <c r="L141" s="147">
        <v>1678</v>
      </c>
      <c r="M141" s="147">
        <v>1799</v>
      </c>
      <c r="N141" s="147">
        <v>2158</v>
      </c>
      <c r="O141" s="147">
        <v>2269</v>
      </c>
    </row>
    <row r="142" spans="1:15" x14ac:dyDescent="0.25">
      <c r="A142" s="15"/>
      <c r="B142" s="7"/>
      <c r="E142" s="14" t="s">
        <v>18</v>
      </c>
      <c r="F142" s="143" t="s">
        <v>78</v>
      </c>
      <c r="G142" s="147">
        <v>2062</v>
      </c>
      <c r="H142" s="147">
        <v>2241</v>
      </c>
      <c r="I142" s="147">
        <v>2266</v>
      </c>
      <c r="J142" s="147">
        <v>2162</v>
      </c>
      <c r="K142" s="147">
        <v>2172</v>
      </c>
      <c r="L142" s="147">
        <v>2306</v>
      </c>
      <c r="M142" s="147">
        <v>2271</v>
      </c>
      <c r="N142" s="147">
        <v>2626</v>
      </c>
      <c r="O142" s="147">
        <v>2730</v>
      </c>
    </row>
    <row r="143" spans="1:15" x14ac:dyDescent="0.25">
      <c r="A143" s="15"/>
      <c r="B143" s="7"/>
      <c r="C143" s="10"/>
      <c r="D143" s="10"/>
      <c r="E143" s="13" t="s">
        <v>19</v>
      </c>
      <c r="F143" s="13"/>
      <c r="G143" s="116">
        <v>19164</v>
      </c>
      <c r="H143" s="116">
        <v>19939</v>
      </c>
      <c r="I143" s="116">
        <v>17842</v>
      </c>
      <c r="J143" s="116">
        <v>16390</v>
      </c>
      <c r="K143" s="116">
        <v>17965</v>
      </c>
      <c r="L143" s="116">
        <v>18361</v>
      </c>
      <c r="M143" s="116">
        <v>21113</v>
      </c>
      <c r="N143" s="116">
        <v>22722</v>
      </c>
      <c r="O143" s="116">
        <v>21070</v>
      </c>
    </row>
    <row r="144" spans="1:15" x14ac:dyDescent="0.25">
      <c r="A144" s="15"/>
      <c r="B144" s="7"/>
      <c r="E144" s="14" t="s">
        <v>19</v>
      </c>
      <c r="F144" s="143" t="s">
        <v>71</v>
      </c>
      <c r="G144" s="147">
        <v>3599</v>
      </c>
      <c r="H144" s="147">
        <v>3507</v>
      </c>
      <c r="I144" s="147">
        <v>2905</v>
      </c>
      <c r="J144" s="147">
        <v>3045</v>
      </c>
      <c r="K144" s="147">
        <v>3306</v>
      </c>
      <c r="L144" s="147">
        <v>3169</v>
      </c>
      <c r="M144" s="147">
        <v>3387</v>
      </c>
      <c r="N144" s="147">
        <v>3827</v>
      </c>
      <c r="O144" s="147">
        <v>3630</v>
      </c>
    </row>
    <row r="145" spans="1:15" x14ac:dyDescent="0.25">
      <c r="A145" s="15"/>
      <c r="B145" s="7"/>
      <c r="E145" s="14" t="s">
        <v>19</v>
      </c>
      <c r="F145" s="143" t="s">
        <v>72</v>
      </c>
      <c r="G145" s="147">
        <v>3278</v>
      </c>
      <c r="H145" s="147">
        <v>3334</v>
      </c>
      <c r="I145" s="147">
        <v>2703</v>
      </c>
      <c r="J145" s="147">
        <v>2695</v>
      </c>
      <c r="K145" s="147">
        <v>2564</v>
      </c>
      <c r="L145" s="147">
        <v>2618</v>
      </c>
      <c r="M145" s="147">
        <v>3435</v>
      </c>
      <c r="N145" s="147">
        <v>3424</v>
      </c>
      <c r="O145" s="147">
        <v>3283</v>
      </c>
    </row>
    <row r="146" spans="1:15" x14ac:dyDescent="0.25">
      <c r="A146" s="15"/>
      <c r="B146" s="7"/>
      <c r="E146" s="14" t="s">
        <v>19</v>
      </c>
      <c r="F146" s="143" t="s">
        <v>73</v>
      </c>
      <c r="G146" s="147">
        <v>2254</v>
      </c>
      <c r="H146" s="147">
        <v>2472</v>
      </c>
      <c r="I146" s="147">
        <v>2315</v>
      </c>
      <c r="J146" s="147">
        <v>2375</v>
      </c>
      <c r="K146" s="147">
        <v>2848</v>
      </c>
      <c r="L146" s="147">
        <v>3044</v>
      </c>
      <c r="M146" s="147">
        <v>3309</v>
      </c>
      <c r="N146" s="147">
        <v>3322</v>
      </c>
      <c r="O146" s="147">
        <v>2747</v>
      </c>
    </row>
    <row r="147" spans="1:15" x14ac:dyDescent="0.25">
      <c r="A147" s="15"/>
      <c r="B147" s="7"/>
      <c r="E147" s="14" t="s">
        <v>19</v>
      </c>
      <c r="F147" s="143" t="s">
        <v>74</v>
      </c>
      <c r="G147" s="147">
        <v>634</v>
      </c>
      <c r="H147" s="147">
        <v>641</v>
      </c>
      <c r="I147" s="147">
        <v>595</v>
      </c>
      <c r="J147" s="147">
        <v>598</v>
      </c>
      <c r="K147" s="147">
        <v>641</v>
      </c>
      <c r="L147" s="147">
        <v>562</v>
      </c>
      <c r="M147" s="147">
        <v>623</v>
      </c>
      <c r="N147" s="147">
        <v>660</v>
      </c>
      <c r="O147" s="147">
        <v>607</v>
      </c>
    </row>
    <row r="148" spans="1:15" x14ac:dyDescent="0.25">
      <c r="A148" s="15"/>
      <c r="B148" s="7"/>
      <c r="E148" s="14" t="s">
        <v>19</v>
      </c>
      <c r="F148" s="143" t="s">
        <v>75</v>
      </c>
      <c r="G148" s="147">
        <v>2064</v>
      </c>
      <c r="H148" s="147">
        <v>2227</v>
      </c>
      <c r="I148" s="147">
        <v>2208</v>
      </c>
      <c r="J148" s="147">
        <v>2010</v>
      </c>
      <c r="K148" s="147">
        <v>2096</v>
      </c>
      <c r="L148" s="147">
        <v>2129</v>
      </c>
      <c r="M148" s="147">
        <v>2333</v>
      </c>
      <c r="N148" s="147">
        <v>2374</v>
      </c>
      <c r="O148" s="147">
        <v>2277</v>
      </c>
    </row>
    <row r="149" spans="1:15" x14ac:dyDescent="0.25">
      <c r="A149" s="15"/>
      <c r="B149" s="7"/>
      <c r="E149" s="14" t="s">
        <v>19</v>
      </c>
      <c r="F149" s="143" t="s">
        <v>76</v>
      </c>
      <c r="G149" s="147">
        <v>2605</v>
      </c>
      <c r="H149" s="147">
        <v>2827</v>
      </c>
      <c r="I149" s="147">
        <v>2882</v>
      </c>
      <c r="J149" s="147">
        <v>2526</v>
      </c>
      <c r="K149" s="147">
        <v>3106</v>
      </c>
      <c r="L149" s="147">
        <v>3079</v>
      </c>
      <c r="M149" s="147">
        <v>3681</v>
      </c>
      <c r="N149" s="147">
        <v>4377</v>
      </c>
      <c r="O149" s="147">
        <v>4312</v>
      </c>
    </row>
    <row r="150" spans="1:15" x14ac:dyDescent="0.25">
      <c r="A150" s="15"/>
      <c r="B150" s="7"/>
      <c r="E150" s="14" t="s">
        <v>19</v>
      </c>
      <c r="F150" s="143" t="s">
        <v>77</v>
      </c>
      <c r="G150" s="147">
        <v>1963</v>
      </c>
      <c r="H150" s="147">
        <v>2127</v>
      </c>
      <c r="I150" s="147">
        <v>2170</v>
      </c>
      <c r="J150" s="147">
        <v>1849</v>
      </c>
      <c r="K150" s="147">
        <v>2132</v>
      </c>
      <c r="L150" s="147">
        <v>2048</v>
      </c>
      <c r="M150" s="147">
        <v>2256</v>
      </c>
      <c r="N150" s="147">
        <v>2303</v>
      </c>
      <c r="O150" s="147">
        <v>2021</v>
      </c>
    </row>
    <row r="151" spans="1:15" x14ac:dyDescent="0.25">
      <c r="A151" s="15"/>
      <c r="B151" s="7"/>
      <c r="E151" s="14" t="s">
        <v>19</v>
      </c>
      <c r="F151" s="143" t="s">
        <v>78</v>
      </c>
      <c r="G151" s="147">
        <v>2872</v>
      </c>
      <c r="H151" s="147">
        <v>2923</v>
      </c>
      <c r="I151" s="147">
        <v>2185</v>
      </c>
      <c r="J151" s="147">
        <v>1407</v>
      </c>
      <c r="K151" s="147">
        <v>1469</v>
      </c>
      <c r="L151" s="147">
        <v>1869</v>
      </c>
      <c r="M151" s="147">
        <v>2320</v>
      </c>
      <c r="N151" s="147">
        <v>2699</v>
      </c>
      <c r="O151" s="147">
        <v>2386</v>
      </c>
    </row>
    <row r="152" spans="1:15" x14ac:dyDescent="0.25">
      <c r="A152" s="15"/>
      <c r="B152" s="7"/>
      <c r="C152" s="10"/>
      <c r="D152" s="10"/>
      <c r="E152" s="13" t="s">
        <v>20</v>
      </c>
      <c r="F152" s="13"/>
      <c r="G152" s="116">
        <v>343449</v>
      </c>
      <c r="H152" s="116">
        <v>371573</v>
      </c>
      <c r="I152" s="116">
        <v>395966</v>
      </c>
      <c r="J152" s="116">
        <v>405133</v>
      </c>
      <c r="K152" s="116">
        <v>413495</v>
      </c>
      <c r="L152" s="116">
        <v>423739</v>
      </c>
      <c r="M152" s="116">
        <v>437991</v>
      </c>
      <c r="N152" s="116">
        <v>455416</v>
      </c>
      <c r="O152" s="116">
        <v>460693</v>
      </c>
    </row>
    <row r="153" spans="1:15" x14ac:dyDescent="0.25">
      <c r="A153" s="15"/>
      <c r="B153" s="7"/>
      <c r="E153" s="14" t="s">
        <v>20</v>
      </c>
      <c r="F153" s="143" t="s">
        <v>71</v>
      </c>
      <c r="G153" s="147">
        <v>78167</v>
      </c>
      <c r="H153" s="147">
        <v>84430</v>
      </c>
      <c r="I153" s="147">
        <v>88068</v>
      </c>
      <c r="J153" s="147">
        <v>89735</v>
      </c>
      <c r="K153" s="147">
        <v>90618</v>
      </c>
      <c r="L153" s="147">
        <v>92958</v>
      </c>
      <c r="M153" s="147">
        <v>96229</v>
      </c>
      <c r="N153" s="147">
        <v>99790</v>
      </c>
      <c r="O153" s="147">
        <v>99892</v>
      </c>
    </row>
    <row r="154" spans="1:15" x14ac:dyDescent="0.25">
      <c r="A154" s="15"/>
      <c r="B154" s="7"/>
      <c r="E154" s="14" t="s">
        <v>20</v>
      </c>
      <c r="F154" s="143" t="s">
        <v>72</v>
      </c>
      <c r="G154" s="147">
        <v>78945</v>
      </c>
      <c r="H154" s="147">
        <v>85573</v>
      </c>
      <c r="I154" s="147">
        <v>88335</v>
      </c>
      <c r="J154" s="147">
        <v>88194</v>
      </c>
      <c r="K154" s="147">
        <v>87511</v>
      </c>
      <c r="L154" s="147">
        <v>88189</v>
      </c>
      <c r="M154" s="147">
        <v>91768</v>
      </c>
      <c r="N154" s="147">
        <v>94730</v>
      </c>
      <c r="O154" s="147">
        <v>95069</v>
      </c>
    </row>
    <row r="155" spans="1:15" x14ac:dyDescent="0.25">
      <c r="A155" s="15"/>
      <c r="B155" s="7"/>
      <c r="E155" s="14" t="s">
        <v>20</v>
      </c>
      <c r="F155" s="143" t="s">
        <v>73</v>
      </c>
      <c r="G155" s="147">
        <v>74772</v>
      </c>
      <c r="H155" s="147">
        <v>84225</v>
      </c>
      <c r="I155" s="147">
        <v>94098</v>
      </c>
      <c r="J155" s="147">
        <v>101951</v>
      </c>
      <c r="K155" s="147">
        <v>107038</v>
      </c>
      <c r="L155" s="147">
        <v>114567</v>
      </c>
      <c r="M155" s="147">
        <v>120810</v>
      </c>
      <c r="N155" s="147">
        <v>125638</v>
      </c>
      <c r="O155" s="147">
        <v>130480</v>
      </c>
    </row>
    <row r="156" spans="1:15" x14ac:dyDescent="0.25">
      <c r="A156" s="15"/>
      <c r="B156" s="7"/>
      <c r="E156" s="14" t="s">
        <v>20</v>
      </c>
      <c r="F156" s="143" t="s">
        <v>74</v>
      </c>
      <c r="G156" s="147">
        <v>7920</v>
      </c>
      <c r="H156" s="147">
        <v>8578</v>
      </c>
      <c r="I156" s="147">
        <v>9199</v>
      </c>
      <c r="J156" s="147">
        <v>9585</v>
      </c>
      <c r="K156" s="147">
        <v>10329</v>
      </c>
      <c r="L156" s="147">
        <v>10140</v>
      </c>
      <c r="M156" s="147">
        <v>10298</v>
      </c>
      <c r="N156" s="147">
        <v>10706</v>
      </c>
      <c r="O156" s="147">
        <v>10697</v>
      </c>
    </row>
    <row r="157" spans="1:15" x14ac:dyDescent="0.25">
      <c r="A157" s="15"/>
      <c r="B157" s="7"/>
      <c r="E157" s="14" t="s">
        <v>20</v>
      </c>
      <c r="F157" s="143" t="s">
        <v>75</v>
      </c>
      <c r="G157" s="147">
        <v>23498</v>
      </c>
      <c r="H157" s="147">
        <v>25184</v>
      </c>
      <c r="I157" s="147">
        <v>27699</v>
      </c>
      <c r="J157" s="147">
        <v>27954</v>
      </c>
      <c r="K157" s="147">
        <v>29014</v>
      </c>
      <c r="L157" s="147">
        <v>29157</v>
      </c>
      <c r="M157" s="147">
        <v>29155</v>
      </c>
      <c r="N157" s="147">
        <v>29600</v>
      </c>
      <c r="O157" s="147">
        <v>29343</v>
      </c>
    </row>
    <row r="158" spans="1:15" x14ac:dyDescent="0.25">
      <c r="A158" s="15"/>
      <c r="B158" s="7"/>
      <c r="E158" s="14" t="s">
        <v>20</v>
      </c>
      <c r="F158" s="143" t="s">
        <v>76</v>
      </c>
      <c r="G158" s="147">
        <v>32475</v>
      </c>
      <c r="H158" s="147">
        <v>33935</v>
      </c>
      <c r="I158" s="147">
        <v>35791</v>
      </c>
      <c r="J158" s="147">
        <v>35035</v>
      </c>
      <c r="K158" s="147">
        <v>35321</v>
      </c>
      <c r="L158" s="147">
        <v>34405</v>
      </c>
      <c r="M158" s="147">
        <v>34939</v>
      </c>
      <c r="N158" s="147">
        <v>38215</v>
      </c>
      <c r="O158" s="147">
        <v>38989</v>
      </c>
    </row>
    <row r="159" spans="1:15" x14ac:dyDescent="0.25">
      <c r="A159" s="15"/>
      <c r="B159" s="7"/>
      <c r="E159" s="14" t="s">
        <v>20</v>
      </c>
      <c r="F159" s="143" t="s">
        <v>77</v>
      </c>
      <c r="G159" s="147">
        <v>20928</v>
      </c>
      <c r="H159" s="147">
        <v>22941</v>
      </c>
      <c r="I159" s="147">
        <v>25420</v>
      </c>
      <c r="J159" s="147">
        <v>25306</v>
      </c>
      <c r="K159" s="147">
        <v>26066</v>
      </c>
      <c r="L159" s="147">
        <v>26459</v>
      </c>
      <c r="M159" s="147">
        <v>27249</v>
      </c>
      <c r="N159" s="147">
        <v>28172</v>
      </c>
      <c r="O159" s="147">
        <v>28135</v>
      </c>
    </row>
    <row r="160" spans="1:15" x14ac:dyDescent="0.25">
      <c r="A160" s="15"/>
      <c r="B160" s="7"/>
      <c r="E160" s="14" t="s">
        <v>20</v>
      </c>
      <c r="F160" s="143" t="s">
        <v>78</v>
      </c>
      <c r="G160" s="147">
        <v>27692</v>
      </c>
      <c r="H160" s="147">
        <v>27657</v>
      </c>
      <c r="I160" s="147">
        <v>28402</v>
      </c>
      <c r="J160" s="147">
        <v>28686</v>
      </c>
      <c r="K160" s="147">
        <v>29064</v>
      </c>
      <c r="L160" s="147">
        <v>29154</v>
      </c>
      <c r="M160" s="147">
        <v>29184</v>
      </c>
      <c r="N160" s="147">
        <v>30175</v>
      </c>
      <c r="O160" s="147">
        <v>29552</v>
      </c>
    </row>
    <row r="161" spans="1:15" x14ac:dyDescent="0.25">
      <c r="A161" s="15"/>
      <c r="B161" s="7"/>
      <c r="C161" s="10"/>
      <c r="D161" s="10"/>
      <c r="E161" s="13" t="s">
        <v>21</v>
      </c>
      <c r="F161" s="13"/>
      <c r="G161" s="116">
        <v>5567</v>
      </c>
      <c r="H161" s="116">
        <v>4809</v>
      </c>
      <c r="I161" s="116">
        <v>4510</v>
      </c>
      <c r="J161" s="116">
        <v>3738</v>
      </c>
      <c r="K161" s="116">
        <v>3134</v>
      </c>
      <c r="L161" s="116">
        <v>2494</v>
      </c>
      <c r="M161" s="116">
        <v>1939</v>
      </c>
      <c r="N161" s="116">
        <v>1814</v>
      </c>
      <c r="O161" s="116">
        <v>1565</v>
      </c>
    </row>
    <row r="162" spans="1:15" x14ac:dyDescent="0.25">
      <c r="A162" s="15"/>
      <c r="B162" s="7"/>
      <c r="E162" s="14" t="s">
        <v>21</v>
      </c>
      <c r="F162" s="143" t="s">
        <v>71</v>
      </c>
      <c r="G162" s="147">
        <v>820</v>
      </c>
      <c r="H162" s="147">
        <v>704</v>
      </c>
      <c r="I162" s="147">
        <v>635</v>
      </c>
      <c r="J162" s="147">
        <v>594</v>
      </c>
      <c r="K162" s="147">
        <v>547</v>
      </c>
      <c r="L162" s="147">
        <v>413</v>
      </c>
      <c r="M162" s="147">
        <v>302</v>
      </c>
      <c r="N162" s="147">
        <v>425</v>
      </c>
      <c r="O162" s="147">
        <v>398</v>
      </c>
    </row>
    <row r="163" spans="1:15" x14ac:dyDescent="0.25">
      <c r="A163" s="15"/>
      <c r="B163" s="7"/>
      <c r="E163" s="14" t="s">
        <v>21</v>
      </c>
      <c r="F163" s="143" t="s">
        <v>72</v>
      </c>
      <c r="G163" s="147">
        <v>1125</v>
      </c>
      <c r="H163" s="147">
        <v>937</v>
      </c>
      <c r="I163" s="147">
        <v>964</v>
      </c>
      <c r="J163" s="147">
        <v>943</v>
      </c>
      <c r="K163" s="147">
        <v>887</v>
      </c>
      <c r="L163" s="147">
        <v>716</v>
      </c>
      <c r="M163" s="147">
        <v>484</v>
      </c>
      <c r="N163" s="147">
        <v>465</v>
      </c>
      <c r="O163" s="147">
        <v>398</v>
      </c>
    </row>
    <row r="164" spans="1:15" x14ac:dyDescent="0.25">
      <c r="A164" s="15"/>
      <c r="B164" s="7"/>
      <c r="E164" s="14" t="s">
        <v>21</v>
      </c>
      <c r="F164" s="143" t="s">
        <v>73</v>
      </c>
      <c r="G164" s="147">
        <v>519</v>
      </c>
      <c r="H164" s="147">
        <v>489</v>
      </c>
      <c r="I164" s="147">
        <v>430</v>
      </c>
      <c r="J164" s="147">
        <v>515</v>
      </c>
      <c r="K164" s="147">
        <v>405</v>
      </c>
      <c r="L164" s="147">
        <v>277</v>
      </c>
      <c r="M164" s="147">
        <v>238</v>
      </c>
      <c r="N164" s="147">
        <v>234</v>
      </c>
      <c r="O164" s="147">
        <v>154</v>
      </c>
    </row>
    <row r="165" spans="1:15" x14ac:dyDescent="0.25">
      <c r="A165" s="15"/>
      <c r="B165" s="7"/>
      <c r="E165" s="14" t="s">
        <v>21</v>
      </c>
      <c r="F165" s="143" t="s">
        <v>74</v>
      </c>
      <c r="G165" s="147">
        <v>131</v>
      </c>
      <c r="H165" s="147">
        <v>109</v>
      </c>
      <c r="I165" s="147">
        <v>92</v>
      </c>
      <c r="J165" s="147">
        <v>102</v>
      </c>
      <c r="K165" s="147">
        <v>86</v>
      </c>
      <c r="L165" s="147">
        <v>89</v>
      </c>
      <c r="M165" s="147">
        <v>48</v>
      </c>
      <c r="N165" s="147">
        <v>34</v>
      </c>
      <c r="O165" s="147">
        <v>29</v>
      </c>
    </row>
    <row r="166" spans="1:15" x14ac:dyDescent="0.25">
      <c r="A166" s="15"/>
      <c r="B166" s="7"/>
      <c r="E166" s="14" t="s">
        <v>21</v>
      </c>
      <c r="F166" s="143" t="s">
        <v>75</v>
      </c>
      <c r="G166" s="147">
        <v>303</v>
      </c>
      <c r="H166" s="147">
        <v>262</v>
      </c>
      <c r="I166" s="147">
        <v>327</v>
      </c>
      <c r="J166" s="147">
        <v>282</v>
      </c>
      <c r="K166" s="147">
        <v>256</v>
      </c>
      <c r="L166" s="147">
        <v>219</v>
      </c>
      <c r="M166" s="147">
        <v>158</v>
      </c>
      <c r="N166" s="147">
        <v>119</v>
      </c>
      <c r="O166" s="147">
        <v>89</v>
      </c>
    </row>
    <row r="167" spans="1:15" x14ac:dyDescent="0.25">
      <c r="A167" s="15"/>
      <c r="B167" s="7"/>
      <c r="E167" s="14" t="s">
        <v>21</v>
      </c>
      <c r="F167" s="143" t="s">
        <v>76</v>
      </c>
      <c r="G167" s="147">
        <v>832</v>
      </c>
      <c r="H167" s="147">
        <v>721</v>
      </c>
      <c r="I167" s="147">
        <v>634</v>
      </c>
      <c r="J167" s="147">
        <v>401</v>
      </c>
      <c r="K167" s="147">
        <v>425</v>
      </c>
      <c r="L167" s="147">
        <v>328</v>
      </c>
      <c r="M167" s="147">
        <v>368</v>
      </c>
      <c r="N167" s="147">
        <v>255</v>
      </c>
      <c r="O167" s="147">
        <v>236</v>
      </c>
    </row>
    <row r="168" spans="1:15" x14ac:dyDescent="0.25">
      <c r="A168" s="15"/>
      <c r="B168" s="7"/>
      <c r="E168" s="14" t="s">
        <v>21</v>
      </c>
      <c r="F168" s="143" t="s">
        <v>77</v>
      </c>
      <c r="G168" s="147">
        <v>337</v>
      </c>
      <c r="H168" s="147">
        <v>269</v>
      </c>
      <c r="I168" s="147">
        <v>244</v>
      </c>
      <c r="J168" s="147">
        <v>194</v>
      </c>
      <c r="K168" s="147">
        <v>194</v>
      </c>
      <c r="L168" s="147">
        <v>150</v>
      </c>
      <c r="M168" s="147">
        <v>138</v>
      </c>
      <c r="N168" s="147">
        <v>97</v>
      </c>
      <c r="O168" s="147">
        <v>103</v>
      </c>
    </row>
    <row r="169" spans="1:15" x14ac:dyDescent="0.25">
      <c r="A169" s="15"/>
      <c r="B169" s="7"/>
      <c r="E169" s="14" t="s">
        <v>21</v>
      </c>
      <c r="F169" s="143" t="s">
        <v>78</v>
      </c>
      <c r="G169" s="147">
        <v>1535</v>
      </c>
      <c r="H169" s="147">
        <v>1330</v>
      </c>
      <c r="I169" s="147">
        <v>1198</v>
      </c>
      <c r="J169" s="147">
        <v>714</v>
      </c>
      <c r="K169" s="147">
        <v>348</v>
      </c>
      <c r="L169" s="147">
        <v>313</v>
      </c>
      <c r="M169" s="147">
        <v>208</v>
      </c>
      <c r="N169" s="147">
        <v>189</v>
      </c>
      <c r="O169" s="147">
        <v>162</v>
      </c>
    </row>
    <row r="170" spans="1:15" x14ac:dyDescent="0.25">
      <c r="A170" s="15"/>
      <c r="B170" s="7"/>
      <c r="C170" s="10"/>
      <c r="D170" s="10"/>
      <c r="E170" s="13" t="s">
        <v>22</v>
      </c>
      <c r="F170" s="13"/>
      <c r="G170" s="116">
        <v>3976</v>
      </c>
      <c r="H170" s="116">
        <v>4023</v>
      </c>
      <c r="I170" s="116">
        <v>3649</v>
      </c>
      <c r="J170" s="116">
        <v>4012</v>
      </c>
      <c r="K170" s="116">
        <v>3907</v>
      </c>
      <c r="L170" s="116">
        <v>3767</v>
      </c>
      <c r="M170" s="116">
        <v>3815</v>
      </c>
      <c r="N170" s="116">
        <v>4232</v>
      </c>
      <c r="O170" s="116">
        <v>3628</v>
      </c>
    </row>
    <row r="171" spans="1:15" x14ac:dyDescent="0.25">
      <c r="A171" s="15"/>
      <c r="B171" s="7"/>
      <c r="E171" s="14" t="s">
        <v>22</v>
      </c>
      <c r="F171" s="143" t="s">
        <v>71</v>
      </c>
      <c r="G171" s="147">
        <v>962</v>
      </c>
      <c r="H171" s="147">
        <v>965</v>
      </c>
      <c r="I171" s="147">
        <v>838</v>
      </c>
      <c r="J171" s="147">
        <v>900</v>
      </c>
      <c r="K171" s="147">
        <v>913</v>
      </c>
      <c r="L171" s="147">
        <v>881</v>
      </c>
      <c r="M171" s="147">
        <v>845</v>
      </c>
      <c r="N171" s="147">
        <v>987</v>
      </c>
      <c r="O171" s="147">
        <v>820</v>
      </c>
    </row>
    <row r="172" spans="1:15" x14ac:dyDescent="0.25">
      <c r="A172" s="15"/>
      <c r="B172" s="7"/>
      <c r="E172" s="14" t="s">
        <v>22</v>
      </c>
      <c r="F172" s="143" t="s">
        <v>72</v>
      </c>
      <c r="G172" s="147">
        <v>616</v>
      </c>
      <c r="H172" s="147">
        <v>600</v>
      </c>
      <c r="I172" s="147">
        <v>614</v>
      </c>
      <c r="J172" s="147">
        <v>677</v>
      </c>
      <c r="K172" s="147">
        <v>669</v>
      </c>
      <c r="L172" s="147">
        <v>627</v>
      </c>
      <c r="M172" s="147">
        <v>696</v>
      </c>
      <c r="N172" s="147">
        <v>868</v>
      </c>
      <c r="O172" s="147">
        <v>752</v>
      </c>
    </row>
    <row r="173" spans="1:15" x14ac:dyDescent="0.25">
      <c r="A173" s="15"/>
      <c r="B173" s="7"/>
      <c r="E173" s="14" t="s">
        <v>22</v>
      </c>
      <c r="F173" s="143" t="s">
        <v>73</v>
      </c>
      <c r="G173" s="147">
        <v>959</v>
      </c>
      <c r="H173" s="147">
        <v>968</v>
      </c>
      <c r="I173" s="147">
        <v>818</v>
      </c>
      <c r="J173" s="147">
        <v>891</v>
      </c>
      <c r="K173" s="147">
        <v>819</v>
      </c>
      <c r="L173" s="147">
        <v>899</v>
      </c>
      <c r="M173" s="147">
        <v>812</v>
      </c>
      <c r="N173" s="147">
        <v>788</v>
      </c>
      <c r="O173" s="147">
        <v>644</v>
      </c>
    </row>
    <row r="174" spans="1:15" x14ac:dyDescent="0.25">
      <c r="A174" s="15"/>
      <c r="B174" s="7"/>
      <c r="E174" s="14" t="s">
        <v>22</v>
      </c>
      <c r="F174" s="143" t="s">
        <v>74</v>
      </c>
      <c r="G174" s="147">
        <v>138</v>
      </c>
      <c r="H174" s="147">
        <v>186</v>
      </c>
      <c r="I174" s="147">
        <v>171</v>
      </c>
      <c r="J174" s="147">
        <v>189</v>
      </c>
      <c r="K174" s="147">
        <v>160</v>
      </c>
      <c r="L174" s="147">
        <v>174</v>
      </c>
      <c r="M174" s="147">
        <v>154</v>
      </c>
      <c r="N174" s="147">
        <v>169</v>
      </c>
      <c r="O174" s="147">
        <v>146</v>
      </c>
    </row>
    <row r="175" spans="1:15" x14ac:dyDescent="0.25">
      <c r="A175" s="15"/>
      <c r="B175" s="7"/>
      <c r="E175" s="14" t="s">
        <v>22</v>
      </c>
      <c r="F175" s="143" t="s">
        <v>75</v>
      </c>
      <c r="G175" s="147">
        <v>179</v>
      </c>
      <c r="H175" s="147">
        <v>231</v>
      </c>
      <c r="I175" s="147">
        <v>168</v>
      </c>
      <c r="J175" s="147">
        <v>184</v>
      </c>
      <c r="K175" s="147">
        <v>256</v>
      </c>
      <c r="L175" s="147">
        <v>211</v>
      </c>
      <c r="M175" s="147">
        <v>221</v>
      </c>
      <c r="N175" s="147">
        <v>267</v>
      </c>
      <c r="O175" s="147">
        <v>245</v>
      </c>
    </row>
    <row r="176" spans="1:15" x14ac:dyDescent="0.25">
      <c r="A176" s="15"/>
      <c r="B176" s="7"/>
      <c r="E176" s="14" t="s">
        <v>22</v>
      </c>
      <c r="F176" s="143" t="s">
        <v>76</v>
      </c>
      <c r="G176" s="147">
        <v>543</v>
      </c>
      <c r="H176" s="147">
        <v>522</v>
      </c>
      <c r="I176" s="147">
        <v>503</v>
      </c>
      <c r="J176" s="147">
        <v>528</v>
      </c>
      <c r="K176" s="147">
        <v>475</v>
      </c>
      <c r="L176" s="147">
        <v>405</v>
      </c>
      <c r="M176" s="147">
        <v>451</v>
      </c>
      <c r="N176" s="147">
        <v>555</v>
      </c>
      <c r="O176" s="147">
        <v>469</v>
      </c>
    </row>
    <row r="177" spans="1:15" x14ac:dyDescent="0.25">
      <c r="A177" s="15"/>
      <c r="B177" s="7"/>
      <c r="E177" s="14" t="s">
        <v>22</v>
      </c>
      <c r="F177" s="143" t="s">
        <v>77</v>
      </c>
      <c r="G177" s="147">
        <v>271</v>
      </c>
      <c r="H177" s="147">
        <v>263</v>
      </c>
      <c r="I177" s="147">
        <v>260</v>
      </c>
      <c r="J177" s="147">
        <v>280</v>
      </c>
      <c r="K177" s="147">
        <v>262</v>
      </c>
      <c r="L177" s="147">
        <v>284</v>
      </c>
      <c r="M177" s="147">
        <v>282</v>
      </c>
      <c r="N177" s="147">
        <v>280</v>
      </c>
      <c r="O177" s="147">
        <v>290</v>
      </c>
    </row>
    <row r="178" spans="1:15" x14ac:dyDescent="0.25">
      <c r="A178" s="15"/>
      <c r="B178" s="7"/>
      <c r="E178" s="14" t="s">
        <v>22</v>
      </c>
      <c r="F178" s="143" t="s">
        <v>78</v>
      </c>
      <c r="G178" s="147">
        <v>313</v>
      </c>
      <c r="H178" s="147">
        <v>293</v>
      </c>
      <c r="I178" s="147">
        <v>283</v>
      </c>
      <c r="J178" s="147">
        <v>367</v>
      </c>
      <c r="K178" s="147">
        <v>359</v>
      </c>
      <c r="L178" s="147">
        <v>289</v>
      </c>
      <c r="M178" s="147">
        <v>361</v>
      </c>
      <c r="N178" s="147">
        <v>325</v>
      </c>
      <c r="O178" s="147">
        <v>269</v>
      </c>
    </row>
    <row r="179" spans="1:15" x14ac:dyDescent="0.25">
      <c r="A179" s="15"/>
      <c r="B179" s="7"/>
      <c r="C179" s="10"/>
      <c r="D179" s="10"/>
      <c r="E179" s="13" t="s">
        <v>23</v>
      </c>
      <c r="F179" s="13"/>
      <c r="G179" s="116">
        <v>73750</v>
      </c>
      <c r="H179" s="116">
        <v>76727</v>
      </c>
      <c r="I179" s="116">
        <v>78643</v>
      </c>
      <c r="J179" s="116">
        <v>78239</v>
      </c>
      <c r="K179" s="116">
        <v>73767</v>
      </c>
      <c r="L179" s="116">
        <v>66546</v>
      </c>
      <c r="M179" s="116">
        <v>60792</v>
      </c>
      <c r="N179" s="116">
        <v>61927</v>
      </c>
      <c r="O179" s="116">
        <v>58231</v>
      </c>
    </row>
    <row r="180" spans="1:15" x14ac:dyDescent="0.25">
      <c r="A180" s="15"/>
      <c r="B180" s="7"/>
      <c r="E180" s="14" t="s">
        <v>23</v>
      </c>
      <c r="F180" s="143" t="s">
        <v>71</v>
      </c>
      <c r="G180" s="147">
        <v>13509</v>
      </c>
      <c r="H180" s="147">
        <v>14236</v>
      </c>
      <c r="I180" s="147">
        <v>14327</v>
      </c>
      <c r="J180" s="147">
        <v>15670</v>
      </c>
      <c r="K180" s="147">
        <v>15247</v>
      </c>
      <c r="L180" s="147">
        <v>13201</v>
      </c>
      <c r="M180" s="147">
        <v>11778</v>
      </c>
      <c r="N180" s="147">
        <v>12087</v>
      </c>
      <c r="O180" s="147">
        <v>11405</v>
      </c>
    </row>
    <row r="181" spans="1:15" x14ac:dyDescent="0.25">
      <c r="A181" s="15"/>
      <c r="B181" s="7"/>
      <c r="E181" s="14" t="s">
        <v>23</v>
      </c>
      <c r="F181" s="143" t="s">
        <v>72</v>
      </c>
      <c r="G181" s="147">
        <v>12414</v>
      </c>
      <c r="H181" s="147">
        <v>12936</v>
      </c>
      <c r="I181" s="147">
        <v>12897</v>
      </c>
      <c r="J181" s="147">
        <v>14160</v>
      </c>
      <c r="K181" s="147">
        <v>13738</v>
      </c>
      <c r="L181" s="147">
        <v>12124</v>
      </c>
      <c r="M181" s="147">
        <v>10932</v>
      </c>
      <c r="N181" s="147">
        <v>11112</v>
      </c>
      <c r="O181" s="147">
        <v>10141</v>
      </c>
    </row>
    <row r="182" spans="1:15" x14ac:dyDescent="0.25">
      <c r="A182" s="15"/>
      <c r="B182" s="7"/>
      <c r="E182" s="14" t="s">
        <v>23</v>
      </c>
      <c r="F182" s="143" t="s">
        <v>73</v>
      </c>
      <c r="G182" s="147">
        <v>9195</v>
      </c>
      <c r="H182" s="147">
        <v>10032</v>
      </c>
      <c r="I182" s="147">
        <v>10034</v>
      </c>
      <c r="J182" s="147">
        <v>11724</v>
      </c>
      <c r="K182" s="147">
        <v>11778</v>
      </c>
      <c r="L182" s="147">
        <v>11159</v>
      </c>
      <c r="M182" s="147">
        <v>10578</v>
      </c>
      <c r="N182" s="147">
        <v>10817</v>
      </c>
      <c r="O182" s="147">
        <v>10924</v>
      </c>
    </row>
    <row r="183" spans="1:15" x14ac:dyDescent="0.25">
      <c r="A183" s="15"/>
      <c r="B183" s="7"/>
      <c r="E183" s="14" t="s">
        <v>23</v>
      </c>
      <c r="F183" s="143" t="s">
        <v>74</v>
      </c>
      <c r="G183" s="147">
        <v>2081</v>
      </c>
      <c r="H183" s="147">
        <v>2157</v>
      </c>
      <c r="I183" s="147">
        <v>2158</v>
      </c>
      <c r="J183" s="147">
        <v>2256</v>
      </c>
      <c r="K183" s="147">
        <v>2209</v>
      </c>
      <c r="L183" s="147">
        <v>1965</v>
      </c>
      <c r="M183" s="147">
        <v>1777</v>
      </c>
      <c r="N183" s="147">
        <v>1809</v>
      </c>
      <c r="O183" s="147">
        <v>1496</v>
      </c>
    </row>
    <row r="184" spans="1:15" x14ac:dyDescent="0.25">
      <c r="A184" s="15"/>
      <c r="B184" s="7"/>
      <c r="E184" s="14" t="s">
        <v>23</v>
      </c>
      <c r="F184" s="143" t="s">
        <v>75</v>
      </c>
      <c r="G184" s="147">
        <v>7513</v>
      </c>
      <c r="H184" s="147">
        <v>7791</v>
      </c>
      <c r="I184" s="147">
        <v>7805</v>
      </c>
      <c r="J184" s="147">
        <v>8286</v>
      </c>
      <c r="K184" s="147">
        <v>8050</v>
      </c>
      <c r="L184" s="147">
        <v>7558</v>
      </c>
      <c r="M184" s="147">
        <v>6909</v>
      </c>
      <c r="N184" s="147">
        <v>7160</v>
      </c>
      <c r="O184" s="147">
        <v>6227</v>
      </c>
    </row>
    <row r="185" spans="1:15" x14ac:dyDescent="0.25">
      <c r="A185" s="15"/>
      <c r="B185" s="7"/>
      <c r="E185" s="14" t="s">
        <v>23</v>
      </c>
      <c r="F185" s="143" t="s">
        <v>76</v>
      </c>
      <c r="G185" s="147">
        <v>8760</v>
      </c>
      <c r="H185" s="147">
        <v>9094</v>
      </c>
      <c r="I185" s="147">
        <v>9372</v>
      </c>
      <c r="J185" s="147">
        <v>8949</v>
      </c>
      <c r="K185" s="147">
        <v>8708</v>
      </c>
      <c r="L185" s="147">
        <v>7649</v>
      </c>
      <c r="M185" s="147">
        <v>6584</v>
      </c>
      <c r="N185" s="147">
        <v>6731</v>
      </c>
      <c r="O185" s="147">
        <v>6450</v>
      </c>
    </row>
    <row r="186" spans="1:15" x14ac:dyDescent="0.25">
      <c r="A186" s="15"/>
      <c r="B186" s="7"/>
      <c r="E186" s="14" t="s">
        <v>23</v>
      </c>
      <c r="F186" s="143" t="s">
        <v>77</v>
      </c>
      <c r="G186" s="147">
        <v>4811</v>
      </c>
      <c r="H186" s="147">
        <v>4886</v>
      </c>
      <c r="I186" s="147">
        <v>4987</v>
      </c>
      <c r="J186" s="147">
        <v>5130</v>
      </c>
      <c r="K186" s="147">
        <v>5090</v>
      </c>
      <c r="L186" s="147">
        <v>4683</v>
      </c>
      <c r="M186" s="147">
        <v>4183</v>
      </c>
      <c r="N186" s="147">
        <v>4195</v>
      </c>
      <c r="O186" s="147">
        <v>4157</v>
      </c>
    </row>
    <row r="187" spans="1:15" x14ac:dyDescent="0.25">
      <c r="A187" s="15"/>
      <c r="B187" s="7"/>
      <c r="E187" s="14" t="s">
        <v>23</v>
      </c>
      <c r="F187" s="143" t="s">
        <v>78</v>
      </c>
      <c r="G187" s="147">
        <v>15744</v>
      </c>
      <c r="H187" s="147">
        <v>15917</v>
      </c>
      <c r="I187" s="147">
        <v>17406</v>
      </c>
      <c r="J187" s="147">
        <v>12453</v>
      </c>
      <c r="K187" s="147">
        <v>9369</v>
      </c>
      <c r="L187" s="147">
        <v>8555</v>
      </c>
      <c r="M187" s="147">
        <v>8337</v>
      </c>
      <c r="N187" s="147">
        <v>8367</v>
      </c>
      <c r="O187" s="147">
        <v>7716</v>
      </c>
    </row>
    <row r="188" spans="1:15" x14ac:dyDescent="0.25">
      <c r="A188" s="15"/>
      <c r="B188" s="7"/>
      <c r="C188" s="10"/>
      <c r="D188" s="10"/>
      <c r="E188" s="13" t="s">
        <v>24</v>
      </c>
      <c r="F188" s="13"/>
      <c r="G188" s="116">
        <v>44603</v>
      </c>
      <c r="H188" s="116">
        <v>46990</v>
      </c>
      <c r="I188" s="116">
        <v>47251</v>
      </c>
      <c r="J188" s="116">
        <v>46358</v>
      </c>
      <c r="K188" s="116">
        <v>46020</v>
      </c>
      <c r="L188" s="116">
        <v>40801</v>
      </c>
      <c r="M188" s="116">
        <v>37203</v>
      </c>
      <c r="N188" s="116">
        <v>38199</v>
      </c>
      <c r="O188" s="116">
        <v>28150</v>
      </c>
    </row>
    <row r="189" spans="1:15" x14ac:dyDescent="0.25">
      <c r="A189" s="15"/>
      <c r="B189" s="7"/>
      <c r="E189" s="14" t="s">
        <v>24</v>
      </c>
      <c r="F189" s="143" t="s">
        <v>71</v>
      </c>
      <c r="G189" s="147">
        <v>8044</v>
      </c>
      <c r="H189" s="147">
        <v>8332</v>
      </c>
      <c r="I189" s="147">
        <v>8287</v>
      </c>
      <c r="J189" s="147">
        <v>9021</v>
      </c>
      <c r="K189" s="147">
        <v>8940</v>
      </c>
      <c r="L189" s="147">
        <v>7248</v>
      </c>
      <c r="M189" s="147">
        <v>6430</v>
      </c>
      <c r="N189" s="147">
        <v>7066</v>
      </c>
      <c r="O189" s="147">
        <v>4983</v>
      </c>
    </row>
    <row r="190" spans="1:15" x14ac:dyDescent="0.25">
      <c r="A190" s="15"/>
      <c r="B190" s="7"/>
      <c r="E190" s="14" t="s">
        <v>24</v>
      </c>
      <c r="F190" s="143" t="s">
        <v>72</v>
      </c>
      <c r="G190" s="147">
        <v>8235</v>
      </c>
      <c r="H190" s="147">
        <v>8835</v>
      </c>
      <c r="I190" s="147">
        <v>8505</v>
      </c>
      <c r="J190" s="147">
        <v>8554</v>
      </c>
      <c r="K190" s="147">
        <v>8876</v>
      </c>
      <c r="L190" s="147">
        <v>7215</v>
      </c>
      <c r="M190" s="147">
        <v>6622</v>
      </c>
      <c r="N190" s="147">
        <v>6648</v>
      </c>
      <c r="O190" s="147">
        <v>4751</v>
      </c>
    </row>
    <row r="191" spans="1:15" x14ac:dyDescent="0.25">
      <c r="A191" s="15"/>
      <c r="B191" s="7"/>
      <c r="E191" s="14" t="s">
        <v>24</v>
      </c>
      <c r="F191" s="143" t="s">
        <v>73</v>
      </c>
      <c r="G191" s="147">
        <v>5665</v>
      </c>
      <c r="H191" s="147">
        <v>5835</v>
      </c>
      <c r="I191" s="147">
        <v>6536</v>
      </c>
      <c r="J191" s="147">
        <v>7238</v>
      </c>
      <c r="K191" s="147">
        <v>7283</v>
      </c>
      <c r="L191" s="147">
        <v>6775</v>
      </c>
      <c r="M191" s="147">
        <v>6221</v>
      </c>
      <c r="N191" s="147">
        <v>6468</v>
      </c>
      <c r="O191" s="147">
        <v>5078</v>
      </c>
    </row>
    <row r="192" spans="1:15" x14ac:dyDescent="0.25">
      <c r="A192" s="15"/>
      <c r="B192" s="7"/>
      <c r="E192" s="14" t="s">
        <v>24</v>
      </c>
      <c r="F192" s="143" t="s">
        <v>74</v>
      </c>
      <c r="G192" s="147">
        <v>1397</v>
      </c>
      <c r="H192" s="147">
        <v>1439</v>
      </c>
      <c r="I192" s="147">
        <v>1449</v>
      </c>
      <c r="J192" s="147">
        <v>1390</v>
      </c>
      <c r="K192" s="147">
        <v>1437</v>
      </c>
      <c r="L192" s="147">
        <v>1245</v>
      </c>
      <c r="M192" s="147">
        <v>1151</v>
      </c>
      <c r="N192" s="147">
        <v>1051</v>
      </c>
      <c r="O192" s="147">
        <v>708</v>
      </c>
    </row>
    <row r="193" spans="1:15" x14ac:dyDescent="0.25">
      <c r="A193" s="15"/>
      <c r="B193" s="7"/>
      <c r="E193" s="14" t="s">
        <v>24</v>
      </c>
      <c r="F193" s="143" t="s">
        <v>75</v>
      </c>
      <c r="G193" s="147">
        <v>4209</v>
      </c>
      <c r="H193" s="147">
        <v>4535</v>
      </c>
      <c r="I193" s="147">
        <v>4790</v>
      </c>
      <c r="J193" s="147">
        <v>5178</v>
      </c>
      <c r="K193" s="147">
        <v>5297</v>
      </c>
      <c r="L193" s="147">
        <v>4802</v>
      </c>
      <c r="M193" s="147">
        <v>4573</v>
      </c>
      <c r="N193" s="147">
        <v>4647</v>
      </c>
      <c r="O193" s="147">
        <v>3251</v>
      </c>
    </row>
    <row r="194" spans="1:15" x14ac:dyDescent="0.25">
      <c r="A194" s="15"/>
      <c r="B194" s="7"/>
      <c r="E194" s="14" t="s">
        <v>24</v>
      </c>
      <c r="F194" s="143" t="s">
        <v>76</v>
      </c>
      <c r="G194" s="147">
        <v>6083</v>
      </c>
      <c r="H194" s="147">
        <v>6153</v>
      </c>
      <c r="I194" s="147">
        <v>5845</v>
      </c>
      <c r="J194" s="147">
        <v>5771</v>
      </c>
      <c r="K194" s="147">
        <v>5756</v>
      </c>
      <c r="L194" s="147">
        <v>5151</v>
      </c>
      <c r="M194" s="147">
        <v>4696</v>
      </c>
      <c r="N194" s="147">
        <v>4893</v>
      </c>
      <c r="O194" s="147">
        <v>3990</v>
      </c>
    </row>
    <row r="195" spans="1:15" x14ac:dyDescent="0.25">
      <c r="A195" s="15"/>
      <c r="B195" s="7"/>
      <c r="E195" s="14" t="s">
        <v>24</v>
      </c>
      <c r="F195" s="143" t="s">
        <v>77</v>
      </c>
      <c r="G195" s="147">
        <v>2328</v>
      </c>
      <c r="H195" s="147">
        <v>3048</v>
      </c>
      <c r="I195" s="147">
        <v>2835</v>
      </c>
      <c r="J195" s="147">
        <v>3194</v>
      </c>
      <c r="K195" s="147">
        <v>3344</v>
      </c>
      <c r="L195" s="147">
        <v>3262</v>
      </c>
      <c r="M195" s="147">
        <v>2935</v>
      </c>
      <c r="N195" s="147">
        <v>2984</v>
      </c>
      <c r="O195" s="147">
        <v>2281</v>
      </c>
    </row>
    <row r="196" spans="1:15" x14ac:dyDescent="0.25">
      <c r="A196" s="15"/>
      <c r="B196" s="7"/>
      <c r="E196" s="14" t="s">
        <v>24</v>
      </c>
      <c r="F196" s="143" t="s">
        <v>78</v>
      </c>
      <c r="G196" s="147">
        <v>8752</v>
      </c>
      <c r="H196" s="147">
        <v>8947</v>
      </c>
      <c r="I196" s="147">
        <v>9115</v>
      </c>
      <c r="J196" s="147">
        <v>6146</v>
      </c>
      <c r="K196" s="147">
        <v>5254</v>
      </c>
      <c r="L196" s="147">
        <v>5235</v>
      </c>
      <c r="M196" s="147">
        <v>4691</v>
      </c>
      <c r="N196" s="147">
        <v>4598</v>
      </c>
      <c r="O196" s="147">
        <v>3206</v>
      </c>
    </row>
    <row r="197" spans="1:15" x14ac:dyDescent="0.25">
      <c r="A197" s="15"/>
      <c r="B197" s="7"/>
      <c r="C197" s="10"/>
      <c r="D197" s="10"/>
      <c r="E197" s="13" t="s">
        <v>25</v>
      </c>
      <c r="F197" s="13"/>
      <c r="G197" s="116"/>
      <c r="H197" s="116"/>
      <c r="I197" s="116"/>
      <c r="J197" s="116"/>
      <c r="K197" s="116">
        <v>582757</v>
      </c>
      <c r="L197" s="116">
        <v>620312</v>
      </c>
      <c r="M197" s="116">
        <v>731558</v>
      </c>
      <c r="N197" s="116">
        <v>640048</v>
      </c>
      <c r="O197" s="116">
        <v>606010</v>
      </c>
    </row>
    <row r="198" spans="1:15" x14ac:dyDescent="0.25">
      <c r="A198" s="15"/>
      <c r="B198" s="7"/>
      <c r="E198" s="14" t="s">
        <v>25</v>
      </c>
      <c r="F198" s="143" t="s">
        <v>71</v>
      </c>
      <c r="G198" s="209" t="s">
        <v>96</v>
      </c>
      <c r="H198" s="209"/>
      <c r="I198" s="209"/>
      <c r="J198" s="209"/>
      <c r="K198" s="147">
        <v>119164</v>
      </c>
      <c r="L198" s="147">
        <v>120139</v>
      </c>
      <c r="M198" s="147">
        <v>152163</v>
      </c>
      <c r="N198" s="147">
        <v>134873</v>
      </c>
      <c r="O198" s="147">
        <v>128542</v>
      </c>
    </row>
    <row r="199" spans="1:15" x14ac:dyDescent="0.25">
      <c r="A199" s="15"/>
      <c r="B199" s="7"/>
      <c r="E199" s="14" t="s">
        <v>25</v>
      </c>
      <c r="F199" s="143" t="s">
        <v>72</v>
      </c>
      <c r="G199" s="209"/>
      <c r="H199" s="209"/>
      <c r="I199" s="209"/>
      <c r="J199" s="209"/>
      <c r="K199" s="147">
        <v>132720</v>
      </c>
      <c r="L199" s="147">
        <v>147829</v>
      </c>
      <c r="M199" s="147">
        <v>169419</v>
      </c>
      <c r="N199" s="147">
        <v>142413</v>
      </c>
      <c r="O199" s="147">
        <v>137749</v>
      </c>
    </row>
    <row r="200" spans="1:15" x14ac:dyDescent="0.25">
      <c r="A200" s="15"/>
      <c r="B200" s="7"/>
      <c r="E200" s="14" t="s">
        <v>25</v>
      </c>
      <c r="F200" s="143" t="s">
        <v>73</v>
      </c>
      <c r="G200" s="209"/>
      <c r="H200" s="209"/>
      <c r="I200" s="209"/>
      <c r="J200" s="209"/>
      <c r="K200" s="147">
        <v>122347</v>
      </c>
      <c r="L200" s="147">
        <v>140570</v>
      </c>
      <c r="M200" s="147">
        <v>171452</v>
      </c>
      <c r="N200" s="147">
        <v>149478</v>
      </c>
      <c r="O200" s="147">
        <v>140274</v>
      </c>
    </row>
    <row r="201" spans="1:15" x14ac:dyDescent="0.25">
      <c r="A201" s="15"/>
      <c r="B201" s="7"/>
      <c r="E201" s="14" t="s">
        <v>25</v>
      </c>
      <c r="F201" s="143" t="s">
        <v>74</v>
      </c>
      <c r="G201" s="209"/>
      <c r="H201" s="209"/>
      <c r="I201" s="209"/>
      <c r="J201" s="209"/>
      <c r="K201" s="147">
        <v>14647</v>
      </c>
      <c r="L201" s="147">
        <v>14874</v>
      </c>
      <c r="M201" s="147">
        <v>18025</v>
      </c>
      <c r="N201" s="147">
        <v>15562</v>
      </c>
      <c r="O201" s="147">
        <v>15009</v>
      </c>
    </row>
    <row r="202" spans="1:15" x14ac:dyDescent="0.25">
      <c r="A202" s="15"/>
      <c r="B202" s="7"/>
      <c r="E202" s="14" t="s">
        <v>25</v>
      </c>
      <c r="F202" s="143" t="s">
        <v>75</v>
      </c>
      <c r="G202" s="209"/>
      <c r="H202" s="209"/>
      <c r="I202" s="209"/>
      <c r="J202" s="209"/>
      <c r="K202" s="147">
        <v>47701</v>
      </c>
      <c r="L202" s="147">
        <v>49070</v>
      </c>
      <c r="M202" s="147">
        <v>53181</v>
      </c>
      <c r="N202" s="147">
        <v>48617</v>
      </c>
      <c r="O202" s="147">
        <v>45032</v>
      </c>
    </row>
    <row r="203" spans="1:15" x14ac:dyDescent="0.25">
      <c r="A203" s="15"/>
      <c r="B203" s="7"/>
      <c r="E203" s="14" t="s">
        <v>25</v>
      </c>
      <c r="F203" s="143" t="s">
        <v>76</v>
      </c>
      <c r="G203" s="209"/>
      <c r="H203" s="209"/>
      <c r="I203" s="209"/>
      <c r="J203" s="209"/>
      <c r="K203" s="147">
        <v>61795</v>
      </c>
      <c r="L203" s="147">
        <v>62653</v>
      </c>
      <c r="M203" s="147">
        <v>69594</v>
      </c>
      <c r="N203" s="147">
        <v>61116</v>
      </c>
      <c r="O203" s="147">
        <v>57105</v>
      </c>
    </row>
    <row r="204" spans="1:15" x14ac:dyDescent="0.25">
      <c r="A204" s="15"/>
      <c r="B204" s="7"/>
      <c r="E204" s="14" t="s">
        <v>25</v>
      </c>
      <c r="F204" s="143" t="s">
        <v>77</v>
      </c>
      <c r="G204" s="209"/>
      <c r="H204" s="209"/>
      <c r="I204" s="209"/>
      <c r="J204" s="209"/>
      <c r="K204" s="147">
        <v>39454</v>
      </c>
      <c r="L204" s="147">
        <v>38992</v>
      </c>
      <c r="M204" s="147">
        <v>46055</v>
      </c>
      <c r="N204" s="147">
        <v>41887</v>
      </c>
      <c r="O204" s="147">
        <v>38808</v>
      </c>
    </row>
    <row r="205" spans="1:15" x14ac:dyDescent="0.25">
      <c r="A205" s="15"/>
      <c r="B205" s="7"/>
      <c r="E205" s="14" t="s">
        <v>25</v>
      </c>
      <c r="F205" s="143" t="s">
        <v>78</v>
      </c>
      <c r="G205" s="209"/>
      <c r="H205" s="209"/>
      <c r="I205" s="209"/>
      <c r="J205" s="209"/>
      <c r="K205" s="147">
        <v>50965</v>
      </c>
      <c r="L205" s="147">
        <v>49495</v>
      </c>
      <c r="M205" s="147">
        <v>56709</v>
      </c>
      <c r="N205" s="147">
        <v>50612</v>
      </c>
      <c r="O205" s="147">
        <v>47473</v>
      </c>
    </row>
    <row r="206" spans="1:15" x14ac:dyDescent="0.25">
      <c r="A206" s="15"/>
      <c r="D206" s="11" t="s">
        <v>26</v>
      </c>
      <c r="E206" s="11"/>
      <c r="F206" s="11"/>
      <c r="G206" s="111"/>
      <c r="H206" s="111"/>
      <c r="I206" s="111"/>
      <c r="J206" s="111">
        <v>205148</v>
      </c>
      <c r="K206" s="111">
        <v>206457</v>
      </c>
      <c r="L206" s="111">
        <v>207095</v>
      </c>
      <c r="M206" s="111">
        <v>208374</v>
      </c>
      <c r="N206" s="111">
        <v>213429</v>
      </c>
      <c r="O206" s="111">
        <v>215860</v>
      </c>
    </row>
    <row r="207" spans="1:15" x14ac:dyDescent="0.25">
      <c r="A207" s="15"/>
      <c r="B207" s="7"/>
      <c r="C207" s="10"/>
      <c r="D207" s="10"/>
      <c r="E207" s="13" t="s">
        <v>26</v>
      </c>
      <c r="F207" s="13"/>
      <c r="G207" s="116"/>
      <c r="H207" s="116"/>
      <c r="I207" s="116"/>
      <c r="J207" s="116">
        <v>2636</v>
      </c>
      <c r="K207" s="116">
        <v>2755</v>
      </c>
      <c r="L207" s="116">
        <v>2332</v>
      </c>
      <c r="M207" s="116">
        <v>2194</v>
      </c>
      <c r="N207" s="116">
        <v>2184</v>
      </c>
      <c r="O207" s="116">
        <v>2258</v>
      </c>
    </row>
    <row r="208" spans="1:15" x14ac:dyDescent="0.25">
      <c r="A208" s="15"/>
      <c r="B208" s="7"/>
      <c r="E208" s="14" t="s">
        <v>26</v>
      </c>
      <c r="F208" s="143" t="s">
        <v>71</v>
      </c>
      <c r="G208" s="209" t="s">
        <v>96</v>
      </c>
      <c r="H208" s="209"/>
      <c r="I208" s="209"/>
      <c r="J208" s="147">
        <v>577</v>
      </c>
      <c r="K208" s="147">
        <v>576</v>
      </c>
      <c r="L208" s="147">
        <v>537</v>
      </c>
      <c r="M208" s="147">
        <v>520</v>
      </c>
      <c r="N208" s="147">
        <v>519</v>
      </c>
      <c r="O208" s="147">
        <v>525</v>
      </c>
    </row>
    <row r="209" spans="1:15" x14ac:dyDescent="0.25">
      <c r="A209" s="15"/>
      <c r="B209" s="7"/>
      <c r="E209" s="14" t="s">
        <v>26</v>
      </c>
      <c r="F209" s="143" t="s">
        <v>72</v>
      </c>
      <c r="G209" s="209"/>
      <c r="H209" s="209"/>
      <c r="I209" s="209"/>
      <c r="J209" s="147">
        <v>441</v>
      </c>
      <c r="K209" s="147">
        <v>476</v>
      </c>
      <c r="L209" s="147">
        <v>386</v>
      </c>
      <c r="M209" s="147">
        <v>384</v>
      </c>
      <c r="N209" s="147">
        <v>379</v>
      </c>
      <c r="O209" s="147">
        <v>375</v>
      </c>
    </row>
    <row r="210" spans="1:15" x14ac:dyDescent="0.25">
      <c r="A210" s="15"/>
      <c r="B210" s="7"/>
      <c r="E210" s="14" t="s">
        <v>26</v>
      </c>
      <c r="F210" s="143" t="s">
        <v>73</v>
      </c>
      <c r="G210" s="209"/>
      <c r="H210" s="209"/>
      <c r="I210" s="209"/>
      <c r="J210" s="147">
        <v>617</v>
      </c>
      <c r="K210" s="147">
        <v>675</v>
      </c>
      <c r="L210" s="147">
        <v>688</v>
      </c>
      <c r="M210" s="147">
        <v>665</v>
      </c>
      <c r="N210" s="147">
        <v>693</v>
      </c>
      <c r="O210" s="147">
        <v>822</v>
      </c>
    </row>
    <row r="211" spans="1:15" x14ac:dyDescent="0.25">
      <c r="A211" s="15"/>
      <c r="B211" s="7"/>
      <c r="E211" s="14" t="s">
        <v>26</v>
      </c>
      <c r="F211" s="143" t="s">
        <v>74</v>
      </c>
      <c r="G211" s="209"/>
      <c r="H211" s="209"/>
      <c r="I211" s="209"/>
      <c r="J211" s="147">
        <v>21</v>
      </c>
      <c r="K211" s="147">
        <v>13</v>
      </c>
      <c r="L211" s="147">
        <v>13</v>
      </c>
      <c r="M211" s="147">
        <v>17</v>
      </c>
      <c r="N211" s="147">
        <v>13</v>
      </c>
      <c r="O211" s="147">
        <v>9</v>
      </c>
    </row>
    <row r="212" spans="1:15" x14ac:dyDescent="0.25">
      <c r="A212" s="15"/>
      <c r="B212" s="7"/>
      <c r="E212" s="14" t="s">
        <v>26</v>
      </c>
      <c r="F212" s="143" t="s">
        <v>75</v>
      </c>
      <c r="G212" s="209"/>
      <c r="H212" s="209"/>
      <c r="I212" s="209"/>
      <c r="J212" s="147">
        <v>197</v>
      </c>
      <c r="K212" s="147">
        <v>212</v>
      </c>
      <c r="L212" s="147">
        <v>158</v>
      </c>
      <c r="M212" s="147">
        <v>139</v>
      </c>
      <c r="N212" s="147">
        <v>98</v>
      </c>
      <c r="O212" s="147">
        <v>79</v>
      </c>
    </row>
    <row r="213" spans="1:15" x14ac:dyDescent="0.25">
      <c r="A213" s="15"/>
      <c r="B213" s="7"/>
      <c r="E213" s="14" t="s">
        <v>26</v>
      </c>
      <c r="F213" s="143" t="s">
        <v>76</v>
      </c>
      <c r="G213" s="209"/>
      <c r="H213" s="209"/>
      <c r="I213" s="209"/>
      <c r="J213" s="147">
        <v>363</v>
      </c>
      <c r="K213" s="147">
        <v>359</v>
      </c>
      <c r="L213" s="147">
        <v>246</v>
      </c>
      <c r="M213" s="147">
        <v>197</v>
      </c>
      <c r="N213" s="147">
        <v>204</v>
      </c>
      <c r="O213" s="147">
        <v>190</v>
      </c>
    </row>
    <row r="214" spans="1:15" x14ac:dyDescent="0.25">
      <c r="A214" s="15"/>
      <c r="B214" s="7"/>
      <c r="E214" s="14" t="s">
        <v>26</v>
      </c>
      <c r="F214" s="143" t="s">
        <v>77</v>
      </c>
      <c r="G214" s="209"/>
      <c r="H214" s="209"/>
      <c r="I214" s="209"/>
      <c r="J214" s="147">
        <v>188</v>
      </c>
      <c r="K214" s="147">
        <v>203</v>
      </c>
      <c r="L214" s="147">
        <v>166</v>
      </c>
      <c r="M214" s="147">
        <v>165</v>
      </c>
      <c r="N214" s="147">
        <v>175</v>
      </c>
      <c r="O214" s="147">
        <v>147</v>
      </c>
    </row>
    <row r="215" spans="1:15" x14ac:dyDescent="0.25">
      <c r="A215" s="15"/>
      <c r="B215" s="7"/>
      <c r="E215" s="14" t="s">
        <v>26</v>
      </c>
      <c r="F215" s="143" t="s">
        <v>78</v>
      </c>
      <c r="G215" s="209"/>
      <c r="H215" s="209"/>
      <c r="I215" s="209"/>
      <c r="J215" s="147">
        <v>244</v>
      </c>
      <c r="K215" s="147">
        <v>251</v>
      </c>
      <c r="L215" s="147">
        <v>139</v>
      </c>
      <c r="M215" s="147">
        <v>120</v>
      </c>
      <c r="N215" s="147">
        <v>116</v>
      </c>
      <c r="O215" s="147">
        <v>119</v>
      </c>
    </row>
    <row r="216" spans="1:15" x14ac:dyDescent="0.25">
      <c r="A216" s="15"/>
      <c r="B216" s="7"/>
      <c r="C216" s="10"/>
      <c r="D216" s="10"/>
      <c r="E216" s="13" t="s">
        <v>27</v>
      </c>
      <c r="F216" s="13"/>
      <c r="G216" s="116"/>
      <c r="H216" s="116"/>
      <c r="I216" s="116"/>
      <c r="J216" s="116">
        <v>200679</v>
      </c>
      <c r="K216" s="116">
        <v>201418</v>
      </c>
      <c r="L216" s="116">
        <v>204295</v>
      </c>
      <c r="M216" s="116">
        <v>205664</v>
      </c>
      <c r="N216" s="116">
        <v>210081</v>
      </c>
      <c r="O216" s="116">
        <v>212528</v>
      </c>
    </row>
    <row r="217" spans="1:15" x14ac:dyDescent="0.25">
      <c r="A217" s="15"/>
      <c r="B217" s="7"/>
      <c r="E217" s="14" t="s">
        <v>27</v>
      </c>
      <c r="F217" s="143" t="s">
        <v>71</v>
      </c>
      <c r="G217" s="209" t="s">
        <v>96</v>
      </c>
      <c r="H217" s="209"/>
      <c r="I217" s="209"/>
      <c r="J217" s="147">
        <v>39137</v>
      </c>
      <c r="K217" s="147">
        <v>39067</v>
      </c>
      <c r="L217" s="147">
        <v>39464</v>
      </c>
      <c r="M217" s="147">
        <v>40140</v>
      </c>
      <c r="N217" s="147">
        <v>41429</v>
      </c>
      <c r="O217" s="147">
        <v>42030</v>
      </c>
    </row>
    <row r="218" spans="1:15" x14ac:dyDescent="0.25">
      <c r="A218" s="15"/>
      <c r="B218" s="7"/>
      <c r="E218" s="14" t="s">
        <v>27</v>
      </c>
      <c r="F218" s="143" t="s">
        <v>72</v>
      </c>
      <c r="G218" s="209"/>
      <c r="H218" s="209"/>
      <c r="I218" s="209"/>
      <c r="J218" s="147">
        <v>36642</v>
      </c>
      <c r="K218" s="147">
        <v>36842</v>
      </c>
      <c r="L218" s="147">
        <v>37833</v>
      </c>
      <c r="M218" s="147">
        <v>38240</v>
      </c>
      <c r="N218" s="147">
        <v>39316</v>
      </c>
      <c r="O218" s="147">
        <v>40068</v>
      </c>
    </row>
    <row r="219" spans="1:15" x14ac:dyDescent="0.25">
      <c r="A219" s="15"/>
      <c r="B219" s="7"/>
      <c r="E219" s="14" t="s">
        <v>27</v>
      </c>
      <c r="F219" s="143" t="s">
        <v>73</v>
      </c>
      <c r="G219" s="209"/>
      <c r="H219" s="209"/>
      <c r="I219" s="209"/>
      <c r="J219" s="147">
        <v>31488</v>
      </c>
      <c r="K219" s="147">
        <v>31887</v>
      </c>
      <c r="L219" s="147">
        <v>32652</v>
      </c>
      <c r="M219" s="147">
        <v>33421</v>
      </c>
      <c r="N219" s="147">
        <v>34898</v>
      </c>
      <c r="O219" s="147">
        <v>35971</v>
      </c>
    </row>
    <row r="220" spans="1:15" x14ac:dyDescent="0.25">
      <c r="A220" s="15"/>
      <c r="B220" s="7"/>
      <c r="E220" s="14" t="s">
        <v>27</v>
      </c>
      <c r="F220" s="143" t="s">
        <v>74</v>
      </c>
      <c r="G220" s="209"/>
      <c r="H220" s="209"/>
      <c r="I220" s="209"/>
      <c r="J220" s="147">
        <v>6143</v>
      </c>
      <c r="K220" s="147">
        <v>6107</v>
      </c>
      <c r="L220" s="147">
        <v>6122</v>
      </c>
      <c r="M220" s="147">
        <v>6106</v>
      </c>
      <c r="N220" s="147">
        <v>6199</v>
      </c>
      <c r="O220" s="147">
        <v>6211</v>
      </c>
    </row>
    <row r="221" spans="1:15" x14ac:dyDescent="0.25">
      <c r="A221" s="15"/>
      <c r="B221" s="7"/>
      <c r="E221" s="14" t="s">
        <v>27</v>
      </c>
      <c r="F221" s="143" t="s">
        <v>75</v>
      </c>
      <c r="G221" s="209"/>
      <c r="H221" s="209"/>
      <c r="I221" s="209"/>
      <c r="J221" s="147">
        <v>23261</v>
      </c>
      <c r="K221" s="147">
        <v>23443</v>
      </c>
      <c r="L221" s="147">
        <v>23604</v>
      </c>
      <c r="M221" s="147">
        <v>23482</v>
      </c>
      <c r="N221" s="147">
        <v>23720</v>
      </c>
      <c r="O221" s="147">
        <v>23663</v>
      </c>
    </row>
    <row r="222" spans="1:15" x14ac:dyDescent="0.25">
      <c r="A222" s="15"/>
      <c r="B222" s="7"/>
      <c r="E222" s="14" t="s">
        <v>27</v>
      </c>
      <c r="F222" s="143" t="s">
        <v>76</v>
      </c>
      <c r="G222" s="209"/>
      <c r="H222" s="209"/>
      <c r="I222" s="209"/>
      <c r="J222" s="147">
        <v>25094</v>
      </c>
      <c r="K222" s="147">
        <v>25280</v>
      </c>
      <c r="L222" s="147">
        <v>25572</v>
      </c>
      <c r="M222" s="147">
        <v>25516</v>
      </c>
      <c r="N222" s="147">
        <v>25830</v>
      </c>
      <c r="O222" s="147">
        <v>25713</v>
      </c>
    </row>
    <row r="223" spans="1:15" x14ac:dyDescent="0.25">
      <c r="A223" s="15"/>
      <c r="B223" s="7"/>
      <c r="E223" s="14" t="s">
        <v>27</v>
      </c>
      <c r="F223" s="143" t="s">
        <v>77</v>
      </c>
      <c r="G223" s="209"/>
      <c r="H223" s="209"/>
      <c r="I223" s="209"/>
      <c r="J223" s="147">
        <v>14333</v>
      </c>
      <c r="K223" s="147">
        <v>14552</v>
      </c>
      <c r="L223" s="147">
        <v>14778</v>
      </c>
      <c r="M223" s="147">
        <v>14705</v>
      </c>
      <c r="N223" s="147">
        <v>14923</v>
      </c>
      <c r="O223" s="147">
        <v>14989</v>
      </c>
    </row>
    <row r="224" spans="1:15" x14ac:dyDescent="0.25">
      <c r="A224" s="15"/>
      <c r="B224" s="7"/>
      <c r="E224" s="14" t="s">
        <v>27</v>
      </c>
      <c r="F224" s="143" t="s">
        <v>78</v>
      </c>
      <c r="G224" s="209"/>
      <c r="H224" s="209"/>
      <c r="I224" s="209"/>
      <c r="J224" s="147">
        <v>26022</v>
      </c>
      <c r="K224" s="147">
        <v>25845</v>
      </c>
      <c r="L224" s="147">
        <v>25934</v>
      </c>
      <c r="M224" s="147">
        <v>25661</v>
      </c>
      <c r="N224" s="147">
        <v>25822</v>
      </c>
      <c r="O224" s="147">
        <v>25924</v>
      </c>
    </row>
    <row r="225" spans="1:15" x14ac:dyDescent="0.25">
      <c r="A225" s="15"/>
      <c r="B225" s="7"/>
      <c r="C225" s="10"/>
      <c r="D225" s="10"/>
      <c r="E225" s="13" t="s">
        <v>28</v>
      </c>
      <c r="F225" s="13"/>
      <c r="G225" s="116"/>
      <c r="H225" s="116"/>
      <c r="I225" s="116"/>
      <c r="J225" s="116">
        <v>133007</v>
      </c>
      <c r="K225" s="116">
        <v>133230</v>
      </c>
      <c r="L225" s="116">
        <v>133280</v>
      </c>
      <c r="M225" s="116">
        <v>133002</v>
      </c>
      <c r="N225" s="116">
        <v>138923</v>
      </c>
      <c r="O225" s="116">
        <v>140711</v>
      </c>
    </row>
    <row r="226" spans="1:15" x14ac:dyDescent="0.25">
      <c r="A226" s="15"/>
      <c r="B226" s="7"/>
      <c r="E226" s="14" t="s">
        <v>28</v>
      </c>
      <c r="F226" s="143" t="s">
        <v>71</v>
      </c>
      <c r="G226" s="209" t="s">
        <v>96</v>
      </c>
      <c r="H226" s="209"/>
      <c r="I226" s="209"/>
      <c r="J226" s="147">
        <v>26522</v>
      </c>
      <c r="K226" s="147">
        <v>26540</v>
      </c>
      <c r="L226" s="147">
        <v>26501</v>
      </c>
      <c r="M226" s="147">
        <v>26562</v>
      </c>
      <c r="N226" s="147">
        <v>28205</v>
      </c>
      <c r="O226" s="147">
        <v>28613</v>
      </c>
    </row>
    <row r="227" spans="1:15" x14ac:dyDescent="0.25">
      <c r="A227" s="15"/>
      <c r="B227" s="7"/>
      <c r="E227" s="14" t="s">
        <v>28</v>
      </c>
      <c r="F227" s="143" t="s">
        <v>72</v>
      </c>
      <c r="G227" s="209"/>
      <c r="H227" s="209"/>
      <c r="I227" s="209"/>
      <c r="J227" s="147">
        <v>25352</v>
      </c>
      <c r="K227" s="147">
        <v>25395</v>
      </c>
      <c r="L227" s="147">
        <v>25745</v>
      </c>
      <c r="M227" s="147">
        <v>25829</v>
      </c>
      <c r="N227" s="147">
        <v>27136</v>
      </c>
      <c r="O227" s="147">
        <v>27776</v>
      </c>
    </row>
    <row r="228" spans="1:15" x14ac:dyDescent="0.25">
      <c r="A228" s="15"/>
      <c r="B228" s="7"/>
      <c r="E228" s="14" t="s">
        <v>28</v>
      </c>
      <c r="F228" s="143" t="s">
        <v>73</v>
      </c>
      <c r="G228" s="209"/>
      <c r="H228" s="209"/>
      <c r="I228" s="209"/>
      <c r="J228" s="147">
        <v>23861</v>
      </c>
      <c r="K228" s="147">
        <v>24166</v>
      </c>
      <c r="L228" s="147">
        <v>24552</v>
      </c>
      <c r="M228" s="147">
        <v>24825</v>
      </c>
      <c r="N228" s="147">
        <v>26331</v>
      </c>
      <c r="O228" s="147">
        <v>27054</v>
      </c>
    </row>
    <row r="229" spans="1:15" x14ac:dyDescent="0.25">
      <c r="A229" s="15"/>
      <c r="B229" s="7"/>
      <c r="E229" s="14" t="s">
        <v>28</v>
      </c>
      <c r="F229" s="143" t="s">
        <v>74</v>
      </c>
      <c r="G229" s="209"/>
      <c r="H229" s="209"/>
      <c r="I229" s="209"/>
      <c r="J229" s="147">
        <v>3932</v>
      </c>
      <c r="K229" s="147">
        <v>3907</v>
      </c>
      <c r="L229" s="147">
        <v>3898</v>
      </c>
      <c r="M229" s="147">
        <v>3855</v>
      </c>
      <c r="N229" s="147">
        <v>3916</v>
      </c>
      <c r="O229" s="147">
        <v>3898</v>
      </c>
    </row>
    <row r="230" spans="1:15" x14ac:dyDescent="0.25">
      <c r="A230" s="15"/>
      <c r="B230" s="7"/>
      <c r="E230" s="14" t="s">
        <v>28</v>
      </c>
      <c r="F230" s="143" t="s">
        <v>75</v>
      </c>
      <c r="G230" s="209"/>
      <c r="H230" s="209"/>
      <c r="I230" s="209"/>
      <c r="J230" s="147">
        <v>14325</v>
      </c>
      <c r="K230" s="147">
        <v>14500</v>
      </c>
      <c r="L230" s="147">
        <v>14299</v>
      </c>
      <c r="M230" s="147">
        <v>14154</v>
      </c>
      <c r="N230" s="147">
        <v>14640</v>
      </c>
      <c r="O230" s="147">
        <v>14579</v>
      </c>
    </row>
    <row r="231" spans="1:15" x14ac:dyDescent="0.25">
      <c r="A231" s="15"/>
      <c r="B231" s="7"/>
      <c r="E231" s="14" t="s">
        <v>28</v>
      </c>
      <c r="F231" s="143" t="s">
        <v>76</v>
      </c>
      <c r="G231" s="209"/>
      <c r="H231" s="209"/>
      <c r="I231" s="209"/>
      <c r="J231" s="147">
        <v>15615</v>
      </c>
      <c r="K231" s="147">
        <v>15649</v>
      </c>
      <c r="L231" s="147">
        <v>15458</v>
      </c>
      <c r="M231" s="147">
        <v>15232</v>
      </c>
      <c r="N231" s="147">
        <v>15882</v>
      </c>
      <c r="O231" s="147">
        <v>15945</v>
      </c>
    </row>
    <row r="232" spans="1:15" x14ac:dyDescent="0.25">
      <c r="A232" s="15"/>
      <c r="B232" s="7"/>
      <c r="E232" s="14" t="s">
        <v>28</v>
      </c>
      <c r="F232" s="143" t="s">
        <v>77</v>
      </c>
      <c r="G232" s="209"/>
      <c r="H232" s="209"/>
      <c r="I232" s="209"/>
      <c r="J232" s="147">
        <v>8719</v>
      </c>
      <c r="K232" s="147">
        <v>8767</v>
      </c>
      <c r="L232" s="147">
        <v>8802</v>
      </c>
      <c r="M232" s="147">
        <v>8738</v>
      </c>
      <c r="N232" s="147">
        <v>9018</v>
      </c>
      <c r="O232" s="147">
        <v>9082</v>
      </c>
    </row>
    <row r="233" spans="1:15" x14ac:dyDescent="0.25">
      <c r="A233" s="15"/>
      <c r="B233" s="7"/>
      <c r="E233" s="14" t="s">
        <v>28</v>
      </c>
      <c r="F233" s="143" t="s">
        <v>78</v>
      </c>
      <c r="G233" s="209"/>
      <c r="H233" s="209"/>
      <c r="I233" s="209"/>
      <c r="J233" s="147">
        <v>15630</v>
      </c>
      <c r="K233" s="147">
        <v>15397</v>
      </c>
      <c r="L233" s="147">
        <v>15104</v>
      </c>
      <c r="M233" s="147">
        <v>14759</v>
      </c>
      <c r="N233" s="147">
        <v>15204</v>
      </c>
      <c r="O233" s="147">
        <v>15266</v>
      </c>
    </row>
    <row r="234" spans="1:15" x14ac:dyDescent="0.25">
      <c r="A234" s="15"/>
      <c r="B234" s="7"/>
      <c r="C234" s="8" t="s">
        <v>29</v>
      </c>
      <c r="D234" s="8"/>
      <c r="E234" s="8"/>
      <c r="F234" s="8"/>
      <c r="G234" s="115">
        <v>58606</v>
      </c>
      <c r="H234" s="115">
        <v>62844</v>
      </c>
      <c r="I234" s="115">
        <v>66084</v>
      </c>
      <c r="J234" s="115">
        <v>68626</v>
      </c>
      <c r="K234" s="115">
        <v>70191</v>
      </c>
      <c r="L234" s="115">
        <v>72758</v>
      </c>
      <c r="M234" s="115">
        <v>72703</v>
      </c>
      <c r="N234" s="115">
        <v>74902</v>
      </c>
      <c r="O234" s="115">
        <v>73510</v>
      </c>
    </row>
    <row r="235" spans="1:15" x14ac:dyDescent="0.25">
      <c r="A235" s="15"/>
      <c r="D235" s="11" t="s">
        <v>30</v>
      </c>
      <c r="E235" s="11"/>
      <c r="F235" s="11"/>
      <c r="G235" s="111">
        <v>29204</v>
      </c>
      <c r="H235" s="111">
        <v>29278</v>
      </c>
      <c r="I235" s="111">
        <v>29693</v>
      </c>
      <c r="J235" s="111">
        <v>29359</v>
      </c>
      <c r="K235" s="111">
        <v>28374</v>
      </c>
      <c r="L235" s="111">
        <v>28294</v>
      </c>
      <c r="M235" s="111">
        <v>25919</v>
      </c>
      <c r="N235" s="111">
        <v>25870</v>
      </c>
      <c r="O235" s="111">
        <v>24236</v>
      </c>
    </row>
    <row r="236" spans="1:15" x14ac:dyDescent="0.25">
      <c r="A236" s="15"/>
      <c r="B236" s="7"/>
      <c r="C236" s="10"/>
      <c r="D236" s="10"/>
      <c r="E236" s="13" t="s">
        <v>31</v>
      </c>
      <c r="F236" s="13"/>
      <c r="G236" s="116">
        <v>1296</v>
      </c>
      <c r="H236" s="116">
        <v>1215</v>
      </c>
      <c r="I236" s="116">
        <v>1130</v>
      </c>
      <c r="J236" s="116">
        <v>995</v>
      </c>
      <c r="K236" s="116">
        <v>858</v>
      </c>
      <c r="L236" s="116">
        <v>630</v>
      </c>
      <c r="M236" s="116">
        <v>494</v>
      </c>
      <c r="N236" s="116">
        <v>362</v>
      </c>
      <c r="O236" s="116">
        <v>288</v>
      </c>
    </row>
    <row r="237" spans="1:15" x14ac:dyDescent="0.25">
      <c r="A237" s="15"/>
      <c r="B237" s="7"/>
      <c r="E237" s="14" t="s">
        <v>31</v>
      </c>
      <c r="F237" s="143" t="s">
        <v>71</v>
      </c>
      <c r="G237" s="147">
        <v>294</v>
      </c>
      <c r="H237" s="147">
        <v>271</v>
      </c>
      <c r="I237" s="147">
        <v>250</v>
      </c>
      <c r="J237" s="147">
        <v>213</v>
      </c>
      <c r="K237" s="147">
        <v>133</v>
      </c>
      <c r="L237" s="147">
        <v>14</v>
      </c>
      <c r="M237" s="147">
        <v>15</v>
      </c>
      <c r="N237" s="147">
        <v>8</v>
      </c>
      <c r="O237" s="147">
        <v>2</v>
      </c>
    </row>
    <row r="238" spans="1:15" x14ac:dyDescent="0.25">
      <c r="A238" s="15"/>
      <c r="B238" s="7"/>
      <c r="E238" s="14" t="s">
        <v>31</v>
      </c>
      <c r="F238" s="143" t="s">
        <v>72</v>
      </c>
      <c r="G238" s="147">
        <v>165</v>
      </c>
      <c r="H238" s="147">
        <v>145</v>
      </c>
      <c r="I238" s="147">
        <v>154</v>
      </c>
      <c r="J238" s="147">
        <v>130</v>
      </c>
      <c r="K238" s="147">
        <v>141</v>
      </c>
      <c r="L238" s="147">
        <v>81</v>
      </c>
      <c r="M238" s="147">
        <v>75</v>
      </c>
      <c r="N238" s="147">
        <v>69</v>
      </c>
      <c r="O238" s="147">
        <v>65</v>
      </c>
    </row>
    <row r="239" spans="1:15" x14ac:dyDescent="0.25">
      <c r="A239" s="15"/>
      <c r="B239" s="7"/>
      <c r="E239" s="14" t="s">
        <v>31</v>
      </c>
      <c r="F239" s="143" t="s">
        <v>73</v>
      </c>
      <c r="G239" s="147">
        <v>179</v>
      </c>
      <c r="H239" s="147">
        <v>184</v>
      </c>
      <c r="I239" s="147">
        <v>171</v>
      </c>
      <c r="J239" s="147">
        <v>156</v>
      </c>
      <c r="K239" s="147">
        <v>149</v>
      </c>
      <c r="L239" s="147">
        <v>119</v>
      </c>
      <c r="M239" s="147">
        <v>69</v>
      </c>
      <c r="N239" s="147">
        <v>7</v>
      </c>
      <c r="O239" s="147">
        <v>0</v>
      </c>
    </row>
    <row r="240" spans="1:15" x14ac:dyDescent="0.25">
      <c r="A240" s="15"/>
      <c r="B240" s="7"/>
      <c r="E240" s="14" t="s">
        <v>31</v>
      </c>
      <c r="F240" s="143" t="s">
        <v>74</v>
      </c>
      <c r="G240" s="147">
        <v>1</v>
      </c>
      <c r="H240" s="147">
        <v>1</v>
      </c>
      <c r="I240" s="147">
        <v>4</v>
      </c>
      <c r="J240" s="147">
        <v>6</v>
      </c>
      <c r="K240" s="147">
        <v>3</v>
      </c>
      <c r="L240" s="147">
        <v>0</v>
      </c>
      <c r="M240" s="147">
        <v>1</v>
      </c>
      <c r="N240" s="147">
        <v>0</v>
      </c>
      <c r="O240" s="147">
        <v>0</v>
      </c>
    </row>
    <row r="241" spans="1:15" x14ac:dyDescent="0.25">
      <c r="A241" s="15"/>
      <c r="B241" s="7"/>
      <c r="E241" s="14" t="s">
        <v>31</v>
      </c>
      <c r="F241" s="143" t="s">
        <v>75</v>
      </c>
      <c r="G241" s="147">
        <v>2</v>
      </c>
      <c r="H241" s="147">
        <v>2</v>
      </c>
      <c r="I241" s="147">
        <v>9</v>
      </c>
      <c r="J241" s="147">
        <v>6</v>
      </c>
      <c r="K241" s="147">
        <v>20</v>
      </c>
      <c r="L241" s="147">
        <v>8</v>
      </c>
      <c r="M241" s="147">
        <v>1</v>
      </c>
      <c r="N241" s="147">
        <v>5</v>
      </c>
      <c r="O241" s="147">
        <v>10</v>
      </c>
    </row>
    <row r="242" spans="1:15" x14ac:dyDescent="0.25">
      <c r="A242" s="15"/>
      <c r="B242" s="7"/>
      <c r="E242" s="14" t="s">
        <v>31</v>
      </c>
      <c r="F242" s="143" t="s">
        <v>76</v>
      </c>
      <c r="G242" s="147">
        <v>459</v>
      </c>
      <c r="H242" s="147">
        <v>418</v>
      </c>
      <c r="I242" s="147">
        <v>388</v>
      </c>
      <c r="J242" s="147">
        <v>347</v>
      </c>
      <c r="K242" s="147">
        <v>331</v>
      </c>
      <c r="L242" s="147">
        <v>289</v>
      </c>
      <c r="M242" s="147">
        <v>238</v>
      </c>
      <c r="N242" s="147">
        <v>196</v>
      </c>
      <c r="O242" s="147">
        <v>146</v>
      </c>
    </row>
    <row r="243" spans="1:15" x14ac:dyDescent="0.25">
      <c r="A243" s="15"/>
      <c r="B243" s="7"/>
      <c r="E243" s="14" t="s">
        <v>31</v>
      </c>
      <c r="F243" s="143" t="s">
        <v>77</v>
      </c>
      <c r="G243" s="147">
        <v>2</v>
      </c>
      <c r="H243" s="147">
        <v>1</v>
      </c>
      <c r="I243" s="147">
        <v>4</v>
      </c>
      <c r="J243" s="147">
        <v>2</v>
      </c>
      <c r="K243" s="147">
        <v>6</v>
      </c>
      <c r="L243" s="147">
        <v>2</v>
      </c>
      <c r="M243" s="147">
        <v>3</v>
      </c>
      <c r="N243" s="147">
        <v>1</v>
      </c>
      <c r="O243" s="147">
        <v>3</v>
      </c>
    </row>
    <row r="244" spans="1:15" x14ac:dyDescent="0.25">
      <c r="A244" s="15"/>
      <c r="B244" s="7"/>
      <c r="E244" s="14" t="s">
        <v>31</v>
      </c>
      <c r="F244" s="143" t="s">
        <v>78</v>
      </c>
      <c r="G244" s="147">
        <v>207</v>
      </c>
      <c r="H244" s="147">
        <v>204</v>
      </c>
      <c r="I244" s="147">
        <v>187</v>
      </c>
      <c r="J244" s="147">
        <v>177</v>
      </c>
      <c r="K244" s="147">
        <v>162</v>
      </c>
      <c r="L244" s="147">
        <v>149</v>
      </c>
      <c r="M244" s="147">
        <v>126</v>
      </c>
      <c r="N244" s="147">
        <v>105</v>
      </c>
      <c r="O244" s="147">
        <v>139</v>
      </c>
    </row>
    <row r="245" spans="1:15" x14ac:dyDescent="0.25">
      <c r="A245" s="15"/>
      <c r="B245" s="7"/>
      <c r="C245" s="10"/>
      <c r="D245" s="10"/>
      <c r="E245" s="13" t="s">
        <v>32</v>
      </c>
      <c r="F245" s="13"/>
      <c r="G245" s="116">
        <v>391</v>
      </c>
      <c r="H245" s="116">
        <v>422</v>
      </c>
      <c r="I245" s="116">
        <v>427</v>
      </c>
      <c r="J245" s="116">
        <v>475</v>
      </c>
      <c r="K245" s="116">
        <v>498</v>
      </c>
      <c r="L245" s="116">
        <v>521</v>
      </c>
      <c r="M245" s="116">
        <v>547</v>
      </c>
      <c r="N245" s="116">
        <v>548</v>
      </c>
      <c r="O245" s="116">
        <v>559</v>
      </c>
    </row>
    <row r="246" spans="1:15" x14ac:dyDescent="0.25">
      <c r="A246" s="15"/>
      <c r="B246" s="7"/>
      <c r="E246" s="14" t="s">
        <v>32</v>
      </c>
      <c r="F246" s="143" t="s">
        <v>71</v>
      </c>
      <c r="G246" s="147">
        <v>31</v>
      </c>
      <c r="H246" s="147">
        <v>45</v>
      </c>
      <c r="I246" s="147">
        <v>42</v>
      </c>
      <c r="J246" s="147">
        <v>43</v>
      </c>
      <c r="K246" s="147">
        <v>42</v>
      </c>
      <c r="L246" s="147">
        <v>39</v>
      </c>
      <c r="M246" s="147">
        <v>53</v>
      </c>
      <c r="N246" s="147">
        <v>49</v>
      </c>
      <c r="O246" s="147">
        <v>52</v>
      </c>
    </row>
    <row r="247" spans="1:15" x14ac:dyDescent="0.25">
      <c r="A247" s="15"/>
      <c r="B247" s="7"/>
      <c r="E247" s="14" t="s">
        <v>32</v>
      </c>
      <c r="F247" s="143" t="s">
        <v>72</v>
      </c>
      <c r="G247" s="147">
        <v>178</v>
      </c>
      <c r="H247" s="147">
        <v>183</v>
      </c>
      <c r="I247" s="147">
        <v>190</v>
      </c>
      <c r="J247" s="147">
        <v>204</v>
      </c>
      <c r="K247" s="147">
        <v>223</v>
      </c>
      <c r="L247" s="147">
        <v>235</v>
      </c>
      <c r="M247" s="147">
        <v>251</v>
      </c>
      <c r="N247" s="147">
        <v>250</v>
      </c>
      <c r="O247" s="147">
        <v>249</v>
      </c>
    </row>
    <row r="248" spans="1:15" x14ac:dyDescent="0.25">
      <c r="A248" s="15"/>
      <c r="B248" s="7"/>
      <c r="E248" s="14" t="s">
        <v>32</v>
      </c>
      <c r="F248" s="143" t="s">
        <v>73</v>
      </c>
      <c r="G248" s="147">
        <v>96</v>
      </c>
      <c r="H248" s="147">
        <v>98</v>
      </c>
      <c r="I248" s="147">
        <v>99</v>
      </c>
      <c r="J248" s="147">
        <v>103</v>
      </c>
      <c r="K248" s="147">
        <v>103</v>
      </c>
      <c r="L248" s="147">
        <v>109</v>
      </c>
      <c r="M248" s="147">
        <v>109</v>
      </c>
      <c r="N248" s="147">
        <v>110</v>
      </c>
      <c r="O248" s="147">
        <v>103</v>
      </c>
    </row>
    <row r="249" spans="1:15" x14ac:dyDescent="0.25">
      <c r="A249" s="15"/>
      <c r="B249" s="7"/>
      <c r="E249" s="14" t="s">
        <v>32</v>
      </c>
      <c r="F249" s="143" t="s">
        <v>74</v>
      </c>
      <c r="G249" s="147">
        <v>3</v>
      </c>
      <c r="H249" s="147">
        <v>3</v>
      </c>
      <c r="I249" s="147">
        <v>2</v>
      </c>
      <c r="J249" s="147">
        <v>3</v>
      </c>
      <c r="K249" s="147">
        <v>3</v>
      </c>
      <c r="L249" s="147">
        <v>4</v>
      </c>
      <c r="M249" s="147">
        <v>3</v>
      </c>
      <c r="N249" s="147">
        <v>2</v>
      </c>
      <c r="O249" s="147">
        <v>2</v>
      </c>
    </row>
    <row r="250" spans="1:15" x14ac:dyDescent="0.25">
      <c r="A250" s="15"/>
      <c r="B250" s="7"/>
      <c r="E250" s="14" t="s">
        <v>32</v>
      </c>
      <c r="F250" s="143" t="s">
        <v>75</v>
      </c>
      <c r="G250" s="147">
        <v>12</v>
      </c>
      <c r="H250" s="147">
        <v>19</v>
      </c>
      <c r="I250" s="147">
        <v>23</v>
      </c>
      <c r="J250" s="147">
        <v>34</v>
      </c>
      <c r="K250" s="147">
        <v>36</v>
      </c>
      <c r="L250" s="147">
        <v>40</v>
      </c>
      <c r="M250" s="147">
        <v>40</v>
      </c>
      <c r="N250" s="147">
        <v>41</v>
      </c>
      <c r="O250" s="147">
        <v>46</v>
      </c>
    </row>
    <row r="251" spans="1:15" x14ac:dyDescent="0.25">
      <c r="A251" s="15"/>
      <c r="B251" s="7"/>
      <c r="E251" s="14" t="s">
        <v>32</v>
      </c>
      <c r="F251" s="143" t="s">
        <v>76</v>
      </c>
      <c r="G251" s="147">
        <v>18</v>
      </c>
      <c r="H251" s="147">
        <v>19</v>
      </c>
      <c r="I251" s="147">
        <v>19</v>
      </c>
      <c r="J251" s="147">
        <v>28</v>
      </c>
      <c r="K251" s="147">
        <v>33</v>
      </c>
      <c r="L251" s="147">
        <v>36</v>
      </c>
      <c r="M251" s="147">
        <v>33</v>
      </c>
      <c r="N251" s="147">
        <v>43</v>
      </c>
      <c r="O251" s="147">
        <v>47</v>
      </c>
    </row>
    <row r="252" spans="1:15" x14ac:dyDescent="0.25">
      <c r="A252" s="15"/>
      <c r="B252" s="7"/>
      <c r="E252" s="14" t="s">
        <v>32</v>
      </c>
      <c r="F252" s="143" t="s">
        <v>77</v>
      </c>
      <c r="G252" s="147">
        <v>39</v>
      </c>
      <c r="H252" s="147">
        <v>40</v>
      </c>
      <c r="I252" s="147">
        <v>37</v>
      </c>
      <c r="J252" s="147">
        <v>43</v>
      </c>
      <c r="K252" s="147">
        <v>41</v>
      </c>
      <c r="L252" s="147">
        <v>43</v>
      </c>
      <c r="M252" s="147">
        <v>45</v>
      </c>
      <c r="N252" s="147">
        <v>43</v>
      </c>
      <c r="O252" s="147">
        <v>43</v>
      </c>
    </row>
    <row r="253" spans="1:15" x14ac:dyDescent="0.25">
      <c r="A253" s="15"/>
      <c r="B253" s="7"/>
      <c r="E253" s="14" t="s">
        <v>32</v>
      </c>
      <c r="F253" s="143" t="s">
        <v>78</v>
      </c>
      <c r="G253" s="147">
        <v>18</v>
      </c>
      <c r="H253" s="147">
        <v>19</v>
      </c>
      <c r="I253" s="147">
        <v>19</v>
      </c>
      <c r="J253" s="147">
        <v>19</v>
      </c>
      <c r="K253" s="147">
        <v>21</v>
      </c>
      <c r="L253" s="147">
        <v>19</v>
      </c>
      <c r="M253" s="147">
        <v>22</v>
      </c>
      <c r="N253" s="147">
        <v>20</v>
      </c>
      <c r="O253" s="147">
        <v>22</v>
      </c>
    </row>
    <row r="254" spans="1:15" x14ac:dyDescent="0.25">
      <c r="A254" s="15"/>
      <c r="B254" s="7"/>
      <c r="C254" s="10"/>
      <c r="D254" s="10"/>
      <c r="E254" s="13" t="s">
        <v>33</v>
      </c>
      <c r="F254" s="13"/>
      <c r="G254" s="116">
        <v>27535</v>
      </c>
      <c r="H254" s="116">
        <v>27656</v>
      </c>
      <c r="I254" s="116">
        <v>28146</v>
      </c>
      <c r="J254" s="116">
        <v>27913</v>
      </c>
      <c r="K254" s="116">
        <v>27046</v>
      </c>
      <c r="L254" s="116">
        <v>27181</v>
      </c>
      <c r="M254" s="116">
        <v>24891</v>
      </c>
      <c r="N254" s="116">
        <v>24970</v>
      </c>
      <c r="O254" s="116">
        <v>23401</v>
      </c>
    </row>
    <row r="255" spans="1:15" x14ac:dyDescent="0.25">
      <c r="A255" s="15"/>
      <c r="B255" s="7"/>
      <c r="E255" s="14" t="s">
        <v>33</v>
      </c>
      <c r="F255" s="143" t="s">
        <v>71</v>
      </c>
      <c r="G255" s="147">
        <v>5574</v>
      </c>
      <c r="H255" s="147">
        <v>5625</v>
      </c>
      <c r="I255" s="147">
        <v>5799</v>
      </c>
      <c r="J255" s="147">
        <v>5811</v>
      </c>
      <c r="K255" s="147">
        <v>5531</v>
      </c>
      <c r="L255" s="147">
        <v>5516</v>
      </c>
      <c r="M255" s="147">
        <v>4599</v>
      </c>
      <c r="N255" s="147">
        <v>4749</v>
      </c>
      <c r="O255" s="147">
        <v>4584</v>
      </c>
    </row>
    <row r="256" spans="1:15" x14ac:dyDescent="0.25">
      <c r="A256" s="15"/>
      <c r="B256" s="7"/>
      <c r="E256" s="14" t="s">
        <v>33</v>
      </c>
      <c r="F256" s="143" t="s">
        <v>72</v>
      </c>
      <c r="G256" s="147">
        <v>5722</v>
      </c>
      <c r="H256" s="147">
        <v>5499</v>
      </c>
      <c r="I256" s="147">
        <v>5419</v>
      </c>
      <c r="J256" s="147">
        <v>5400</v>
      </c>
      <c r="K256" s="147">
        <v>5135</v>
      </c>
      <c r="L256" s="147">
        <v>5104</v>
      </c>
      <c r="M256" s="147">
        <v>4501</v>
      </c>
      <c r="N256" s="147">
        <v>4620</v>
      </c>
      <c r="O256" s="147">
        <v>4172</v>
      </c>
    </row>
    <row r="257" spans="1:15" x14ac:dyDescent="0.25">
      <c r="A257" s="15"/>
      <c r="B257" s="7"/>
      <c r="E257" s="14" t="s">
        <v>33</v>
      </c>
      <c r="F257" s="143" t="s">
        <v>73</v>
      </c>
      <c r="G257" s="147">
        <v>3820</v>
      </c>
      <c r="H257" s="147">
        <v>3831</v>
      </c>
      <c r="I257" s="147">
        <v>4050</v>
      </c>
      <c r="J257" s="147">
        <v>3932</v>
      </c>
      <c r="K257" s="147">
        <v>3841</v>
      </c>
      <c r="L257" s="147">
        <v>3865</v>
      </c>
      <c r="M257" s="147">
        <v>3797</v>
      </c>
      <c r="N257" s="147">
        <v>3707</v>
      </c>
      <c r="O257" s="147">
        <v>3476</v>
      </c>
    </row>
    <row r="258" spans="1:15" x14ac:dyDescent="0.25">
      <c r="A258" s="15"/>
      <c r="B258" s="7"/>
      <c r="E258" s="14" t="s">
        <v>33</v>
      </c>
      <c r="F258" s="143" t="s">
        <v>74</v>
      </c>
      <c r="G258" s="147">
        <v>898</v>
      </c>
      <c r="H258" s="147">
        <v>936</v>
      </c>
      <c r="I258" s="147">
        <v>946</v>
      </c>
      <c r="J258" s="147">
        <v>931</v>
      </c>
      <c r="K258" s="147">
        <v>926</v>
      </c>
      <c r="L258" s="147">
        <v>914</v>
      </c>
      <c r="M258" s="147">
        <v>805</v>
      </c>
      <c r="N258" s="147">
        <v>761</v>
      </c>
      <c r="O258" s="147">
        <v>683</v>
      </c>
    </row>
    <row r="259" spans="1:15" x14ac:dyDescent="0.25">
      <c r="A259" s="15"/>
      <c r="B259" s="7"/>
      <c r="E259" s="14" t="s">
        <v>33</v>
      </c>
      <c r="F259" s="143" t="s">
        <v>75</v>
      </c>
      <c r="G259" s="147">
        <v>3146</v>
      </c>
      <c r="H259" s="147">
        <v>3254</v>
      </c>
      <c r="I259" s="147">
        <v>3382</v>
      </c>
      <c r="J259" s="147">
        <v>3293</v>
      </c>
      <c r="K259" s="147">
        <v>3225</v>
      </c>
      <c r="L259" s="147">
        <v>3359</v>
      </c>
      <c r="M259" s="147">
        <v>3127</v>
      </c>
      <c r="N259" s="147">
        <v>3185</v>
      </c>
      <c r="O259" s="147">
        <v>2762</v>
      </c>
    </row>
    <row r="260" spans="1:15" x14ac:dyDescent="0.25">
      <c r="A260" s="15"/>
      <c r="B260" s="7"/>
      <c r="E260" s="14" t="s">
        <v>33</v>
      </c>
      <c r="F260" s="143" t="s">
        <v>76</v>
      </c>
      <c r="G260" s="147">
        <v>3934</v>
      </c>
      <c r="H260" s="147">
        <v>4021</v>
      </c>
      <c r="I260" s="147">
        <v>3981</v>
      </c>
      <c r="J260" s="147">
        <v>3937</v>
      </c>
      <c r="K260" s="147">
        <v>3825</v>
      </c>
      <c r="L260" s="147">
        <v>3778</v>
      </c>
      <c r="M260" s="147">
        <v>3438</v>
      </c>
      <c r="N260" s="147">
        <v>3474</v>
      </c>
      <c r="O260" s="147">
        <v>3301</v>
      </c>
    </row>
    <row r="261" spans="1:15" x14ac:dyDescent="0.25">
      <c r="A261" s="15"/>
      <c r="B261" s="7"/>
      <c r="E261" s="14" t="s">
        <v>33</v>
      </c>
      <c r="F261" s="143" t="s">
        <v>77</v>
      </c>
      <c r="G261" s="147">
        <v>2133</v>
      </c>
      <c r="H261" s="147">
        <v>2182</v>
      </c>
      <c r="I261" s="147">
        <v>2183</v>
      </c>
      <c r="J261" s="147">
        <v>2231</v>
      </c>
      <c r="K261" s="147">
        <v>2162</v>
      </c>
      <c r="L261" s="147">
        <v>2200</v>
      </c>
      <c r="M261" s="147">
        <v>2088</v>
      </c>
      <c r="N261" s="147">
        <v>2079</v>
      </c>
      <c r="O261" s="147">
        <v>1958</v>
      </c>
    </row>
    <row r="262" spans="1:15" x14ac:dyDescent="0.25">
      <c r="A262" s="15"/>
      <c r="B262" s="7"/>
      <c r="E262" s="14" t="s">
        <v>33</v>
      </c>
      <c r="F262" s="143" t="s">
        <v>78</v>
      </c>
      <c r="G262" s="147">
        <v>2406</v>
      </c>
      <c r="H262" s="147">
        <v>2390</v>
      </c>
      <c r="I262" s="147">
        <v>2478</v>
      </c>
      <c r="J262" s="147">
        <v>2457</v>
      </c>
      <c r="K262" s="147">
        <v>2540</v>
      </c>
      <c r="L262" s="147">
        <v>2616</v>
      </c>
      <c r="M262" s="147">
        <v>2668</v>
      </c>
      <c r="N262" s="147">
        <v>2651</v>
      </c>
      <c r="O262" s="147">
        <v>2715</v>
      </c>
    </row>
    <row r="263" spans="1:15" x14ac:dyDescent="0.25">
      <c r="A263" s="15"/>
      <c r="D263" s="11" t="s">
        <v>34</v>
      </c>
      <c r="E263" s="11"/>
      <c r="F263" s="11"/>
      <c r="G263" s="111">
        <v>31340</v>
      </c>
      <c r="H263" s="111">
        <v>35821</v>
      </c>
      <c r="I263" s="111">
        <v>38915</v>
      </c>
      <c r="J263" s="111">
        <v>41940</v>
      </c>
      <c r="K263" s="111">
        <v>44394</v>
      </c>
      <c r="L263" s="111">
        <v>46982</v>
      </c>
      <c r="M263" s="111">
        <v>49262</v>
      </c>
      <c r="N263" s="111">
        <v>51405</v>
      </c>
      <c r="O263" s="111">
        <v>50690</v>
      </c>
    </row>
    <row r="264" spans="1:15" x14ac:dyDescent="0.25">
      <c r="A264" s="15"/>
      <c r="B264" s="7"/>
      <c r="C264" s="10"/>
      <c r="D264" s="10"/>
      <c r="E264" s="13" t="s">
        <v>35</v>
      </c>
      <c r="F264" s="13"/>
      <c r="G264" s="116">
        <v>23</v>
      </c>
      <c r="H264" s="116">
        <v>749</v>
      </c>
      <c r="I264" s="116">
        <v>0</v>
      </c>
      <c r="J264" s="116">
        <v>0</v>
      </c>
      <c r="K264" s="116">
        <v>0</v>
      </c>
      <c r="L264" s="116">
        <v>4</v>
      </c>
      <c r="M264" s="116">
        <v>0</v>
      </c>
      <c r="N264" s="116">
        <v>0</v>
      </c>
      <c r="O264" s="116">
        <v>0</v>
      </c>
    </row>
    <row r="265" spans="1:15" x14ac:dyDescent="0.25">
      <c r="A265" s="15"/>
      <c r="B265" s="7"/>
      <c r="E265" s="14" t="s">
        <v>35</v>
      </c>
      <c r="F265" s="143" t="s">
        <v>71</v>
      </c>
      <c r="G265" s="147">
        <v>6</v>
      </c>
      <c r="H265" s="147">
        <v>201</v>
      </c>
      <c r="I265" s="147">
        <v>0</v>
      </c>
      <c r="J265" s="147">
        <v>0</v>
      </c>
      <c r="K265" s="147">
        <v>0</v>
      </c>
      <c r="L265" s="147">
        <v>0</v>
      </c>
      <c r="M265" s="147">
        <v>0</v>
      </c>
      <c r="N265" s="147">
        <v>0</v>
      </c>
      <c r="O265" s="147">
        <v>0</v>
      </c>
    </row>
    <row r="266" spans="1:15" x14ac:dyDescent="0.25">
      <c r="A266" s="15"/>
      <c r="B266" s="7"/>
      <c r="E266" s="14" t="s">
        <v>35</v>
      </c>
      <c r="F266" s="143" t="s">
        <v>72</v>
      </c>
      <c r="G266" s="147">
        <v>1</v>
      </c>
      <c r="H266" s="147">
        <v>58</v>
      </c>
      <c r="I266" s="147">
        <v>0</v>
      </c>
      <c r="J266" s="147">
        <v>0</v>
      </c>
      <c r="K266" s="147">
        <v>0</v>
      </c>
      <c r="L266" s="147">
        <v>1</v>
      </c>
      <c r="M266" s="147">
        <v>0</v>
      </c>
      <c r="N266" s="147">
        <v>0</v>
      </c>
      <c r="O266" s="147">
        <v>0</v>
      </c>
    </row>
    <row r="267" spans="1:15" x14ac:dyDescent="0.25">
      <c r="A267" s="15"/>
      <c r="B267" s="7"/>
      <c r="E267" s="14" t="s">
        <v>35</v>
      </c>
      <c r="F267" s="143" t="s">
        <v>73</v>
      </c>
      <c r="G267" s="147">
        <v>1</v>
      </c>
      <c r="H267" s="147">
        <v>83</v>
      </c>
      <c r="I267" s="147">
        <v>0</v>
      </c>
      <c r="J267" s="147">
        <v>0</v>
      </c>
      <c r="K267" s="147">
        <v>0</v>
      </c>
      <c r="L267" s="147">
        <v>0</v>
      </c>
      <c r="M267" s="147">
        <v>0</v>
      </c>
      <c r="N267" s="147">
        <v>0</v>
      </c>
      <c r="O267" s="147">
        <v>0</v>
      </c>
    </row>
    <row r="268" spans="1:15" x14ac:dyDescent="0.25">
      <c r="A268" s="15"/>
      <c r="B268" s="7"/>
      <c r="E268" s="14" t="s">
        <v>35</v>
      </c>
      <c r="F268" s="143" t="s">
        <v>74</v>
      </c>
      <c r="G268" s="147">
        <v>0</v>
      </c>
      <c r="H268" s="147">
        <v>6</v>
      </c>
      <c r="I268" s="147">
        <v>0</v>
      </c>
      <c r="J268" s="147">
        <v>0</v>
      </c>
      <c r="K268" s="147">
        <v>0</v>
      </c>
      <c r="L268" s="147">
        <v>0</v>
      </c>
      <c r="M268" s="147">
        <v>0</v>
      </c>
      <c r="N268" s="147">
        <v>0</v>
      </c>
      <c r="O268" s="147">
        <v>0</v>
      </c>
    </row>
    <row r="269" spans="1:15" x14ac:dyDescent="0.25">
      <c r="A269" s="15"/>
      <c r="B269" s="7"/>
      <c r="E269" s="14" t="s">
        <v>35</v>
      </c>
      <c r="F269" s="143" t="s">
        <v>75</v>
      </c>
      <c r="G269" s="147">
        <v>7</v>
      </c>
      <c r="H269" s="147">
        <v>75</v>
      </c>
      <c r="I269" s="147">
        <v>0</v>
      </c>
      <c r="J269" s="147">
        <v>0</v>
      </c>
      <c r="K269" s="147">
        <v>0</v>
      </c>
      <c r="L269" s="147">
        <v>1</v>
      </c>
      <c r="M269" s="147">
        <v>0</v>
      </c>
      <c r="N269" s="147">
        <v>0</v>
      </c>
      <c r="O269" s="147">
        <v>0</v>
      </c>
    </row>
    <row r="270" spans="1:15" x14ac:dyDescent="0.25">
      <c r="A270" s="15"/>
      <c r="B270" s="7"/>
      <c r="E270" s="14" t="s">
        <v>35</v>
      </c>
      <c r="F270" s="143" t="s">
        <v>76</v>
      </c>
      <c r="G270" s="147">
        <v>4</v>
      </c>
      <c r="H270" s="147">
        <v>129</v>
      </c>
      <c r="I270" s="147">
        <v>0</v>
      </c>
      <c r="J270" s="147">
        <v>0</v>
      </c>
      <c r="K270" s="147">
        <v>0</v>
      </c>
      <c r="L270" s="147">
        <v>2</v>
      </c>
      <c r="M270" s="147">
        <v>0</v>
      </c>
      <c r="N270" s="147">
        <v>0</v>
      </c>
      <c r="O270" s="147">
        <v>0</v>
      </c>
    </row>
    <row r="271" spans="1:15" x14ac:dyDescent="0.25">
      <c r="A271" s="15"/>
      <c r="B271" s="7"/>
      <c r="E271" s="14" t="s">
        <v>35</v>
      </c>
      <c r="F271" s="143" t="s">
        <v>77</v>
      </c>
      <c r="G271" s="147">
        <v>1</v>
      </c>
      <c r="H271" s="147">
        <v>53</v>
      </c>
      <c r="I271" s="147">
        <v>0</v>
      </c>
      <c r="J271" s="147">
        <v>0</v>
      </c>
      <c r="K271" s="147">
        <v>0</v>
      </c>
      <c r="L271" s="147">
        <v>0</v>
      </c>
      <c r="M271" s="147">
        <v>0</v>
      </c>
      <c r="N271" s="147">
        <v>0</v>
      </c>
      <c r="O271" s="147">
        <v>0</v>
      </c>
    </row>
    <row r="272" spans="1:15" x14ac:dyDescent="0.25">
      <c r="A272" s="15"/>
      <c r="B272" s="7"/>
      <c r="E272" s="14" t="s">
        <v>35</v>
      </c>
      <c r="F272" s="143" t="s">
        <v>78</v>
      </c>
      <c r="G272" s="147">
        <v>3</v>
      </c>
      <c r="H272" s="147">
        <v>144</v>
      </c>
      <c r="I272" s="147">
        <v>0</v>
      </c>
      <c r="J272" s="147">
        <v>0</v>
      </c>
      <c r="K272" s="147">
        <v>0</v>
      </c>
      <c r="L272" s="147">
        <v>0</v>
      </c>
      <c r="M272" s="147">
        <v>0</v>
      </c>
      <c r="N272" s="147">
        <v>0</v>
      </c>
      <c r="O272" s="147">
        <v>0</v>
      </c>
    </row>
    <row r="273" spans="1:15" x14ac:dyDescent="0.25">
      <c r="A273" s="15"/>
      <c r="B273" s="7"/>
      <c r="C273" s="10"/>
      <c r="D273" s="10"/>
      <c r="E273" s="13" t="s">
        <v>36</v>
      </c>
      <c r="F273" s="13"/>
      <c r="G273" s="116">
        <v>763</v>
      </c>
      <c r="H273" s="116">
        <v>793</v>
      </c>
      <c r="I273" s="116">
        <v>790</v>
      </c>
      <c r="J273" s="116">
        <v>826</v>
      </c>
      <c r="K273" s="116">
        <v>852</v>
      </c>
      <c r="L273" s="116">
        <v>865</v>
      </c>
      <c r="M273" s="116">
        <v>924</v>
      </c>
      <c r="N273" s="116">
        <v>1133</v>
      </c>
      <c r="O273" s="116">
        <v>1119</v>
      </c>
    </row>
    <row r="274" spans="1:15" x14ac:dyDescent="0.25">
      <c r="A274" s="15"/>
      <c r="B274" s="7"/>
      <c r="E274" s="14" t="s">
        <v>36</v>
      </c>
      <c r="F274" s="143" t="s">
        <v>71</v>
      </c>
      <c r="G274" s="147">
        <v>309</v>
      </c>
      <c r="H274" s="147">
        <v>317</v>
      </c>
      <c r="I274" s="147">
        <v>326</v>
      </c>
      <c r="J274" s="147">
        <v>346</v>
      </c>
      <c r="K274" s="147">
        <v>316</v>
      </c>
      <c r="L274" s="147">
        <v>291</v>
      </c>
      <c r="M274" s="147">
        <v>290</v>
      </c>
      <c r="N274" s="147">
        <v>306</v>
      </c>
      <c r="O274" s="147">
        <v>266</v>
      </c>
    </row>
    <row r="275" spans="1:15" x14ac:dyDescent="0.25">
      <c r="A275" s="15"/>
      <c r="B275" s="7"/>
      <c r="E275" s="14" t="s">
        <v>36</v>
      </c>
      <c r="F275" s="143" t="s">
        <v>72</v>
      </c>
      <c r="G275" s="147">
        <v>58</v>
      </c>
      <c r="H275" s="147">
        <v>64</v>
      </c>
      <c r="I275" s="147">
        <v>58</v>
      </c>
      <c r="J275" s="147">
        <v>54</v>
      </c>
      <c r="K275" s="147">
        <v>46</v>
      </c>
      <c r="L275" s="147">
        <v>47</v>
      </c>
      <c r="M275" s="147">
        <v>42</v>
      </c>
      <c r="N275" s="147">
        <v>33</v>
      </c>
      <c r="O275" s="147">
        <v>29</v>
      </c>
    </row>
    <row r="276" spans="1:15" x14ac:dyDescent="0.25">
      <c r="A276" s="15"/>
      <c r="B276" s="7"/>
      <c r="E276" s="14" t="s">
        <v>36</v>
      </c>
      <c r="F276" s="143" t="s">
        <v>73</v>
      </c>
      <c r="G276" s="147">
        <v>230</v>
      </c>
      <c r="H276" s="147">
        <v>251</v>
      </c>
      <c r="I276" s="147">
        <v>248</v>
      </c>
      <c r="J276" s="147">
        <v>262</v>
      </c>
      <c r="K276" s="147">
        <v>340</v>
      </c>
      <c r="L276" s="147">
        <v>390</v>
      </c>
      <c r="M276" s="147">
        <v>452</v>
      </c>
      <c r="N276" s="147">
        <v>658</v>
      </c>
      <c r="O276" s="147">
        <v>700</v>
      </c>
    </row>
    <row r="277" spans="1:15" x14ac:dyDescent="0.25">
      <c r="A277" s="15"/>
      <c r="B277" s="7"/>
      <c r="E277" s="14" t="s">
        <v>36</v>
      </c>
      <c r="F277" s="143" t="s">
        <v>74</v>
      </c>
      <c r="G277" s="147">
        <v>20</v>
      </c>
      <c r="H277" s="147">
        <v>21</v>
      </c>
      <c r="I277" s="147">
        <v>17</v>
      </c>
      <c r="J277" s="147">
        <v>15</v>
      </c>
      <c r="K277" s="147">
        <v>9</v>
      </c>
      <c r="L277" s="147">
        <v>8</v>
      </c>
      <c r="M277" s="147">
        <v>10</v>
      </c>
      <c r="N277" s="147">
        <v>8</v>
      </c>
      <c r="O277" s="147">
        <v>7</v>
      </c>
    </row>
    <row r="278" spans="1:15" x14ac:dyDescent="0.25">
      <c r="A278" s="15"/>
      <c r="B278" s="7"/>
      <c r="E278" s="14" t="s">
        <v>36</v>
      </c>
      <c r="F278" s="143" t="s">
        <v>75</v>
      </c>
      <c r="G278" s="147">
        <v>48</v>
      </c>
      <c r="H278" s="147">
        <v>47</v>
      </c>
      <c r="I278" s="147">
        <v>50</v>
      </c>
      <c r="J278" s="147">
        <v>46</v>
      </c>
      <c r="K278" s="147">
        <v>43</v>
      </c>
      <c r="L278" s="147">
        <v>37</v>
      </c>
      <c r="M278" s="147">
        <v>36</v>
      </c>
      <c r="N278" s="147">
        <v>40</v>
      </c>
      <c r="O278" s="147">
        <v>29</v>
      </c>
    </row>
    <row r="279" spans="1:15" x14ac:dyDescent="0.25">
      <c r="A279" s="15"/>
      <c r="B279" s="7"/>
      <c r="E279" s="14" t="s">
        <v>36</v>
      </c>
      <c r="F279" s="143" t="s">
        <v>76</v>
      </c>
      <c r="G279" s="147">
        <v>58</v>
      </c>
      <c r="H279" s="147">
        <v>54</v>
      </c>
      <c r="I279" s="147">
        <v>53</v>
      </c>
      <c r="J279" s="147">
        <v>49</v>
      </c>
      <c r="K279" s="147">
        <v>41</v>
      </c>
      <c r="L279" s="147">
        <v>39</v>
      </c>
      <c r="M279" s="147">
        <v>43</v>
      </c>
      <c r="N279" s="147">
        <v>44</v>
      </c>
      <c r="O279" s="147">
        <v>46</v>
      </c>
    </row>
    <row r="280" spans="1:15" x14ac:dyDescent="0.25">
      <c r="A280" s="15"/>
      <c r="B280" s="7"/>
      <c r="E280" s="14" t="s">
        <v>36</v>
      </c>
      <c r="F280" s="143" t="s">
        <v>77</v>
      </c>
      <c r="G280" s="147">
        <v>32</v>
      </c>
      <c r="H280" s="147">
        <v>32</v>
      </c>
      <c r="I280" s="147">
        <v>33</v>
      </c>
      <c r="J280" s="147">
        <v>43</v>
      </c>
      <c r="K280" s="147">
        <v>41</v>
      </c>
      <c r="L280" s="147">
        <v>37</v>
      </c>
      <c r="M280" s="147">
        <v>42</v>
      </c>
      <c r="N280" s="147">
        <v>36</v>
      </c>
      <c r="O280" s="147">
        <v>34</v>
      </c>
    </row>
    <row r="281" spans="1:15" x14ac:dyDescent="0.25">
      <c r="A281" s="15"/>
      <c r="B281" s="7"/>
      <c r="E281" s="14" t="s">
        <v>36</v>
      </c>
      <c r="F281" s="143" t="s">
        <v>78</v>
      </c>
      <c r="G281" s="147">
        <v>10</v>
      </c>
      <c r="H281" s="147">
        <v>8</v>
      </c>
      <c r="I281" s="147">
        <v>7</v>
      </c>
      <c r="J281" s="147">
        <v>14</v>
      </c>
      <c r="K281" s="147">
        <v>18</v>
      </c>
      <c r="L281" s="147">
        <v>17</v>
      </c>
      <c r="M281" s="147">
        <v>14</v>
      </c>
      <c r="N281" s="147">
        <v>10</v>
      </c>
      <c r="O281" s="147">
        <v>9</v>
      </c>
    </row>
    <row r="282" spans="1:15" x14ac:dyDescent="0.25">
      <c r="A282" s="15"/>
      <c r="B282" s="7"/>
      <c r="C282" s="10"/>
      <c r="D282" s="10"/>
      <c r="E282" s="13" t="s">
        <v>37</v>
      </c>
      <c r="F282" s="13"/>
      <c r="G282" s="116">
        <v>15547</v>
      </c>
      <c r="H282" s="116">
        <v>16940</v>
      </c>
      <c r="I282" s="116">
        <v>18078</v>
      </c>
      <c r="J282" s="116">
        <v>18806</v>
      </c>
      <c r="K282" s="116">
        <v>19069</v>
      </c>
      <c r="L282" s="116">
        <v>19722</v>
      </c>
      <c r="M282" s="116">
        <v>19701</v>
      </c>
      <c r="N282" s="116">
        <v>20025</v>
      </c>
      <c r="O282" s="116">
        <v>18805</v>
      </c>
    </row>
    <row r="283" spans="1:15" x14ac:dyDescent="0.25">
      <c r="A283" s="15"/>
      <c r="B283" s="7"/>
      <c r="E283" s="14" t="s">
        <v>37</v>
      </c>
      <c r="F283" s="143" t="s">
        <v>71</v>
      </c>
      <c r="G283" s="147">
        <v>3457</v>
      </c>
      <c r="H283" s="147">
        <v>3636</v>
      </c>
      <c r="I283" s="147">
        <v>3746</v>
      </c>
      <c r="J283" s="147">
        <v>3641</v>
      </c>
      <c r="K283" s="147">
        <v>3483</v>
      </c>
      <c r="L283" s="147">
        <v>3215</v>
      </c>
      <c r="M283" s="147">
        <v>2876</v>
      </c>
      <c r="N283" s="147">
        <v>2795</v>
      </c>
      <c r="O283" s="147">
        <v>2390</v>
      </c>
    </row>
    <row r="284" spans="1:15" x14ac:dyDescent="0.25">
      <c r="A284" s="15"/>
      <c r="B284" s="7"/>
      <c r="E284" s="14" t="s">
        <v>37</v>
      </c>
      <c r="F284" s="143" t="s">
        <v>72</v>
      </c>
      <c r="G284" s="147">
        <v>3739</v>
      </c>
      <c r="H284" s="147">
        <v>4304</v>
      </c>
      <c r="I284" s="147">
        <v>4715</v>
      </c>
      <c r="J284" s="147">
        <v>4862</v>
      </c>
      <c r="K284" s="147">
        <v>4988</v>
      </c>
      <c r="L284" s="147">
        <v>5235</v>
      </c>
      <c r="M284" s="147">
        <v>5345</v>
      </c>
      <c r="N284" s="147">
        <v>5359</v>
      </c>
      <c r="O284" s="147">
        <v>5029</v>
      </c>
    </row>
    <row r="285" spans="1:15" x14ac:dyDescent="0.25">
      <c r="A285" s="15"/>
      <c r="B285" s="7"/>
      <c r="E285" s="14" t="s">
        <v>37</v>
      </c>
      <c r="F285" s="143" t="s">
        <v>73</v>
      </c>
      <c r="G285" s="147">
        <v>2492</v>
      </c>
      <c r="H285" s="147">
        <v>2987</v>
      </c>
      <c r="I285" s="147">
        <v>3545</v>
      </c>
      <c r="J285" s="147">
        <v>4176</v>
      </c>
      <c r="K285" s="147">
        <v>4673</v>
      </c>
      <c r="L285" s="147">
        <v>5435</v>
      </c>
      <c r="M285" s="147">
        <v>6160</v>
      </c>
      <c r="N285" s="147">
        <v>6818</v>
      </c>
      <c r="O285" s="147">
        <v>6919</v>
      </c>
    </row>
    <row r="286" spans="1:15" x14ac:dyDescent="0.25">
      <c r="A286" s="15"/>
      <c r="B286" s="7"/>
      <c r="E286" s="14" t="s">
        <v>37</v>
      </c>
      <c r="F286" s="143" t="s">
        <v>74</v>
      </c>
      <c r="G286" s="147">
        <v>626</v>
      </c>
      <c r="H286" s="147">
        <v>670</v>
      </c>
      <c r="I286" s="147">
        <v>684</v>
      </c>
      <c r="J286" s="147">
        <v>755</v>
      </c>
      <c r="K286" s="147">
        <v>694</v>
      </c>
      <c r="L286" s="147">
        <v>686</v>
      </c>
      <c r="M286" s="147">
        <v>604</v>
      </c>
      <c r="N286" s="147">
        <v>578</v>
      </c>
      <c r="O286" s="147">
        <v>495</v>
      </c>
    </row>
    <row r="287" spans="1:15" x14ac:dyDescent="0.25">
      <c r="A287" s="15"/>
      <c r="B287" s="7"/>
      <c r="E287" s="14" t="s">
        <v>37</v>
      </c>
      <c r="F287" s="143" t="s">
        <v>75</v>
      </c>
      <c r="G287" s="147">
        <v>2185</v>
      </c>
      <c r="H287" s="147">
        <v>2278</v>
      </c>
      <c r="I287" s="147">
        <v>2311</v>
      </c>
      <c r="J287" s="147">
        <v>2300</v>
      </c>
      <c r="K287" s="147">
        <v>2245</v>
      </c>
      <c r="L287" s="147">
        <v>2171</v>
      </c>
      <c r="M287" s="147">
        <v>1900</v>
      </c>
      <c r="N287" s="147">
        <v>1825</v>
      </c>
      <c r="O287" s="147">
        <v>1588</v>
      </c>
    </row>
    <row r="288" spans="1:15" x14ac:dyDescent="0.25">
      <c r="A288" s="15"/>
      <c r="B288" s="7"/>
      <c r="E288" s="14" t="s">
        <v>37</v>
      </c>
      <c r="F288" s="143" t="s">
        <v>76</v>
      </c>
      <c r="G288" s="147">
        <v>1100</v>
      </c>
      <c r="H288" s="147">
        <v>1119</v>
      </c>
      <c r="I288" s="147">
        <v>1219</v>
      </c>
      <c r="J288" s="147">
        <v>1238</v>
      </c>
      <c r="K288" s="147">
        <v>1223</v>
      </c>
      <c r="L288" s="147">
        <v>1204</v>
      </c>
      <c r="M288" s="147">
        <v>1068</v>
      </c>
      <c r="N288" s="147">
        <v>1020</v>
      </c>
      <c r="O288" s="147">
        <v>843</v>
      </c>
    </row>
    <row r="289" spans="1:15" x14ac:dyDescent="0.25">
      <c r="A289" s="15"/>
      <c r="B289" s="7"/>
      <c r="E289" s="14" t="s">
        <v>37</v>
      </c>
      <c r="F289" s="143" t="s">
        <v>77</v>
      </c>
      <c r="G289" s="147">
        <v>845</v>
      </c>
      <c r="H289" s="147">
        <v>880</v>
      </c>
      <c r="I289" s="147">
        <v>937</v>
      </c>
      <c r="J289" s="147">
        <v>973</v>
      </c>
      <c r="K289" s="147">
        <v>963</v>
      </c>
      <c r="L289" s="147">
        <v>967</v>
      </c>
      <c r="M289" s="147">
        <v>955</v>
      </c>
      <c r="N289" s="147">
        <v>973</v>
      </c>
      <c r="O289" s="147">
        <v>902</v>
      </c>
    </row>
    <row r="290" spans="1:15" x14ac:dyDescent="0.25">
      <c r="A290" s="15"/>
      <c r="B290" s="7"/>
      <c r="E290" s="14" t="s">
        <v>37</v>
      </c>
      <c r="F290" s="143" t="s">
        <v>78</v>
      </c>
      <c r="G290" s="147">
        <v>1145</v>
      </c>
      <c r="H290" s="147">
        <v>1112</v>
      </c>
      <c r="I290" s="147">
        <v>1005</v>
      </c>
      <c r="J290" s="147">
        <v>944</v>
      </c>
      <c r="K290" s="147">
        <v>890</v>
      </c>
      <c r="L290" s="147">
        <v>897</v>
      </c>
      <c r="M290" s="147">
        <v>875</v>
      </c>
      <c r="N290" s="147">
        <v>750</v>
      </c>
      <c r="O290" s="147">
        <v>674</v>
      </c>
    </row>
    <row r="291" spans="1:15" x14ac:dyDescent="0.25">
      <c r="A291" s="15"/>
      <c r="B291" s="7"/>
      <c r="C291" s="10"/>
      <c r="D291" s="10"/>
      <c r="E291" s="13" t="s">
        <v>38</v>
      </c>
      <c r="F291" s="13"/>
      <c r="G291" s="116">
        <v>9164</v>
      </c>
      <c r="H291" s="116">
        <v>11313</v>
      </c>
      <c r="I291" s="116">
        <v>13623</v>
      </c>
      <c r="J291" s="116">
        <v>15571</v>
      </c>
      <c r="K291" s="116">
        <v>17613</v>
      </c>
      <c r="L291" s="116">
        <v>19324</v>
      </c>
      <c r="M291" s="116">
        <v>21231</v>
      </c>
      <c r="N291" s="116">
        <v>23195</v>
      </c>
      <c r="O291" s="116">
        <v>22874</v>
      </c>
    </row>
    <row r="292" spans="1:15" x14ac:dyDescent="0.25">
      <c r="A292" s="15"/>
      <c r="B292" s="7"/>
      <c r="E292" s="14" t="s">
        <v>38</v>
      </c>
      <c r="F292" s="143" t="s">
        <v>71</v>
      </c>
      <c r="G292" s="147">
        <v>2082</v>
      </c>
      <c r="H292" s="147">
        <v>2624</v>
      </c>
      <c r="I292" s="147">
        <v>3236</v>
      </c>
      <c r="J292" s="147">
        <v>3860</v>
      </c>
      <c r="K292" s="147">
        <v>4460</v>
      </c>
      <c r="L292" s="147">
        <v>4910</v>
      </c>
      <c r="M292" s="147">
        <v>5319</v>
      </c>
      <c r="N292" s="147">
        <v>5898</v>
      </c>
      <c r="O292" s="147">
        <v>5947</v>
      </c>
    </row>
    <row r="293" spans="1:15" x14ac:dyDescent="0.25">
      <c r="A293" s="15"/>
      <c r="B293" s="7"/>
      <c r="E293" s="14" t="s">
        <v>38</v>
      </c>
      <c r="F293" s="143" t="s">
        <v>72</v>
      </c>
      <c r="G293" s="147">
        <v>1271</v>
      </c>
      <c r="H293" s="147">
        <v>1510</v>
      </c>
      <c r="I293" s="147">
        <v>1732</v>
      </c>
      <c r="J293" s="147">
        <v>1937</v>
      </c>
      <c r="K293" s="147">
        <v>2120</v>
      </c>
      <c r="L293" s="147">
        <v>2206</v>
      </c>
      <c r="M293" s="147">
        <v>2503</v>
      </c>
      <c r="N293" s="147">
        <v>2768</v>
      </c>
      <c r="O293" s="147">
        <v>2755</v>
      </c>
    </row>
    <row r="294" spans="1:15" x14ac:dyDescent="0.25">
      <c r="A294" s="15"/>
      <c r="B294" s="7"/>
      <c r="E294" s="14" t="s">
        <v>38</v>
      </c>
      <c r="F294" s="143" t="s">
        <v>73</v>
      </c>
      <c r="G294" s="147">
        <v>2138</v>
      </c>
      <c r="H294" s="147">
        <v>2519</v>
      </c>
      <c r="I294" s="147">
        <v>2930</v>
      </c>
      <c r="J294" s="147">
        <v>3181</v>
      </c>
      <c r="K294" s="147">
        <v>3480</v>
      </c>
      <c r="L294" s="147">
        <v>3731</v>
      </c>
      <c r="M294" s="147">
        <v>4006</v>
      </c>
      <c r="N294" s="147">
        <v>4238</v>
      </c>
      <c r="O294" s="147">
        <v>4166</v>
      </c>
    </row>
    <row r="295" spans="1:15" x14ac:dyDescent="0.25">
      <c r="A295" s="15"/>
      <c r="B295" s="7"/>
      <c r="E295" s="14" t="s">
        <v>38</v>
      </c>
      <c r="F295" s="143" t="s">
        <v>74</v>
      </c>
      <c r="G295" s="147">
        <v>83</v>
      </c>
      <c r="H295" s="147">
        <v>136</v>
      </c>
      <c r="I295" s="147">
        <v>174</v>
      </c>
      <c r="J295" s="147">
        <v>253</v>
      </c>
      <c r="K295" s="147">
        <v>343</v>
      </c>
      <c r="L295" s="147">
        <v>462</v>
      </c>
      <c r="M295" s="147">
        <v>535</v>
      </c>
      <c r="N295" s="147">
        <v>625</v>
      </c>
      <c r="O295" s="147">
        <v>622</v>
      </c>
    </row>
    <row r="296" spans="1:15" x14ac:dyDescent="0.25">
      <c r="A296" s="15"/>
      <c r="B296" s="7"/>
      <c r="E296" s="14" t="s">
        <v>38</v>
      </c>
      <c r="F296" s="143" t="s">
        <v>75</v>
      </c>
      <c r="G296" s="147">
        <v>711</v>
      </c>
      <c r="H296" s="147">
        <v>1063</v>
      </c>
      <c r="I296" s="147">
        <v>1564</v>
      </c>
      <c r="J296" s="147">
        <v>2035</v>
      </c>
      <c r="K296" s="147">
        <v>2479</v>
      </c>
      <c r="L296" s="147">
        <v>2858</v>
      </c>
      <c r="M296" s="147">
        <v>3157</v>
      </c>
      <c r="N296" s="147">
        <v>3287</v>
      </c>
      <c r="O296" s="147">
        <v>3073</v>
      </c>
    </row>
    <row r="297" spans="1:15" x14ac:dyDescent="0.25">
      <c r="A297" s="15"/>
      <c r="B297" s="7"/>
      <c r="E297" s="14" t="s">
        <v>38</v>
      </c>
      <c r="F297" s="143" t="s">
        <v>76</v>
      </c>
      <c r="G297" s="147">
        <v>991</v>
      </c>
      <c r="H297" s="147">
        <v>1183</v>
      </c>
      <c r="I297" s="147">
        <v>1426</v>
      </c>
      <c r="J297" s="147">
        <v>1601</v>
      </c>
      <c r="K297" s="147">
        <v>1794</v>
      </c>
      <c r="L297" s="147">
        <v>2003</v>
      </c>
      <c r="M297" s="147">
        <v>2205</v>
      </c>
      <c r="N297" s="147">
        <v>2586</v>
      </c>
      <c r="O297" s="147">
        <v>2614</v>
      </c>
    </row>
    <row r="298" spans="1:15" x14ac:dyDescent="0.25">
      <c r="A298" s="15"/>
      <c r="B298" s="7"/>
      <c r="E298" s="14" t="s">
        <v>38</v>
      </c>
      <c r="F298" s="143" t="s">
        <v>77</v>
      </c>
      <c r="G298" s="147">
        <v>653</v>
      </c>
      <c r="H298" s="147">
        <v>836</v>
      </c>
      <c r="I298" s="147">
        <v>956</v>
      </c>
      <c r="J298" s="147">
        <v>1072</v>
      </c>
      <c r="K298" s="147">
        <v>1251</v>
      </c>
      <c r="L298" s="147">
        <v>1415</v>
      </c>
      <c r="M298" s="147">
        <v>1648</v>
      </c>
      <c r="N298" s="147">
        <v>1831</v>
      </c>
      <c r="O298" s="147">
        <v>1768</v>
      </c>
    </row>
    <row r="299" spans="1:15" x14ac:dyDescent="0.25">
      <c r="A299" s="15"/>
      <c r="B299" s="7"/>
      <c r="E299" s="14" t="s">
        <v>38</v>
      </c>
      <c r="F299" s="143" t="s">
        <v>78</v>
      </c>
      <c r="G299" s="147">
        <v>1274</v>
      </c>
      <c r="H299" s="147">
        <v>1506</v>
      </c>
      <c r="I299" s="147">
        <v>1658</v>
      </c>
      <c r="J299" s="147">
        <v>1752</v>
      </c>
      <c r="K299" s="147">
        <v>1803</v>
      </c>
      <c r="L299" s="147">
        <v>1857</v>
      </c>
      <c r="M299" s="147">
        <v>2008</v>
      </c>
      <c r="N299" s="147">
        <v>2120</v>
      </c>
      <c r="O299" s="147">
        <v>2034</v>
      </c>
    </row>
    <row r="300" spans="1:15" x14ac:dyDescent="0.25">
      <c r="A300" s="15"/>
      <c r="B300" s="7"/>
      <c r="C300" s="10"/>
      <c r="D300" s="10"/>
      <c r="E300" s="13" t="s">
        <v>39</v>
      </c>
      <c r="F300" s="13"/>
      <c r="G300" s="116">
        <v>9134</v>
      </c>
      <c r="H300" s="116">
        <v>11248</v>
      </c>
      <c r="I300" s="116">
        <v>13614</v>
      </c>
      <c r="J300" s="116">
        <v>15611</v>
      </c>
      <c r="K300" s="116">
        <v>17695</v>
      </c>
      <c r="L300" s="116">
        <v>19562</v>
      </c>
      <c r="M300" s="116">
        <v>21753</v>
      </c>
      <c r="N300" s="116">
        <v>23555</v>
      </c>
      <c r="O300" s="116">
        <v>22262</v>
      </c>
    </row>
    <row r="301" spans="1:15" x14ac:dyDescent="0.25">
      <c r="A301" s="15"/>
      <c r="B301" s="7"/>
      <c r="E301" s="14" t="s">
        <v>39</v>
      </c>
      <c r="F301" s="143" t="s">
        <v>71</v>
      </c>
      <c r="G301" s="147">
        <v>2043</v>
      </c>
      <c r="H301" s="147">
        <v>2631</v>
      </c>
      <c r="I301" s="147">
        <v>3196</v>
      </c>
      <c r="J301" s="147">
        <v>3889</v>
      </c>
      <c r="K301" s="147">
        <v>4293</v>
      </c>
      <c r="L301" s="147">
        <v>4885</v>
      </c>
      <c r="M301" s="147">
        <v>5496</v>
      </c>
      <c r="N301" s="147">
        <v>5933</v>
      </c>
      <c r="O301" s="147">
        <v>5677</v>
      </c>
    </row>
    <row r="302" spans="1:15" x14ac:dyDescent="0.25">
      <c r="A302" s="15"/>
      <c r="B302" s="7"/>
      <c r="E302" s="14" t="s">
        <v>39</v>
      </c>
      <c r="F302" s="143" t="s">
        <v>72</v>
      </c>
      <c r="G302" s="147">
        <v>1272</v>
      </c>
      <c r="H302" s="147">
        <v>1445</v>
      </c>
      <c r="I302" s="147">
        <v>1716</v>
      </c>
      <c r="J302" s="147">
        <v>1973</v>
      </c>
      <c r="K302" s="147">
        <v>2151</v>
      </c>
      <c r="L302" s="147">
        <v>2228</v>
      </c>
      <c r="M302" s="147">
        <v>2559</v>
      </c>
      <c r="N302" s="147">
        <v>2816</v>
      </c>
      <c r="O302" s="147">
        <v>2502</v>
      </c>
    </row>
    <row r="303" spans="1:15" x14ac:dyDescent="0.25">
      <c r="A303" s="15"/>
      <c r="B303" s="7"/>
      <c r="E303" s="14" t="s">
        <v>39</v>
      </c>
      <c r="F303" s="143" t="s">
        <v>73</v>
      </c>
      <c r="G303" s="147">
        <v>2075</v>
      </c>
      <c r="H303" s="147">
        <v>2484</v>
      </c>
      <c r="I303" s="147">
        <v>2897</v>
      </c>
      <c r="J303" s="147">
        <v>3175</v>
      </c>
      <c r="K303" s="147">
        <v>3453</v>
      </c>
      <c r="L303" s="147">
        <v>3788</v>
      </c>
      <c r="M303" s="147">
        <v>4027</v>
      </c>
      <c r="N303" s="147">
        <v>4282</v>
      </c>
      <c r="O303" s="147">
        <v>4108</v>
      </c>
    </row>
    <row r="304" spans="1:15" x14ac:dyDescent="0.25">
      <c r="A304" s="15"/>
      <c r="B304" s="7"/>
      <c r="E304" s="14" t="s">
        <v>39</v>
      </c>
      <c r="F304" s="143" t="s">
        <v>74</v>
      </c>
      <c r="G304" s="147">
        <v>91</v>
      </c>
      <c r="H304" s="147">
        <v>148</v>
      </c>
      <c r="I304" s="147">
        <v>191</v>
      </c>
      <c r="J304" s="147">
        <v>237</v>
      </c>
      <c r="K304" s="147">
        <v>364</v>
      </c>
      <c r="L304" s="147">
        <v>462</v>
      </c>
      <c r="M304" s="147">
        <v>534</v>
      </c>
      <c r="N304" s="147">
        <v>628</v>
      </c>
      <c r="O304" s="147">
        <v>521</v>
      </c>
    </row>
    <row r="305" spans="1:15" x14ac:dyDescent="0.25">
      <c r="A305" s="15"/>
      <c r="B305" s="7"/>
      <c r="E305" s="14" t="s">
        <v>39</v>
      </c>
      <c r="F305" s="143" t="s">
        <v>75</v>
      </c>
      <c r="G305" s="147">
        <v>691</v>
      </c>
      <c r="H305" s="147">
        <v>1021</v>
      </c>
      <c r="I305" s="147">
        <v>1550</v>
      </c>
      <c r="J305" s="147">
        <v>2010</v>
      </c>
      <c r="K305" s="147">
        <v>2497</v>
      </c>
      <c r="L305" s="147">
        <v>2860</v>
      </c>
      <c r="M305" s="147">
        <v>3112</v>
      </c>
      <c r="N305" s="147">
        <v>3263</v>
      </c>
      <c r="O305" s="147">
        <v>2920</v>
      </c>
    </row>
    <row r="306" spans="1:15" x14ac:dyDescent="0.25">
      <c r="A306" s="15"/>
      <c r="B306" s="7"/>
      <c r="E306" s="14" t="s">
        <v>39</v>
      </c>
      <c r="F306" s="143" t="s">
        <v>76</v>
      </c>
      <c r="G306" s="147">
        <v>1006</v>
      </c>
      <c r="H306" s="147">
        <v>1204</v>
      </c>
      <c r="I306" s="147">
        <v>1474</v>
      </c>
      <c r="J306" s="147">
        <v>1606</v>
      </c>
      <c r="K306" s="147">
        <v>1799</v>
      </c>
      <c r="L306" s="147">
        <v>2016</v>
      </c>
      <c r="M306" s="147">
        <v>2286</v>
      </c>
      <c r="N306" s="147">
        <v>2595</v>
      </c>
      <c r="O306" s="147">
        <v>2659</v>
      </c>
    </row>
    <row r="307" spans="1:15" x14ac:dyDescent="0.25">
      <c r="A307" s="15"/>
      <c r="B307" s="7"/>
      <c r="E307" s="14" t="s">
        <v>39</v>
      </c>
      <c r="F307" s="143" t="s">
        <v>77</v>
      </c>
      <c r="G307" s="147">
        <v>661</v>
      </c>
      <c r="H307" s="147">
        <v>850</v>
      </c>
      <c r="I307" s="147">
        <v>976</v>
      </c>
      <c r="J307" s="147">
        <v>1121</v>
      </c>
      <c r="K307" s="147">
        <v>1309</v>
      </c>
      <c r="L307" s="147">
        <v>1497</v>
      </c>
      <c r="M307" s="147">
        <v>1794</v>
      </c>
      <c r="N307" s="147">
        <v>1985</v>
      </c>
      <c r="O307" s="147">
        <v>1899</v>
      </c>
    </row>
    <row r="308" spans="1:15" x14ac:dyDescent="0.25">
      <c r="A308" s="15"/>
      <c r="B308" s="7"/>
      <c r="E308" s="14" t="s">
        <v>39</v>
      </c>
      <c r="F308" s="143" t="s">
        <v>78</v>
      </c>
      <c r="G308" s="147">
        <v>1325</v>
      </c>
      <c r="H308" s="147">
        <v>1510</v>
      </c>
      <c r="I308" s="147">
        <v>1656</v>
      </c>
      <c r="J308" s="147">
        <v>1690</v>
      </c>
      <c r="K308" s="147">
        <v>1917</v>
      </c>
      <c r="L308" s="147">
        <v>1922</v>
      </c>
      <c r="M308" s="147">
        <v>2073</v>
      </c>
      <c r="N308" s="147">
        <v>2205</v>
      </c>
      <c r="O308" s="147">
        <v>2054</v>
      </c>
    </row>
    <row r="309" spans="1:15" x14ac:dyDescent="0.25">
      <c r="A309" s="15"/>
      <c r="B309" s="7"/>
      <c r="C309" s="10"/>
      <c r="D309" s="10"/>
      <c r="E309" s="13" t="s">
        <v>40</v>
      </c>
      <c r="F309" s="13"/>
      <c r="G309" s="116">
        <v>581</v>
      </c>
      <c r="H309" s="116">
        <v>599</v>
      </c>
      <c r="I309" s="116">
        <v>617</v>
      </c>
      <c r="J309" s="116">
        <v>642</v>
      </c>
      <c r="K309" s="116">
        <v>684</v>
      </c>
      <c r="L309" s="116">
        <v>750</v>
      </c>
      <c r="M309" s="116">
        <v>771</v>
      </c>
      <c r="N309" s="116">
        <v>764</v>
      </c>
      <c r="O309" s="116">
        <v>826</v>
      </c>
    </row>
    <row r="310" spans="1:15" x14ac:dyDescent="0.25">
      <c r="A310" s="15"/>
      <c r="B310" s="7"/>
      <c r="E310" s="14" t="s">
        <v>40</v>
      </c>
      <c r="F310" s="143" t="s">
        <v>71</v>
      </c>
      <c r="G310" s="147">
        <v>156</v>
      </c>
      <c r="H310" s="147">
        <v>151</v>
      </c>
      <c r="I310" s="147">
        <v>148</v>
      </c>
      <c r="J310" s="147">
        <v>150</v>
      </c>
      <c r="K310" s="147">
        <v>155</v>
      </c>
      <c r="L310" s="147">
        <v>160</v>
      </c>
      <c r="M310" s="147">
        <v>142</v>
      </c>
      <c r="N310" s="147">
        <v>134</v>
      </c>
      <c r="O310" s="147">
        <v>139</v>
      </c>
    </row>
    <row r="311" spans="1:15" x14ac:dyDescent="0.25">
      <c r="A311" s="15"/>
      <c r="B311" s="7"/>
      <c r="E311" s="14" t="s">
        <v>40</v>
      </c>
      <c r="F311" s="143" t="s">
        <v>72</v>
      </c>
      <c r="G311" s="147">
        <v>146</v>
      </c>
      <c r="H311" s="147">
        <v>150</v>
      </c>
      <c r="I311" s="147">
        <v>160</v>
      </c>
      <c r="J311" s="147">
        <v>181</v>
      </c>
      <c r="K311" s="147">
        <v>188</v>
      </c>
      <c r="L311" s="147">
        <v>235</v>
      </c>
      <c r="M311" s="147">
        <v>222</v>
      </c>
      <c r="N311" s="147">
        <v>203</v>
      </c>
      <c r="O311" s="147">
        <v>208</v>
      </c>
    </row>
    <row r="312" spans="1:15" x14ac:dyDescent="0.25">
      <c r="A312" s="15"/>
      <c r="B312" s="7"/>
      <c r="E312" s="14" t="s">
        <v>40</v>
      </c>
      <c r="F312" s="143" t="s">
        <v>73</v>
      </c>
      <c r="G312" s="147">
        <v>139</v>
      </c>
      <c r="H312" s="147">
        <v>152</v>
      </c>
      <c r="I312" s="147">
        <v>165</v>
      </c>
      <c r="J312" s="147">
        <v>175</v>
      </c>
      <c r="K312" s="147">
        <v>197</v>
      </c>
      <c r="L312" s="147">
        <v>209</v>
      </c>
      <c r="M312" s="147">
        <v>270</v>
      </c>
      <c r="N312" s="147">
        <v>271</v>
      </c>
      <c r="O312" s="147">
        <v>306</v>
      </c>
    </row>
    <row r="313" spans="1:15" x14ac:dyDescent="0.25">
      <c r="A313" s="15"/>
      <c r="B313" s="7"/>
      <c r="E313" s="14" t="s">
        <v>40</v>
      </c>
      <c r="F313" s="143" t="s">
        <v>74</v>
      </c>
      <c r="G313" s="147">
        <v>7</v>
      </c>
      <c r="H313" s="147">
        <v>7</v>
      </c>
      <c r="I313" s="147">
        <v>13</v>
      </c>
      <c r="J313" s="147">
        <v>12</v>
      </c>
      <c r="K313" s="147">
        <v>11</v>
      </c>
      <c r="L313" s="147">
        <v>12</v>
      </c>
      <c r="M313" s="147">
        <v>14</v>
      </c>
      <c r="N313" s="147">
        <v>12</v>
      </c>
      <c r="O313" s="147">
        <v>13</v>
      </c>
    </row>
    <row r="314" spans="1:15" x14ac:dyDescent="0.25">
      <c r="A314" s="15"/>
      <c r="B314" s="7"/>
      <c r="E314" s="14" t="s">
        <v>40</v>
      </c>
      <c r="F314" s="143" t="s">
        <v>75</v>
      </c>
      <c r="G314" s="147">
        <v>21</v>
      </c>
      <c r="H314" s="147">
        <v>25</v>
      </c>
      <c r="I314" s="147">
        <v>22</v>
      </c>
      <c r="J314" s="147">
        <v>21</v>
      </c>
      <c r="K314" s="147">
        <v>21</v>
      </c>
      <c r="L314" s="147">
        <v>23</v>
      </c>
      <c r="M314" s="147">
        <v>21</v>
      </c>
      <c r="N314" s="147">
        <v>20</v>
      </c>
      <c r="O314" s="147">
        <v>25</v>
      </c>
    </row>
    <row r="315" spans="1:15" x14ac:dyDescent="0.25">
      <c r="A315" s="15"/>
      <c r="B315" s="7"/>
      <c r="E315" s="14" t="s">
        <v>40</v>
      </c>
      <c r="F315" s="143" t="s">
        <v>76</v>
      </c>
      <c r="G315" s="147">
        <v>46</v>
      </c>
      <c r="H315" s="147">
        <v>47</v>
      </c>
      <c r="I315" s="147">
        <v>43</v>
      </c>
      <c r="J315" s="147">
        <v>37</v>
      </c>
      <c r="K315" s="147">
        <v>41</v>
      </c>
      <c r="L315" s="147">
        <v>42</v>
      </c>
      <c r="M315" s="147">
        <v>35</v>
      </c>
      <c r="N315" s="147">
        <v>51</v>
      </c>
      <c r="O315" s="147">
        <v>57</v>
      </c>
    </row>
    <row r="316" spans="1:15" x14ac:dyDescent="0.25">
      <c r="A316" s="15"/>
      <c r="B316" s="7"/>
      <c r="E316" s="14" t="s">
        <v>40</v>
      </c>
      <c r="F316" s="143" t="s">
        <v>77</v>
      </c>
      <c r="G316" s="147">
        <v>29</v>
      </c>
      <c r="H316" s="147">
        <v>32</v>
      </c>
      <c r="I316" s="147">
        <v>33</v>
      </c>
      <c r="J316" s="147">
        <v>35</v>
      </c>
      <c r="K316" s="147">
        <v>38</v>
      </c>
      <c r="L316" s="147">
        <v>34</v>
      </c>
      <c r="M316" s="147">
        <v>29</v>
      </c>
      <c r="N316" s="147">
        <v>33</v>
      </c>
      <c r="O316" s="147">
        <v>32</v>
      </c>
    </row>
    <row r="317" spans="1:15" x14ac:dyDescent="0.25">
      <c r="A317" s="15"/>
      <c r="B317" s="7"/>
      <c r="E317" s="14" t="s">
        <v>40</v>
      </c>
      <c r="F317" s="143" t="s">
        <v>78</v>
      </c>
      <c r="G317" s="147">
        <v>39</v>
      </c>
      <c r="H317" s="147">
        <v>42</v>
      </c>
      <c r="I317" s="147">
        <v>40</v>
      </c>
      <c r="J317" s="147">
        <v>38</v>
      </c>
      <c r="K317" s="147">
        <v>39</v>
      </c>
      <c r="L317" s="147">
        <v>45</v>
      </c>
      <c r="M317" s="147">
        <v>45</v>
      </c>
      <c r="N317" s="147">
        <v>47</v>
      </c>
      <c r="O317" s="147">
        <v>51</v>
      </c>
    </row>
    <row r="318" spans="1:15" x14ac:dyDescent="0.25">
      <c r="A318" s="15"/>
      <c r="B318" s="7"/>
      <c r="C318" s="10"/>
      <c r="D318" s="10"/>
      <c r="E318" s="13" t="s">
        <v>41</v>
      </c>
      <c r="F318" s="13"/>
      <c r="G318" s="116">
        <v>266</v>
      </c>
      <c r="H318" s="116">
        <v>379</v>
      </c>
      <c r="I318" s="116">
        <v>447</v>
      </c>
      <c r="J318" s="116">
        <v>499</v>
      </c>
      <c r="K318" s="116">
        <v>583</v>
      </c>
      <c r="L318" s="116">
        <v>598</v>
      </c>
      <c r="M318" s="116">
        <v>557</v>
      </c>
      <c r="N318" s="116">
        <v>567</v>
      </c>
      <c r="O318" s="116">
        <v>475</v>
      </c>
    </row>
    <row r="319" spans="1:15" x14ac:dyDescent="0.25">
      <c r="A319" s="15"/>
      <c r="B319" s="7"/>
      <c r="E319" s="14" t="s">
        <v>41</v>
      </c>
      <c r="F319" s="143" t="s">
        <v>71</v>
      </c>
      <c r="G319" s="147">
        <v>48</v>
      </c>
      <c r="H319" s="147">
        <v>76</v>
      </c>
      <c r="I319" s="147">
        <v>76</v>
      </c>
      <c r="J319" s="147">
        <v>87</v>
      </c>
      <c r="K319" s="147">
        <v>89</v>
      </c>
      <c r="L319" s="147">
        <v>107</v>
      </c>
      <c r="M319" s="147">
        <v>92</v>
      </c>
      <c r="N319" s="147">
        <v>84</v>
      </c>
      <c r="O319" s="147">
        <v>65</v>
      </c>
    </row>
    <row r="320" spans="1:15" x14ac:dyDescent="0.25">
      <c r="A320" s="15"/>
      <c r="B320" s="7"/>
      <c r="E320" s="14" t="s">
        <v>41</v>
      </c>
      <c r="F320" s="143" t="s">
        <v>72</v>
      </c>
      <c r="G320" s="147">
        <v>44</v>
      </c>
      <c r="H320" s="147">
        <v>66</v>
      </c>
      <c r="I320" s="147">
        <v>82</v>
      </c>
      <c r="J320" s="147">
        <v>100</v>
      </c>
      <c r="K320" s="147">
        <v>122</v>
      </c>
      <c r="L320" s="147">
        <v>137</v>
      </c>
      <c r="M320" s="147">
        <v>139</v>
      </c>
      <c r="N320" s="147">
        <v>153</v>
      </c>
      <c r="O320" s="147">
        <v>113</v>
      </c>
    </row>
    <row r="321" spans="1:15" x14ac:dyDescent="0.25">
      <c r="A321" s="15"/>
      <c r="B321" s="7"/>
      <c r="E321" s="14" t="s">
        <v>41</v>
      </c>
      <c r="F321" s="143" t="s">
        <v>73</v>
      </c>
      <c r="G321" s="147">
        <v>132</v>
      </c>
      <c r="H321" s="147">
        <v>185</v>
      </c>
      <c r="I321" s="147">
        <v>223</v>
      </c>
      <c r="J321" s="147">
        <v>241</v>
      </c>
      <c r="K321" s="147">
        <v>296</v>
      </c>
      <c r="L321" s="147">
        <v>286</v>
      </c>
      <c r="M321" s="147">
        <v>265</v>
      </c>
      <c r="N321" s="147">
        <v>270</v>
      </c>
      <c r="O321" s="147">
        <v>243</v>
      </c>
    </row>
    <row r="322" spans="1:15" x14ac:dyDescent="0.25">
      <c r="A322" s="15"/>
      <c r="B322" s="7"/>
      <c r="E322" s="14" t="s">
        <v>41</v>
      </c>
      <c r="F322" s="143" t="s">
        <v>74</v>
      </c>
      <c r="G322" s="147">
        <v>2</v>
      </c>
      <c r="H322" s="147">
        <v>2</v>
      </c>
      <c r="I322" s="147">
        <v>5</v>
      </c>
      <c r="J322" s="147">
        <v>9</v>
      </c>
      <c r="K322" s="147">
        <v>12</v>
      </c>
      <c r="L322" s="147">
        <v>9</v>
      </c>
      <c r="M322" s="147">
        <v>9</v>
      </c>
      <c r="N322" s="147">
        <v>6</v>
      </c>
      <c r="O322" s="147">
        <v>6</v>
      </c>
    </row>
    <row r="323" spans="1:15" x14ac:dyDescent="0.25">
      <c r="A323" s="15"/>
      <c r="B323" s="7"/>
      <c r="E323" s="14" t="s">
        <v>41</v>
      </c>
      <c r="F323" s="143" t="s">
        <v>75</v>
      </c>
      <c r="G323" s="147">
        <v>2</v>
      </c>
      <c r="H323" s="147">
        <v>6</v>
      </c>
      <c r="I323" s="147">
        <v>7</v>
      </c>
      <c r="J323" s="147">
        <v>6</v>
      </c>
      <c r="K323" s="147">
        <v>6</v>
      </c>
      <c r="L323" s="147">
        <v>12</v>
      </c>
      <c r="M323" s="147">
        <v>10</v>
      </c>
      <c r="N323" s="147">
        <v>12</v>
      </c>
      <c r="O323" s="147">
        <v>10</v>
      </c>
    </row>
    <row r="324" spans="1:15" x14ac:dyDescent="0.25">
      <c r="A324" s="15"/>
      <c r="B324" s="7"/>
      <c r="E324" s="14" t="s">
        <v>41</v>
      </c>
      <c r="F324" s="143" t="s">
        <v>76</v>
      </c>
      <c r="G324" s="147">
        <v>16</v>
      </c>
      <c r="H324" s="147">
        <v>17</v>
      </c>
      <c r="I324" s="147">
        <v>25</v>
      </c>
      <c r="J324" s="147">
        <v>25</v>
      </c>
      <c r="K324" s="147">
        <v>33</v>
      </c>
      <c r="L324" s="147">
        <v>25</v>
      </c>
      <c r="M324" s="147">
        <v>21</v>
      </c>
      <c r="N324" s="147">
        <v>19</v>
      </c>
      <c r="O324" s="147">
        <v>15</v>
      </c>
    </row>
    <row r="325" spans="1:15" x14ac:dyDescent="0.25">
      <c r="A325" s="15"/>
      <c r="B325" s="7"/>
      <c r="E325" s="14" t="s">
        <v>41</v>
      </c>
      <c r="F325" s="143" t="s">
        <v>77</v>
      </c>
      <c r="G325" s="147">
        <v>12</v>
      </c>
      <c r="H325" s="147">
        <v>10</v>
      </c>
      <c r="I325" s="147">
        <v>13</v>
      </c>
      <c r="J325" s="147">
        <v>19</v>
      </c>
      <c r="K325" s="147">
        <v>20</v>
      </c>
      <c r="L325" s="147">
        <v>18</v>
      </c>
      <c r="M325" s="147">
        <v>16</v>
      </c>
      <c r="N325" s="147">
        <v>15</v>
      </c>
      <c r="O325" s="147">
        <v>12</v>
      </c>
    </row>
    <row r="326" spans="1:15" x14ac:dyDescent="0.25">
      <c r="A326" s="15"/>
      <c r="B326" s="7"/>
      <c r="E326" s="14" t="s">
        <v>41</v>
      </c>
      <c r="F326" s="143" t="s">
        <v>78</v>
      </c>
      <c r="G326" s="147">
        <v>10</v>
      </c>
      <c r="H326" s="147">
        <v>18</v>
      </c>
      <c r="I326" s="147">
        <v>17</v>
      </c>
      <c r="J326" s="147">
        <v>15</v>
      </c>
      <c r="K326" s="147">
        <v>12</v>
      </c>
      <c r="L326" s="147">
        <v>12</v>
      </c>
      <c r="M326" s="147">
        <v>9</v>
      </c>
      <c r="N326" s="147">
        <v>11</v>
      </c>
      <c r="O326" s="147">
        <v>12</v>
      </c>
    </row>
    <row r="327" spans="1:15" x14ac:dyDescent="0.25">
      <c r="A327" s="15"/>
      <c r="B327" s="7"/>
      <c r="C327" s="10"/>
      <c r="D327" s="10"/>
      <c r="E327" s="13" t="s">
        <v>42</v>
      </c>
      <c r="F327" s="13"/>
      <c r="G327" s="116">
        <v>7799</v>
      </c>
      <c r="H327" s="116">
        <v>8097</v>
      </c>
      <c r="I327" s="116">
        <v>8515</v>
      </c>
      <c r="J327" s="116">
        <v>8902</v>
      </c>
      <c r="K327" s="116">
        <v>9522</v>
      </c>
      <c r="L327" s="116">
        <v>9705</v>
      </c>
      <c r="M327" s="116">
        <v>10097</v>
      </c>
      <c r="N327" s="116">
        <v>10271</v>
      </c>
      <c r="O327" s="116">
        <v>10836</v>
      </c>
    </row>
    <row r="328" spans="1:15" x14ac:dyDescent="0.25">
      <c r="A328" s="15"/>
      <c r="B328" s="7"/>
      <c r="E328" s="14" t="s">
        <v>42</v>
      </c>
      <c r="F328" s="143" t="s">
        <v>71</v>
      </c>
      <c r="G328" s="147">
        <v>1857</v>
      </c>
      <c r="H328" s="147">
        <v>1936</v>
      </c>
      <c r="I328" s="147">
        <v>2046</v>
      </c>
      <c r="J328" s="147">
        <v>2187</v>
      </c>
      <c r="K328" s="147">
        <v>2354</v>
      </c>
      <c r="L328" s="147">
        <v>2413</v>
      </c>
      <c r="M328" s="147">
        <v>2530</v>
      </c>
      <c r="N328" s="147">
        <v>2611</v>
      </c>
      <c r="O328" s="147">
        <v>2768</v>
      </c>
    </row>
    <row r="329" spans="1:15" x14ac:dyDescent="0.25">
      <c r="A329" s="15"/>
      <c r="B329" s="7"/>
      <c r="E329" s="14" t="s">
        <v>42</v>
      </c>
      <c r="F329" s="143" t="s">
        <v>72</v>
      </c>
      <c r="G329" s="147">
        <v>1707</v>
      </c>
      <c r="H329" s="147">
        <v>1795</v>
      </c>
      <c r="I329" s="147">
        <v>1893</v>
      </c>
      <c r="J329" s="147">
        <v>1968</v>
      </c>
      <c r="K329" s="147">
        <v>2118</v>
      </c>
      <c r="L329" s="147">
        <v>2169</v>
      </c>
      <c r="M329" s="147">
        <v>2259</v>
      </c>
      <c r="N329" s="147">
        <v>2335</v>
      </c>
      <c r="O329" s="147">
        <v>2438</v>
      </c>
    </row>
    <row r="330" spans="1:15" x14ac:dyDescent="0.25">
      <c r="A330" s="15"/>
      <c r="B330" s="7"/>
      <c r="E330" s="14" t="s">
        <v>42</v>
      </c>
      <c r="F330" s="143" t="s">
        <v>73</v>
      </c>
      <c r="G330" s="147">
        <v>1400</v>
      </c>
      <c r="H330" s="147">
        <v>1430</v>
      </c>
      <c r="I330" s="147">
        <v>1513</v>
      </c>
      <c r="J330" s="147">
        <v>1583</v>
      </c>
      <c r="K330" s="147">
        <v>1736</v>
      </c>
      <c r="L330" s="147">
        <v>1800</v>
      </c>
      <c r="M330" s="147">
        <v>1889</v>
      </c>
      <c r="N330" s="147">
        <v>1939</v>
      </c>
      <c r="O330" s="147">
        <v>2041</v>
      </c>
    </row>
    <row r="331" spans="1:15" x14ac:dyDescent="0.25">
      <c r="A331" s="15"/>
      <c r="B331" s="7"/>
      <c r="E331" s="14" t="s">
        <v>42</v>
      </c>
      <c r="F331" s="143" t="s">
        <v>74</v>
      </c>
      <c r="G331" s="147">
        <v>189</v>
      </c>
      <c r="H331" s="147">
        <v>189</v>
      </c>
      <c r="I331" s="147">
        <v>198</v>
      </c>
      <c r="J331" s="147">
        <v>203</v>
      </c>
      <c r="K331" s="147">
        <v>203</v>
      </c>
      <c r="L331" s="147">
        <v>206</v>
      </c>
      <c r="M331" s="147">
        <v>211</v>
      </c>
      <c r="N331" s="147">
        <v>208</v>
      </c>
      <c r="O331" s="147">
        <v>201</v>
      </c>
    </row>
    <row r="332" spans="1:15" x14ac:dyDescent="0.25">
      <c r="A332" s="15"/>
      <c r="B332" s="7"/>
      <c r="E332" s="14" t="s">
        <v>42</v>
      </c>
      <c r="F332" s="143" t="s">
        <v>75</v>
      </c>
      <c r="G332" s="147">
        <v>596</v>
      </c>
      <c r="H332" s="147">
        <v>610</v>
      </c>
      <c r="I332" s="147">
        <v>626</v>
      </c>
      <c r="J332" s="147">
        <v>632</v>
      </c>
      <c r="K332" s="147">
        <v>682</v>
      </c>
      <c r="L332" s="147">
        <v>689</v>
      </c>
      <c r="M332" s="147">
        <v>710</v>
      </c>
      <c r="N332" s="147">
        <v>714</v>
      </c>
      <c r="O332" s="147">
        <v>746</v>
      </c>
    </row>
    <row r="333" spans="1:15" x14ac:dyDescent="0.25">
      <c r="A333" s="15"/>
      <c r="B333" s="7"/>
      <c r="E333" s="14" t="s">
        <v>42</v>
      </c>
      <c r="F333" s="143" t="s">
        <v>76</v>
      </c>
      <c r="G333" s="147">
        <v>906</v>
      </c>
      <c r="H333" s="147">
        <v>959</v>
      </c>
      <c r="I333" s="147">
        <v>1012</v>
      </c>
      <c r="J333" s="147">
        <v>1073</v>
      </c>
      <c r="K333" s="147">
        <v>1141</v>
      </c>
      <c r="L333" s="147">
        <v>1162</v>
      </c>
      <c r="M333" s="147">
        <v>1171</v>
      </c>
      <c r="N333" s="147">
        <v>1195</v>
      </c>
      <c r="O333" s="147">
        <v>1250</v>
      </c>
    </row>
    <row r="334" spans="1:15" x14ac:dyDescent="0.25">
      <c r="A334" s="15"/>
      <c r="B334" s="7"/>
      <c r="E334" s="14" t="s">
        <v>42</v>
      </c>
      <c r="F334" s="143" t="s">
        <v>77</v>
      </c>
      <c r="G334" s="147">
        <v>658</v>
      </c>
      <c r="H334" s="147">
        <v>683</v>
      </c>
      <c r="I334" s="147">
        <v>714</v>
      </c>
      <c r="J334" s="147">
        <v>742</v>
      </c>
      <c r="K334" s="147">
        <v>779</v>
      </c>
      <c r="L334" s="147">
        <v>775</v>
      </c>
      <c r="M334" s="147">
        <v>798</v>
      </c>
      <c r="N334" s="147">
        <v>777</v>
      </c>
      <c r="O334" s="147">
        <v>828</v>
      </c>
    </row>
    <row r="335" spans="1:15" x14ac:dyDescent="0.25">
      <c r="A335" s="15"/>
      <c r="B335" s="7"/>
      <c r="E335" s="14" t="s">
        <v>42</v>
      </c>
      <c r="F335" s="143" t="s">
        <v>78</v>
      </c>
      <c r="G335" s="147">
        <v>592</v>
      </c>
      <c r="H335" s="147">
        <v>598</v>
      </c>
      <c r="I335" s="147">
        <v>628</v>
      </c>
      <c r="J335" s="147">
        <v>642</v>
      </c>
      <c r="K335" s="147">
        <v>665</v>
      </c>
      <c r="L335" s="147">
        <v>671</v>
      </c>
      <c r="M335" s="147">
        <v>696</v>
      </c>
      <c r="N335" s="147">
        <v>712</v>
      </c>
      <c r="O335" s="147">
        <v>781</v>
      </c>
    </row>
    <row r="336" spans="1:15" x14ac:dyDescent="0.25">
      <c r="A336" s="15"/>
      <c r="B336" s="7"/>
      <c r="C336" s="10"/>
      <c r="D336" s="10"/>
      <c r="E336" s="13" t="s">
        <v>43</v>
      </c>
      <c r="F336" s="13"/>
      <c r="G336" s="116">
        <v>4295</v>
      </c>
      <c r="H336" s="116">
        <v>3940</v>
      </c>
      <c r="I336" s="116">
        <v>4172</v>
      </c>
      <c r="J336" s="116">
        <v>4502</v>
      </c>
      <c r="K336" s="116">
        <v>4050</v>
      </c>
      <c r="L336" s="116">
        <v>3777</v>
      </c>
      <c r="M336" s="116">
        <v>3378</v>
      </c>
      <c r="N336" s="116">
        <v>3350</v>
      </c>
      <c r="O336" s="116">
        <v>2686</v>
      </c>
    </row>
    <row r="337" spans="1:15" x14ac:dyDescent="0.25">
      <c r="A337" s="15"/>
      <c r="B337" s="7"/>
      <c r="E337" s="14" t="s">
        <v>43</v>
      </c>
      <c r="F337" s="143" t="s">
        <v>71</v>
      </c>
      <c r="G337" s="147">
        <v>811</v>
      </c>
      <c r="H337" s="147">
        <v>750</v>
      </c>
      <c r="I337" s="147">
        <v>744</v>
      </c>
      <c r="J337" s="147">
        <v>871</v>
      </c>
      <c r="K337" s="147">
        <v>716</v>
      </c>
      <c r="L337" s="147">
        <v>693</v>
      </c>
      <c r="M337" s="147">
        <v>611</v>
      </c>
      <c r="N337" s="147">
        <v>578</v>
      </c>
      <c r="O337" s="147">
        <v>435</v>
      </c>
    </row>
    <row r="338" spans="1:15" x14ac:dyDescent="0.25">
      <c r="A338" s="15"/>
      <c r="B338" s="7"/>
      <c r="E338" s="14" t="s">
        <v>43</v>
      </c>
      <c r="F338" s="143" t="s">
        <v>72</v>
      </c>
      <c r="G338" s="147">
        <v>642</v>
      </c>
      <c r="H338" s="147">
        <v>504</v>
      </c>
      <c r="I338" s="147">
        <v>593</v>
      </c>
      <c r="J338" s="147">
        <v>645</v>
      </c>
      <c r="K338" s="147">
        <v>687</v>
      </c>
      <c r="L338" s="147">
        <v>665</v>
      </c>
      <c r="M338" s="147">
        <v>419</v>
      </c>
      <c r="N338" s="147">
        <v>380</v>
      </c>
      <c r="O338" s="147">
        <v>271</v>
      </c>
    </row>
    <row r="339" spans="1:15" x14ac:dyDescent="0.25">
      <c r="A339" s="15"/>
      <c r="B339" s="7"/>
      <c r="E339" s="14" t="s">
        <v>43</v>
      </c>
      <c r="F339" s="143" t="s">
        <v>73</v>
      </c>
      <c r="G339" s="147">
        <v>391</v>
      </c>
      <c r="H339" s="147">
        <v>345</v>
      </c>
      <c r="I339" s="147">
        <v>398</v>
      </c>
      <c r="J339" s="147">
        <v>420</v>
      </c>
      <c r="K339" s="147">
        <v>348</v>
      </c>
      <c r="L339" s="147">
        <v>331</v>
      </c>
      <c r="M339" s="147">
        <v>307</v>
      </c>
      <c r="N339" s="147">
        <v>333</v>
      </c>
      <c r="O339" s="147">
        <v>293</v>
      </c>
    </row>
    <row r="340" spans="1:15" x14ac:dyDescent="0.25">
      <c r="A340" s="15"/>
      <c r="B340" s="7"/>
      <c r="E340" s="14" t="s">
        <v>43</v>
      </c>
      <c r="F340" s="143" t="s">
        <v>74</v>
      </c>
      <c r="G340" s="147">
        <v>115</v>
      </c>
      <c r="H340" s="147">
        <v>127</v>
      </c>
      <c r="I340" s="147">
        <v>106</v>
      </c>
      <c r="J340" s="147">
        <v>120</v>
      </c>
      <c r="K340" s="147">
        <v>107</v>
      </c>
      <c r="L340" s="147">
        <v>81</v>
      </c>
      <c r="M340" s="147">
        <v>71</v>
      </c>
      <c r="N340" s="147">
        <v>81</v>
      </c>
      <c r="O340" s="147">
        <v>51</v>
      </c>
    </row>
    <row r="341" spans="1:15" x14ac:dyDescent="0.25">
      <c r="A341" s="15"/>
      <c r="B341" s="7"/>
      <c r="E341" s="14" t="s">
        <v>43</v>
      </c>
      <c r="F341" s="143" t="s">
        <v>75</v>
      </c>
      <c r="G341" s="147">
        <v>666</v>
      </c>
      <c r="H341" s="147">
        <v>640</v>
      </c>
      <c r="I341" s="147">
        <v>705</v>
      </c>
      <c r="J341" s="147">
        <v>744</v>
      </c>
      <c r="K341" s="147">
        <v>708</v>
      </c>
      <c r="L341" s="147">
        <v>662</v>
      </c>
      <c r="M341" s="147">
        <v>654</v>
      </c>
      <c r="N341" s="147">
        <v>644</v>
      </c>
      <c r="O341" s="147">
        <v>517</v>
      </c>
    </row>
    <row r="342" spans="1:15" x14ac:dyDescent="0.25">
      <c r="A342" s="15"/>
      <c r="B342" s="7"/>
      <c r="E342" s="14" t="s">
        <v>43</v>
      </c>
      <c r="F342" s="143" t="s">
        <v>76</v>
      </c>
      <c r="G342" s="147">
        <v>522</v>
      </c>
      <c r="H342" s="147">
        <v>487</v>
      </c>
      <c r="I342" s="147">
        <v>488</v>
      </c>
      <c r="J342" s="147">
        <v>583</v>
      </c>
      <c r="K342" s="147">
        <v>556</v>
      </c>
      <c r="L342" s="147">
        <v>530</v>
      </c>
      <c r="M342" s="147">
        <v>496</v>
      </c>
      <c r="N342" s="147">
        <v>513</v>
      </c>
      <c r="O342" s="147">
        <v>429</v>
      </c>
    </row>
    <row r="343" spans="1:15" x14ac:dyDescent="0.25">
      <c r="A343" s="15"/>
      <c r="B343" s="7"/>
      <c r="E343" s="14" t="s">
        <v>43</v>
      </c>
      <c r="F343" s="143" t="s">
        <v>77</v>
      </c>
      <c r="G343" s="147">
        <v>231</v>
      </c>
      <c r="H343" s="147">
        <v>253</v>
      </c>
      <c r="I343" s="147">
        <v>252</v>
      </c>
      <c r="J343" s="147">
        <v>289</v>
      </c>
      <c r="K343" s="147">
        <v>267</v>
      </c>
      <c r="L343" s="147">
        <v>227</v>
      </c>
      <c r="M343" s="147">
        <v>232</v>
      </c>
      <c r="N343" s="147">
        <v>251</v>
      </c>
      <c r="O343" s="147">
        <v>226</v>
      </c>
    </row>
    <row r="344" spans="1:15" x14ac:dyDescent="0.25">
      <c r="A344" s="15"/>
      <c r="B344" s="7"/>
      <c r="E344" s="14" t="s">
        <v>43</v>
      </c>
      <c r="F344" s="143" t="s">
        <v>78</v>
      </c>
      <c r="G344" s="147">
        <v>924</v>
      </c>
      <c r="H344" s="147">
        <v>835</v>
      </c>
      <c r="I344" s="147">
        <v>895</v>
      </c>
      <c r="J344" s="147">
        <v>839</v>
      </c>
      <c r="K344" s="147">
        <v>667</v>
      </c>
      <c r="L344" s="147">
        <v>597</v>
      </c>
      <c r="M344" s="147">
        <v>601</v>
      </c>
      <c r="N344" s="147">
        <v>585</v>
      </c>
      <c r="O344" s="147">
        <v>470</v>
      </c>
    </row>
    <row r="345" spans="1:15" x14ac:dyDescent="0.25">
      <c r="A345" s="15"/>
      <c r="B345" s="7"/>
      <c r="C345" s="8" t="s">
        <v>44</v>
      </c>
      <c r="D345" s="8"/>
      <c r="E345" s="8"/>
      <c r="F345" s="8"/>
      <c r="G345" s="115">
        <v>50888</v>
      </c>
      <c r="H345" s="115">
        <v>53422</v>
      </c>
      <c r="I345" s="115">
        <v>54687</v>
      </c>
      <c r="J345" s="115">
        <v>52644</v>
      </c>
      <c r="K345" s="115">
        <v>52475</v>
      </c>
      <c r="L345" s="115">
        <v>53875</v>
      </c>
      <c r="M345" s="115">
        <v>57427</v>
      </c>
      <c r="N345" s="115">
        <v>59505</v>
      </c>
      <c r="O345" s="115">
        <v>57620</v>
      </c>
    </row>
    <row r="346" spans="1:15" x14ac:dyDescent="0.25">
      <c r="A346" s="15"/>
      <c r="B346" s="7"/>
      <c r="C346" s="10"/>
      <c r="D346" s="10"/>
      <c r="E346" s="13" t="s">
        <v>45</v>
      </c>
      <c r="F346" s="13"/>
      <c r="G346" s="116">
        <v>651</v>
      </c>
      <c r="H346" s="116">
        <v>686</v>
      </c>
      <c r="I346" s="116">
        <v>845</v>
      </c>
      <c r="J346" s="116">
        <v>984</v>
      </c>
      <c r="K346" s="116">
        <v>1150</v>
      </c>
      <c r="L346" s="116">
        <v>1437</v>
      </c>
      <c r="M346" s="116">
        <v>1627</v>
      </c>
      <c r="N346" s="116">
        <v>2153</v>
      </c>
      <c r="O346" s="116">
        <v>1573</v>
      </c>
    </row>
    <row r="347" spans="1:15" x14ac:dyDescent="0.25">
      <c r="A347" s="15"/>
      <c r="B347" s="7"/>
      <c r="E347" s="14" t="s">
        <v>45</v>
      </c>
      <c r="F347" s="143" t="s">
        <v>71</v>
      </c>
      <c r="G347" s="147">
        <v>124</v>
      </c>
      <c r="H347" s="147">
        <v>135</v>
      </c>
      <c r="I347" s="147">
        <v>159</v>
      </c>
      <c r="J347" s="147">
        <v>168</v>
      </c>
      <c r="K347" s="147">
        <v>206</v>
      </c>
      <c r="L347" s="147">
        <v>266</v>
      </c>
      <c r="M347" s="147">
        <v>292</v>
      </c>
      <c r="N347" s="147">
        <v>388</v>
      </c>
      <c r="O347" s="147">
        <v>354</v>
      </c>
    </row>
    <row r="348" spans="1:15" x14ac:dyDescent="0.25">
      <c r="A348" s="15"/>
      <c r="B348" s="7"/>
      <c r="E348" s="14" t="s">
        <v>45</v>
      </c>
      <c r="F348" s="143" t="s">
        <v>72</v>
      </c>
      <c r="G348" s="147">
        <v>156</v>
      </c>
      <c r="H348" s="147">
        <v>157</v>
      </c>
      <c r="I348" s="147">
        <v>166</v>
      </c>
      <c r="J348" s="147">
        <v>197</v>
      </c>
      <c r="K348" s="147">
        <v>237</v>
      </c>
      <c r="L348" s="147">
        <v>301</v>
      </c>
      <c r="M348" s="147">
        <v>330</v>
      </c>
      <c r="N348" s="147">
        <v>452</v>
      </c>
      <c r="O348" s="147">
        <v>309</v>
      </c>
    </row>
    <row r="349" spans="1:15" x14ac:dyDescent="0.25">
      <c r="A349" s="15"/>
      <c r="B349" s="7"/>
      <c r="E349" s="14" t="s">
        <v>45</v>
      </c>
      <c r="F349" s="143" t="s">
        <v>73</v>
      </c>
      <c r="G349" s="147">
        <v>196</v>
      </c>
      <c r="H349" s="147">
        <v>209</v>
      </c>
      <c r="I349" s="147">
        <v>285</v>
      </c>
      <c r="J349" s="147">
        <v>337</v>
      </c>
      <c r="K349" s="147">
        <v>382</v>
      </c>
      <c r="L349" s="147">
        <v>425</v>
      </c>
      <c r="M349" s="147">
        <v>451</v>
      </c>
      <c r="N349" s="147">
        <v>591</v>
      </c>
      <c r="O349" s="147">
        <v>387</v>
      </c>
    </row>
    <row r="350" spans="1:15" x14ac:dyDescent="0.25">
      <c r="A350" s="15"/>
      <c r="B350" s="7"/>
      <c r="E350" s="14" t="s">
        <v>45</v>
      </c>
      <c r="F350" s="143" t="s">
        <v>74</v>
      </c>
      <c r="G350" s="147">
        <v>4</v>
      </c>
      <c r="H350" s="147">
        <v>6</v>
      </c>
      <c r="I350" s="147">
        <v>14</v>
      </c>
      <c r="J350" s="147">
        <v>8</v>
      </c>
      <c r="K350" s="147">
        <v>8</v>
      </c>
      <c r="L350" s="147">
        <v>8</v>
      </c>
      <c r="M350" s="147">
        <v>13</v>
      </c>
      <c r="N350" s="147">
        <v>20</v>
      </c>
      <c r="O350" s="147">
        <v>20</v>
      </c>
    </row>
    <row r="351" spans="1:15" x14ac:dyDescent="0.25">
      <c r="A351" s="15"/>
      <c r="B351" s="7"/>
      <c r="E351" s="14" t="s">
        <v>45</v>
      </c>
      <c r="F351" s="143" t="s">
        <v>75</v>
      </c>
      <c r="G351" s="147">
        <v>19</v>
      </c>
      <c r="H351" s="147">
        <v>20</v>
      </c>
      <c r="I351" s="147">
        <v>24</v>
      </c>
      <c r="J351" s="147">
        <v>31</v>
      </c>
      <c r="K351" s="147">
        <v>35</v>
      </c>
      <c r="L351" s="147">
        <v>49</v>
      </c>
      <c r="M351" s="147">
        <v>69</v>
      </c>
      <c r="N351" s="147">
        <v>111</v>
      </c>
      <c r="O351" s="147">
        <v>111</v>
      </c>
    </row>
    <row r="352" spans="1:15" x14ac:dyDescent="0.25">
      <c r="A352" s="15"/>
      <c r="B352" s="7"/>
      <c r="E352" s="14" t="s">
        <v>45</v>
      </c>
      <c r="F352" s="143" t="s">
        <v>76</v>
      </c>
      <c r="G352" s="147">
        <v>86</v>
      </c>
      <c r="H352" s="147">
        <v>81</v>
      </c>
      <c r="I352" s="147">
        <v>114</v>
      </c>
      <c r="J352" s="147">
        <v>144</v>
      </c>
      <c r="K352" s="147">
        <v>161</v>
      </c>
      <c r="L352" s="147">
        <v>237</v>
      </c>
      <c r="M352" s="147">
        <v>305</v>
      </c>
      <c r="N352" s="147">
        <v>359</v>
      </c>
      <c r="O352" s="147">
        <v>237</v>
      </c>
    </row>
    <row r="353" spans="1:15" x14ac:dyDescent="0.25">
      <c r="A353" s="15"/>
      <c r="B353" s="7"/>
      <c r="E353" s="14" t="s">
        <v>45</v>
      </c>
      <c r="F353" s="143" t="s">
        <v>77</v>
      </c>
      <c r="G353" s="147">
        <v>52</v>
      </c>
      <c r="H353" s="147">
        <v>63</v>
      </c>
      <c r="I353" s="147">
        <v>68</v>
      </c>
      <c r="J353" s="147">
        <v>87</v>
      </c>
      <c r="K353" s="147">
        <v>100</v>
      </c>
      <c r="L353" s="147">
        <v>123</v>
      </c>
      <c r="M353" s="147">
        <v>141</v>
      </c>
      <c r="N353" s="147">
        <v>200</v>
      </c>
      <c r="O353" s="147">
        <v>125</v>
      </c>
    </row>
    <row r="354" spans="1:15" x14ac:dyDescent="0.25">
      <c r="A354" s="15"/>
      <c r="B354" s="7"/>
      <c r="E354" s="14" t="s">
        <v>45</v>
      </c>
      <c r="F354" s="143" t="s">
        <v>78</v>
      </c>
      <c r="G354" s="147">
        <v>16</v>
      </c>
      <c r="H354" s="147">
        <v>17</v>
      </c>
      <c r="I354" s="147">
        <v>19</v>
      </c>
      <c r="J354" s="147">
        <v>22</v>
      </c>
      <c r="K354" s="147">
        <v>30</v>
      </c>
      <c r="L354" s="147">
        <v>34</v>
      </c>
      <c r="M354" s="147">
        <v>38</v>
      </c>
      <c r="N354" s="147">
        <v>45</v>
      </c>
      <c r="O354" s="147">
        <v>48</v>
      </c>
    </row>
    <row r="355" spans="1:15" x14ac:dyDescent="0.25">
      <c r="A355" s="15"/>
      <c r="B355" s="7"/>
      <c r="C355" s="10"/>
      <c r="D355" s="10"/>
      <c r="E355" s="13" t="s">
        <v>46</v>
      </c>
      <c r="F355" s="13"/>
      <c r="G355" s="116">
        <v>17450</v>
      </c>
      <c r="H355" s="116">
        <v>16393</v>
      </c>
      <c r="I355" s="116">
        <v>15883</v>
      </c>
      <c r="J355" s="116">
        <v>14628</v>
      </c>
      <c r="K355" s="116">
        <v>15210</v>
      </c>
      <c r="L355" s="116">
        <v>15632</v>
      </c>
      <c r="M355" s="116">
        <v>15880</v>
      </c>
      <c r="N355" s="116">
        <v>15993</v>
      </c>
      <c r="O355" s="116">
        <v>16376</v>
      </c>
    </row>
    <row r="356" spans="1:15" x14ac:dyDescent="0.25">
      <c r="A356" s="15"/>
      <c r="B356" s="7"/>
      <c r="E356" s="14" t="s">
        <v>46</v>
      </c>
      <c r="F356" s="143" t="s">
        <v>71</v>
      </c>
      <c r="G356" s="147">
        <v>4281</v>
      </c>
      <c r="H356" s="147">
        <v>3599</v>
      </c>
      <c r="I356" s="147">
        <v>3541</v>
      </c>
      <c r="J356" s="147">
        <v>3512</v>
      </c>
      <c r="K356" s="147">
        <v>3696</v>
      </c>
      <c r="L356" s="147">
        <v>3850</v>
      </c>
      <c r="M356" s="147">
        <v>3984</v>
      </c>
      <c r="N356" s="147">
        <v>4090</v>
      </c>
      <c r="O356" s="147">
        <v>4197</v>
      </c>
    </row>
    <row r="357" spans="1:15" x14ac:dyDescent="0.25">
      <c r="A357" s="15"/>
      <c r="B357" s="7"/>
      <c r="E357" s="14" t="s">
        <v>46</v>
      </c>
      <c r="F357" s="143" t="s">
        <v>72</v>
      </c>
      <c r="G357" s="147">
        <v>3890</v>
      </c>
      <c r="H357" s="147">
        <v>4019</v>
      </c>
      <c r="I357" s="147">
        <v>3828</v>
      </c>
      <c r="J357" s="147">
        <v>3275</v>
      </c>
      <c r="K357" s="147">
        <v>3325</v>
      </c>
      <c r="L357" s="147">
        <v>3367</v>
      </c>
      <c r="M357" s="147">
        <v>3424</v>
      </c>
      <c r="N357" s="147">
        <v>3436</v>
      </c>
      <c r="O357" s="147">
        <v>3446</v>
      </c>
    </row>
    <row r="358" spans="1:15" x14ac:dyDescent="0.25">
      <c r="A358" s="15"/>
      <c r="B358" s="7"/>
      <c r="E358" s="14" t="s">
        <v>46</v>
      </c>
      <c r="F358" s="143" t="s">
        <v>73</v>
      </c>
      <c r="G358" s="147">
        <v>2783</v>
      </c>
      <c r="H358" s="147">
        <v>3014</v>
      </c>
      <c r="I358" s="147">
        <v>2934</v>
      </c>
      <c r="J358" s="147">
        <v>2423</v>
      </c>
      <c r="K358" s="147">
        <v>2635</v>
      </c>
      <c r="L358" s="147">
        <v>2802</v>
      </c>
      <c r="M358" s="147">
        <v>2773</v>
      </c>
      <c r="N358" s="147">
        <v>2741</v>
      </c>
      <c r="O358" s="147">
        <v>2890</v>
      </c>
    </row>
    <row r="359" spans="1:15" x14ac:dyDescent="0.25">
      <c r="A359" s="15"/>
      <c r="B359" s="7"/>
      <c r="E359" s="14" t="s">
        <v>46</v>
      </c>
      <c r="F359" s="143" t="s">
        <v>74</v>
      </c>
      <c r="G359" s="147">
        <v>354</v>
      </c>
      <c r="H359" s="147">
        <v>362</v>
      </c>
      <c r="I359" s="147">
        <v>352</v>
      </c>
      <c r="J359" s="147">
        <v>348</v>
      </c>
      <c r="K359" s="147">
        <v>337</v>
      </c>
      <c r="L359" s="147">
        <v>337</v>
      </c>
      <c r="M359" s="147">
        <v>344</v>
      </c>
      <c r="N359" s="147">
        <v>350</v>
      </c>
      <c r="O359" s="147">
        <v>344</v>
      </c>
    </row>
    <row r="360" spans="1:15" x14ac:dyDescent="0.25">
      <c r="A360" s="15"/>
      <c r="B360" s="7"/>
      <c r="E360" s="14" t="s">
        <v>46</v>
      </c>
      <c r="F360" s="143" t="s">
        <v>75</v>
      </c>
      <c r="G360" s="147">
        <v>1096</v>
      </c>
      <c r="H360" s="147">
        <v>1161</v>
      </c>
      <c r="I360" s="147">
        <v>1137</v>
      </c>
      <c r="J360" s="147">
        <v>1106</v>
      </c>
      <c r="K360" s="147">
        <v>1177</v>
      </c>
      <c r="L360" s="147">
        <v>1213</v>
      </c>
      <c r="M360" s="147">
        <v>1262</v>
      </c>
      <c r="N360" s="147">
        <v>1269</v>
      </c>
      <c r="O360" s="147">
        <v>1281</v>
      </c>
    </row>
    <row r="361" spans="1:15" x14ac:dyDescent="0.25">
      <c r="A361" s="15"/>
      <c r="B361" s="7"/>
      <c r="E361" s="14" t="s">
        <v>46</v>
      </c>
      <c r="F361" s="143" t="s">
        <v>76</v>
      </c>
      <c r="G361" s="147">
        <v>1764</v>
      </c>
      <c r="H361" s="147">
        <v>1829</v>
      </c>
      <c r="I361" s="147">
        <v>1821</v>
      </c>
      <c r="J361" s="147">
        <v>1758</v>
      </c>
      <c r="K361" s="147">
        <v>1832</v>
      </c>
      <c r="L361" s="147">
        <v>1841</v>
      </c>
      <c r="M361" s="147">
        <v>1842</v>
      </c>
      <c r="N361" s="147">
        <v>1882</v>
      </c>
      <c r="O361" s="147">
        <v>1922</v>
      </c>
    </row>
    <row r="362" spans="1:15" x14ac:dyDescent="0.25">
      <c r="A362" s="15"/>
      <c r="B362" s="7"/>
      <c r="E362" s="14" t="s">
        <v>46</v>
      </c>
      <c r="F362" s="143" t="s">
        <v>77</v>
      </c>
      <c r="G362" s="147">
        <v>1161</v>
      </c>
      <c r="H362" s="147">
        <v>1265</v>
      </c>
      <c r="I362" s="147">
        <v>1162</v>
      </c>
      <c r="J362" s="147">
        <v>1098</v>
      </c>
      <c r="K362" s="147">
        <v>1143</v>
      </c>
      <c r="L362" s="147">
        <v>1173</v>
      </c>
      <c r="M362" s="147">
        <v>1205</v>
      </c>
      <c r="N362" s="147">
        <v>1208</v>
      </c>
      <c r="O362" s="147">
        <v>1234</v>
      </c>
    </row>
    <row r="363" spans="1:15" x14ac:dyDescent="0.25">
      <c r="A363" s="15"/>
      <c r="B363" s="7"/>
      <c r="E363" s="14" t="s">
        <v>46</v>
      </c>
      <c r="F363" s="143" t="s">
        <v>78</v>
      </c>
      <c r="G363" s="147">
        <v>2266</v>
      </c>
      <c r="H363" s="147">
        <v>1299</v>
      </c>
      <c r="I363" s="147">
        <v>1267</v>
      </c>
      <c r="J363" s="147">
        <v>1270</v>
      </c>
      <c r="K363" s="147">
        <v>1270</v>
      </c>
      <c r="L363" s="147">
        <v>1257</v>
      </c>
      <c r="M363" s="147">
        <v>1245</v>
      </c>
      <c r="N363" s="147">
        <v>1251</v>
      </c>
      <c r="O363" s="147">
        <v>1301</v>
      </c>
    </row>
    <row r="364" spans="1:15" x14ac:dyDescent="0.25">
      <c r="A364" s="15"/>
      <c r="B364" s="7"/>
      <c r="C364" s="10"/>
      <c r="D364" s="10"/>
      <c r="E364" s="13" t="s">
        <v>47</v>
      </c>
      <c r="F364" s="13"/>
      <c r="G364" s="116">
        <v>30177</v>
      </c>
      <c r="H364" s="116">
        <v>32031</v>
      </c>
      <c r="I364" s="116">
        <v>32951</v>
      </c>
      <c r="J364" s="116">
        <v>33319</v>
      </c>
      <c r="K364" s="116">
        <v>33451</v>
      </c>
      <c r="L364" s="116">
        <v>34054</v>
      </c>
      <c r="M364" s="116">
        <v>37192</v>
      </c>
      <c r="N364" s="116">
        <v>38834</v>
      </c>
      <c r="O364" s="116">
        <v>37420</v>
      </c>
    </row>
    <row r="365" spans="1:15" x14ac:dyDescent="0.25">
      <c r="A365" s="15"/>
      <c r="B365" s="7"/>
      <c r="E365" s="14" t="s">
        <v>47</v>
      </c>
      <c r="F365" s="143" t="s">
        <v>71</v>
      </c>
      <c r="G365" s="147">
        <v>5708</v>
      </c>
      <c r="H365" s="147">
        <v>5883</v>
      </c>
      <c r="I365" s="147">
        <v>6051</v>
      </c>
      <c r="J365" s="147">
        <v>6108</v>
      </c>
      <c r="K365" s="147">
        <v>6138</v>
      </c>
      <c r="L365" s="147">
        <v>6020</v>
      </c>
      <c r="M365" s="147">
        <v>6884</v>
      </c>
      <c r="N365" s="147">
        <v>7102</v>
      </c>
      <c r="O365" s="147">
        <v>6593</v>
      </c>
    </row>
    <row r="366" spans="1:15" x14ac:dyDescent="0.25">
      <c r="A366" s="15"/>
      <c r="B366" s="7"/>
      <c r="E366" s="14" t="s">
        <v>47</v>
      </c>
      <c r="F366" s="143" t="s">
        <v>72</v>
      </c>
      <c r="G366" s="147">
        <v>4217</v>
      </c>
      <c r="H366" s="147">
        <v>4313</v>
      </c>
      <c r="I366" s="147">
        <v>4400</v>
      </c>
      <c r="J366" s="147">
        <v>4128</v>
      </c>
      <c r="K366" s="147">
        <v>4306</v>
      </c>
      <c r="L366" s="147">
        <v>4575</v>
      </c>
      <c r="M366" s="147">
        <v>5132</v>
      </c>
      <c r="N366" s="147">
        <v>5235</v>
      </c>
      <c r="O366" s="147">
        <v>4734</v>
      </c>
    </row>
    <row r="367" spans="1:15" x14ac:dyDescent="0.25">
      <c r="A367" s="15"/>
      <c r="B367" s="7"/>
      <c r="E367" s="14" t="s">
        <v>47</v>
      </c>
      <c r="F367" s="143" t="s">
        <v>73</v>
      </c>
      <c r="G367" s="147">
        <v>3465</v>
      </c>
      <c r="H367" s="147">
        <v>3652</v>
      </c>
      <c r="I367" s="147">
        <v>3415</v>
      </c>
      <c r="J367" s="147">
        <v>3489</v>
      </c>
      <c r="K367" s="147">
        <v>3245</v>
      </c>
      <c r="L367" s="147">
        <v>3241</v>
      </c>
      <c r="M367" s="147">
        <v>3576</v>
      </c>
      <c r="N367" s="147">
        <v>4189</v>
      </c>
      <c r="O367" s="147">
        <v>3647</v>
      </c>
    </row>
    <row r="368" spans="1:15" x14ac:dyDescent="0.25">
      <c r="A368" s="15"/>
      <c r="B368" s="7"/>
      <c r="E368" s="14" t="s">
        <v>47</v>
      </c>
      <c r="F368" s="143" t="s">
        <v>74</v>
      </c>
      <c r="G368" s="147">
        <v>721</v>
      </c>
      <c r="H368" s="147">
        <v>676</v>
      </c>
      <c r="I368" s="147">
        <v>662</v>
      </c>
      <c r="J368" s="147">
        <v>662</v>
      </c>
      <c r="K368" s="147">
        <v>702</v>
      </c>
      <c r="L368" s="147">
        <v>714</v>
      </c>
      <c r="M368" s="147">
        <v>828</v>
      </c>
      <c r="N368" s="147">
        <v>840</v>
      </c>
      <c r="O368" s="147">
        <v>831</v>
      </c>
    </row>
    <row r="369" spans="1:15" x14ac:dyDescent="0.25">
      <c r="A369" s="15"/>
      <c r="B369" s="7"/>
      <c r="E369" s="14" t="s">
        <v>47</v>
      </c>
      <c r="F369" s="143" t="s">
        <v>75</v>
      </c>
      <c r="G369" s="147">
        <v>2676</v>
      </c>
      <c r="H369" s="147">
        <v>3004</v>
      </c>
      <c r="I369" s="147">
        <v>3279</v>
      </c>
      <c r="J369" s="147">
        <v>3253</v>
      </c>
      <c r="K369" s="147">
        <v>3131</v>
      </c>
      <c r="L369" s="147">
        <v>3060</v>
      </c>
      <c r="M369" s="147">
        <v>3452</v>
      </c>
      <c r="N369" s="147">
        <v>3544</v>
      </c>
      <c r="O369" s="147">
        <v>3512</v>
      </c>
    </row>
    <row r="370" spans="1:15" x14ac:dyDescent="0.25">
      <c r="A370" s="15"/>
      <c r="B370" s="7"/>
      <c r="E370" s="14" t="s">
        <v>47</v>
      </c>
      <c r="F370" s="143" t="s">
        <v>76</v>
      </c>
      <c r="G370" s="147">
        <v>6263</v>
      </c>
      <c r="H370" s="147">
        <v>7071</v>
      </c>
      <c r="I370" s="147">
        <v>7632</v>
      </c>
      <c r="J370" s="147">
        <v>7948</v>
      </c>
      <c r="K370" s="147">
        <v>8245</v>
      </c>
      <c r="L370" s="147">
        <v>8415</v>
      </c>
      <c r="M370" s="147">
        <v>8582</v>
      </c>
      <c r="N370" s="147">
        <v>8556</v>
      </c>
      <c r="O370" s="147">
        <v>8362</v>
      </c>
    </row>
    <row r="371" spans="1:15" x14ac:dyDescent="0.25">
      <c r="A371" s="15"/>
      <c r="B371" s="7"/>
      <c r="E371" s="14" t="s">
        <v>47</v>
      </c>
      <c r="F371" s="143" t="s">
        <v>77</v>
      </c>
      <c r="G371" s="147">
        <v>1479</v>
      </c>
      <c r="H371" s="147">
        <v>1481</v>
      </c>
      <c r="I371" s="147">
        <v>1539</v>
      </c>
      <c r="J371" s="147">
        <v>1696</v>
      </c>
      <c r="K371" s="147">
        <v>1741</v>
      </c>
      <c r="L371" s="147">
        <v>1849</v>
      </c>
      <c r="M371" s="147">
        <v>2096</v>
      </c>
      <c r="N371" s="147">
        <v>2301</v>
      </c>
      <c r="O371" s="147">
        <v>2376</v>
      </c>
    </row>
    <row r="372" spans="1:15" x14ac:dyDescent="0.25">
      <c r="A372" s="15"/>
      <c r="B372" s="7"/>
      <c r="E372" s="14" t="s">
        <v>47</v>
      </c>
      <c r="F372" s="143" t="s">
        <v>78</v>
      </c>
      <c r="G372" s="147">
        <v>5926</v>
      </c>
      <c r="H372" s="147">
        <v>6281</v>
      </c>
      <c r="I372" s="147">
        <v>6256</v>
      </c>
      <c r="J372" s="147">
        <v>6418</v>
      </c>
      <c r="K372" s="147">
        <v>6298</v>
      </c>
      <c r="L372" s="147">
        <v>6543</v>
      </c>
      <c r="M372" s="147">
        <v>7043</v>
      </c>
      <c r="N372" s="147">
        <v>7555</v>
      </c>
      <c r="O372" s="147">
        <v>7723</v>
      </c>
    </row>
    <row r="373" spans="1:15" x14ac:dyDescent="0.25">
      <c r="A373" s="15"/>
      <c r="B373" s="7"/>
      <c r="C373" s="10"/>
      <c r="D373" s="10"/>
      <c r="E373" s="13" t="s">
        <v>48</v>
      </c>
      <c r="F373" s="13"/>
      <c r="G373" s="116">
        <v>3969</v>
      </c>
      <c r="H373" s="116">
        <v>3632</v>
      </c>
      <c r="I373" s="116">
        <v>4425</v>
      </c>
      <c r="J373" s="116">
        <v>2748</v>
      </c>
      <c r="K373" s="116">
        <v>1930</v>
      </c>
      <c r="L373" s="116">
        <v>1657</v>
      </c>
      <c r="M373" s="116">
        <v>1502</v>
      </c>
      <c r="N373" s="116">
        <v>1361</v>
      </c>
      <c r="O373" s="116">
        <v>1048</v>
      </c>
    </row>
    <row r="374" spans="1:15" x14ac:dyDescent="0.25">
      <c r="A374" s="15"/>
      <c r="B374" s="7"/>
      <c r="E374" s="14" t="s">
        <v>48</v>
      </c>
      <c r="F374" s="143" t="s">
        <v>71</v>
      </c>
      <c r="G374" s="147">
        <v>83</v>
      </c>
      <c r="H374" s="147">
        <v>105</v>
      </c>
      <c r="I374" s="147">
        <v>83</v>
      </c>
      <c r="J374" s="147">
        <v>94</v>
      </c>
      <c r="K374" s="147">
        <v>129</v>
      </c>
      <c r="L374" s="147">
        <v>108</v>
      </c>
      <c r="M374" s="147">
        <v>69</v>
      </c>
      <c r="N374" s="147">
        <v>47</v>
      </c>
      <c r="O374" s="147">
        <v>37</v>
      </c>
    </row>
    <row r="375" spans="1:15" x14ac:dyDescent="0.25">
      <c r="A375" s="15"/>
      <c r="B375" s="7"/>
      <c r="E375" s="14" t="s">
        <v>48</v>
      </c>
      <c r="F375" s="143" t="s">
        <v>72</v>
      </c>
      <c r="G375" s="147">
        <v>256</v>
      </c>
      <c r="H375" s="147">
        <v>233</v>
      </c>
      <c r="I375" s="147">
        <v>269</v>
      </c>
      <c r="J375" s="147">
        <v>275</v>
      </c>
      <c r="K375" s="147">
        <v>278</v>
      </c>
      <c r="L375" s="147">
        <v>219</v>
      </c>
      <c r="M375" s="147">
        <v>175</v>
      </c>
      <c r="N375" s="147">
        <v>170</v>
      </c>
      <c r="O375" s="147">
        <v>144</v>
      </c>
    </row>
    <row r="376" spans="1:15" x14ac:dyDescent="0.25">
      <c r="A376" s="15"/>
      <c r="B376" s="7"/>
      <c r="E376" s="14" t="s">
        <v>48</v>
      </c>
      <c r="F376" s="143" t="s">
        <v>73</v>
      </c>
      <c r="G376" s="147">
        <v>101</v>
      </c>
      <c r="H376" s="147">
        <v>125</v>
      </c>
      <c r="I376" s="147">
        <v>205</v>
      </c>
      <c r="J376" s="147">
        <v>222</v>
      </c>
      <c r="K376" s="147">
        <v>184</v>
      </c>
      <c r="L376" s="147">
        <v>176</v>
      </c>
      <c r="M376" s="147">
        <v>180</v>
      </c>
      <c r="N376" s="147">
        <v>174</v>
      </c>
      <c r="O376" s="147">
        <v>167</v>
      </c>
    </row>
    <row r="377" spans="1:15" x14ac:dyDescent="0.25">
      <c r="A377" s="15"/>
      <c r="B377" s="7"/>
      <c r="E377" s="14" t="s">
        <v>48</v>
      </c>
      <c r="F377" s="143" t="s">
        <v>74</v>
      </c>
      <c r="G377" s="147">
        <v>191</v>
      </c>
      <c r="H377" s="147">
        <v>196</v>
      </c>
      <c r="I377" s="147">
        <v>195</v>
      </c>
      <c r="J377" s="147">
        <v>226</v>
      </c>
      <c r="K377" s="147">
        <v>221</v>
      </c>
      <c r="L377" s="147">
        <v>133</v>
      </c>
      <c r="M377" s="147">
        <v>196</v>
      </c>
      <c r="N377" s="147">
        <v>206</v>
      </c>
      <c r="O377" s="147">
        <v>189</v>
      </c>
    </row>
    <row r="378" spans="1:15" x14ac:dyDescent="0.25">
      <c r="A378" s="15"/>
      <c r="B378" s="7"/>
      <c r="E378" s="14" t="s">
        <v>48</v>
      </c>
      <c r="F378" s="143" t="s">
        <v>75</v>
      </c>
      <c r="G378" s="147">
        <v>167</v>
      </c>
      <c r="H378" s="147">
        <v>136</v>
      </c>
      <c r="I378" s="147">
        <v>156</v>
      </c>
      <c r="J378" s="147">
        <v>136</v>
      </c>
      <c r="K378" s="147">
        <v>116</v>
      </c>
      <c r="L378" s="147">
        <v>84</v>
      </c>
      <c r="M378" s="147">
        <v>65</v>
      </c>
      <c r="N378" s="147">
        <v>60</v>
      </c>
      <c r="O378" s="147">
        <v>24</v>
      </c>
    </row>
    <row r="379" spans="1:15" x14ac:dyDescent="0.25">
      <c r="A379" s="15"/>
      <c r="B379" s="7"/>
      <c r="E379" s="14" t="s">
        <v>48</v>
      </c>
      <c r="F379" s="143" t="s">
        <v>76</v>
      </c>
      <c r="G379" s="147">
        <v>338</v>
      </c>
      <c r="H379" s="147">
        <v>312</v>
      </c>
      <c r="I379" s="147">
        <v>385</v>
      </c>
      <c r="J379" s="147">
        <v>226</v>
      </c>
      <c r="K379" s="147">
        <v>179</v>
      </c>
      <c r="L379" s="147">
        <v>177</v>
      </c>
      <c r="M379" s="147">
        <v>147</v>
      </c>
      <c r="N379" s="147">
        <v>120</v>
      </c>
      <c r="O379" s="147">
        <v>66</v>
      </c>
    </row>
    <row r="380" spans="1:15" x14ac:dyDescent="0.25">
      <c r="A380" s="15"/>
      <c r="B380" s="7"/>
      <c r="E380" s="14" t="s">
        <v>48</v>
      </c>
      <c r="F380" s="143" t="s">
        <v>77</v>
      </c>
      <c r="G380" s="147">
        <v>444</v>
      </c>
      <c r="H380" s="147">
        <v>358</v>
      </c>
      <c r="I380" s="147">
        <v>361</v>
      </c>
      <c r="J380" s="147">
        <v>266</v>
      </c>
      <c r="K380" s="147">
        <v>215</v>
      </c>
      <c r="L380" s="147">
        <v>202</v>
      </c>
      <c r="M380" s="147">
        <v>162</v>
      </c>
      <c r="N380" s="147">
        <v>125</v>
      </c>
      <c r="O380" s="147">
        <v>82</v>
      </c>
    </row>
    <row r="381" spans="1:15" x14ac:dyDescent="0.25">
      <c r="A381" s="15"/>
      <c r="B381" s="7"/>
      <c r="E381" s="14" t="s">
        <v>48</v>
      </c>
      <c r="F381" s="143" t="s">
        <v>78</v>
      </c>
      <c r="G381" s="147">
        <v>2397</v>
      </c>
      <c r="H381" s="147">
        <v>2170</v>
      </c>
      <c r="I381" s="147">
        <v>2778</v>
      </c>
      <c r="J381" s="147">
        <v>1306</v>
      </c>
      <c r="K381" s="147">
        <v>610</v>
      </c>
      <c r="L381" s="147">
        <v>559</v>
      </c>
      <c r="M381" s="147">
        <v>509</v>
      </c>
      <c r="N381" s="147">
        <v>460</v>
      </c>
      <c r="O381" s="147">
        <v>340</v>
      </c>
    </row>
    <row r="382" spans="1:15" x14ac:dyDescent="0.25">
      <c r="A382" s="15"/>
      <c r="B382" s="7"/>
      <c r="C382" s="10"/>
      <c r="D382" s="10"/>
      <c r="E382" s="13" t="s">
        <v>49</v>
      </c>
      <c r="F382" s="13"/>
      <c r="G382" s="116">
        <v>1446</v>
      </c>
      <c r="H382" s="116">
        <v>1393</v>
      </c>
      <c r="I382" s="116">
        <v>1360</v>
      </c>
      <c r="J382" s="116">
        <v>1368</v>
      </c>
      <c r="K382" s="116">
        <v>1342</v>
      </c>
      <c r="L382" s="116">
        <v>1499</v>
      </c>
      <c r="M382" s="116">
        <v>1748</v>
      </c>
      <c r="N382" s="116">
        <v>1764</v>
      </c>
      <c r="O382" s="116">
        <v>1681</v>
      </c>
    </row>
    <row r="383" spans="1:15" x14ac:dyDescent="0.25">
      <c r="A383" s="15"/>
      <c r="B383" s="7"/>
      <c r="E383" s="14" t="s">
        <v>49</v>
      </c>
      <c r="F383" s="143" t="s">
        <v>71</v>
      </c>
      <c r="G383" s="147">
        <v>259</v>
      </c>
      <c r="H383" s="147">
        <v>272</v>
      </c>
      <c r="I383" s="147">
        <v>279</v>
      </c>
      <c r="J383" s="147">
        <v>323</v>
      </c>
      <c r="K383" s="147">
        <v>350</v>
      </c>
      <c r="L383" s="147">
        <v>404</v>
      </c>
      <c r="M383" s="147">
        <v>525</v>
      </c>
      <c r="N383" s="147">
        <v>523</v>
      </c>
      <c r="O383" s="147">
        <v>500</v>
      </c>
    </row>
    <row r="384" spans="1:15" x14ac:dyDescent="0.25">
      <c r="A384" s="15"/>
      <c r="B384" s="7"/>
      <c r="E384" s="14" t="s">
        <v>49</v>
      </c>
      <c r="F384" s="143" t="s">
        <v>72</v>
      </c>
      <c r="G384" s="147">
        <v>470</v>
      </c>
      <c r="H384" s="147">
        <v>442</v>
      </c>
      <c r="I384" s="147">
        <v>384</v>
      </c>
      <c r="J384" s="147">
        <v>366</v>
      </c>
      <c r="K384" s="147">
        <v>355</v>
      </c>
      <c r="L384" s="147">
        <v>351</v>
      </c>
      <c r="M384" s="147">
        <v>346</v>
      </c>
      <c r="N384" s="147">
        <v>323</v>
      </c>
      <c r="O384" s="147">
        <v>283</v>
      </c>
    </row>
    <row r="385" spans="1:15" x14ac:dyDescent="0.25">
      <c r="A385" s="15"/>
      <c r="B385" s="7"/>
      <c r="E385" s="14" t="s">
        <v>49</v>
      </c>
      <c r="F385" s="143" t="s">
        <v>73</v>
      </c>
      <c r="G385" s="147">
        <v>258</v>
      </c>
      <c r="H385" s="147">
        <v>240</v>
      </c>
      <c r="I385" s="147">
        <v>236</v>
      </c>
      <c r="J385" s="147">
        <v>225</v>
      </c>
      <c r="K385" s="147">
        <v>176</v>
      </c>
      <c r="L385" s="147">
        <v>202</v>
      </c>
      <c r="M385" s="147">
        <v>244</v>
      </c>
      <c r="N385" s="147">
        <v>247</v>
      </c>
      <c r="O385" s="147">
        <v>204</v>
      </c>
    </row>
    <row r="386" spans="1:15" x14ac:dyDescent="0.25">
      <c r="A386" s="15"/>
      <c r="B386" s="7"/>
      <c r="E386" s="14" t="s">
        <v>49</v>
      </c>
      <c r="F386" s="143" t="s">
        <v>74</v>
      </c>
      <c r="G386" s="147">
        <v>37</v>
      </c>
      <c r="H386" s="147">
        <v>32</v>
      </c>
      <c r="I386" s="147">
        <v>19</v>
      </c>
      <c r="J386" s="147">
        <v>18</v>
      </c>
      <c r="K386" s="147">
        <v>12</v>
      </c>
      <c r="L386" s="147">
        <v>11</v>
      </c>
      <c r="M386" s="147">
        <v>9</v>
      </c>
      <c r="N386" s="147">
        <v>20</v>
      </c>
      <c r="O386" s="147">
        <v>18</v>
      </c>
    </row>
    <row r="387" spans="1:15" x14ac:dyDescent="0.25">
      <c r="A387" s="15"/>
      <c r="B387" s="7"/>
      <c r="E387" s="14" t="s">
        <v>49</v>
      </c>
      <c r="F387" s="143" t="s">
        <v>75</v>
      </c>
      <c r="G387" s="147">
        <v>20</v>
      </c>
      <c r="H387" s="147">
        <v>37</v>
      </c>
      <c r="I387" s="147">
        <v>42</v>
      </c>
      <c r="J387" s="147">
        <v>53</v>
      </c>
      <c r="K387" s="147">
        <v>83</v>
      </c>
      <c r="L387" s="147">
        <v>90</v>
      </c>
      <c r="M387" s="147">
        <v>106</v>
      </c>
      <c r="N387" s="147">
        <v>114</v>
      </c>
      <c r="O387" s="147">
        <v>116</v>
      </c>
    </row>
    <row r="388" spans="1:15" x14ac:dyDescent="0.25">
      <c r="A388" s="15"/>
      <c r="B388" s="7"/>
      <c r="E388" s="14" t="s">
        <v>49</v>
      </c>
      <c r="F388" s="143" t="s">
        <v>76</v>
      </c>
      <c r="G388" s="147">
        <v>269</v>
      </c>
      <c r="H388" s="147">
        <v>220</v>
      </c>
      <c r="I388" s="147">
        <v>242</v>
      </c>
      <c r="J388" s="147">
        <v>271</v>
      </c>
      <c r="K388" s="147">
        <v>279</v>
      </c>
      <c r="L388" s="147">
        <v>276</v>
      </c>
      <c r="M388" s="147">
        <v>338</v>
      </c>
      <c r="N388" s="147">
        <v>366</v>
      </c>
      <c r="O388" s="147">
        <v>328</v>
      </c>
    </row>
    <row r="389" spans="1:15" x14ac:dyDescent="0.25">
      <c r="A389" s="15"/>
      <c r="B389" s="7"/>
      <c r="E389" s="14" t="s">
        <v>49</v>
      </c>
      <c r="F389" s="143" t="s">
        <v>77</v>
      </c>
      <c r="G389" s="147">
        <v>46</v>
      </c>
      <c r="H389" s="147">
        <v>58</v>
      </c>
      <c r="I389" s="147">
        <v>63</v>
      </c>
      <c r="J389" s="147">
        <v>69</v>
      </c>
      <c r="K389" s="147">
        <v>67</v>
      </c>
      <c r="L389" s="147">
        <v>81</v>
      </c>
      <c r="M389" s="147">
        <v>161</v>
      </c>
      <c r="N389" s="147">
        <v>170</v>
      </c>
      <c r="O389" s="147">
        <v>191</v>
      </c>
    </row>
    <row r="390" spans="1:15" x14ac:dyDescent="0.25">
      <c r="A390" s="15"/>
      <c r="B390" s="7"/>
      <c r="E390" s="14" t="s">
        <v>49</v>
      </c>
      <c r="F390" s="143" t="s">
        <v>78</v>
      </c>
      <c r="G390" s="147">
        <v>89</v>
      </c>
      <c r="H390" s="147">
        <v>97</v>
      </c>
      <c r="I390" s="147">
        <v>102</v>
      </c>
      <c r="J390" s="147">
        <v>118</v>
      </c>
      <c r="K390" s="147">
        <v>120</v>
      </c>
      <c r="L390" s="147">
        <v>145</v>
      </c>
      <c r="M390" s="147">
        <v>164</v>
      </c>
      <c r="N390" s="147">
        <v>147</v>
      </c>
      <c r="O390" s="147">
        <v>139</v>
      </c>
    </row>
    <row r="391" spans="1:15" x14ac:dyDescent="0.25">
      <c r="A391" s="15"/>
      <c r="B391" s="7"/>
      <c r="C391" s="8" t="s">
        <v>50</v>
      </c>
      <c r="D391" s="8"/>
      <c r="E391" s="8"/>
      <c r="F391" s="8"/>
      <c r="G391" s="115">
        <v>59092</v>
      </c>
      <c r="H391" s="115">
        <v>60929</v>
      </c>
      <c r="I391" s="115">
        <v>56337</v>
      </c>
      <c r="J391" s="115">
        <v>53731</v>
      </c>
      <c r="K391" s="115">
        <v>54458</v>
      </c>
      <c r="L391" s="115">
        <v>54281</v>
      </c>
      <c r="M391" s="115">
        <v>57193</v>
      </c>
      <c r="N391" s="115">
        <v>62394</v>
      </c>
      <c r="O391" s="115">
        <v>64483</v>
      </c>
    </row>
    <row r="392" spans="1:15" x14ac:dyDescent="0.25">
      <c r="A392" s="15"/>
      <c r="D392" s="11" t="s">
        <v>30</v>
      </c>
      <c r="E392" s="11"/>
      <c r="F392" s="11"/>
      <c r="G392" s="111">
        <v>2757</v>
      </c>
      <c r="H392" s="111">
        <v>2570</v>
      </c>
      <c r="I392" s="111">
        <v>2586</v>
      </c>
      <c r="J392" s="111">
        <v>2531</v>
      </c>
      <c r="K392" s="111">
        <v>2590</v>
      </c>
      <c r="L392" s="111">
        <v>2890</v>
      </c>
      <c r="M392" s="111">
        <v>2698</v>
      </c>
      <c r="N392" s="111">
        <v>2597</v>
      </c>
      <c r="O392" s="111">
        <v>2271</v>
      </c>
    </row>
    <row r="393" spans="1:15" x14ac:dyDescent="0.25">
      <c r="A393" s="15"/>
      <c r="B393" s="7"/>
      <c r="C393" s="10"/>
      <c r="D393" s="10"/>
      <c r="E393" s="13" t="s">
        <v>51</v>
      </c>
      <c r="F393" s="13"/>
      <c r="G393" s="116">
        <v>911</v>
      </c>
      <c r="H393" s="116">
        <v>753</v>
      </c>
      <c r="I393" s="116">
        <v>843</v>
      </c>
      <c r="J393" s="116">
        <v>710</v>
      </c>
      <c r="K393" s="116">
        <v>702</v>
      </c>
      <c r="L393" s="116">
        <v>865</v>
      </c>
      <c r="M393" s="116">
        <v>649</v>
      </c>
      <c r="N393" s="116">
        <v>568</v>
      </c>
      <c r="O393" s="116">
        <v>546</v>
      </c>
    </row>
    <row r="394" spans="1:15" x14ac:dyDescent="0.25">
      <c r="A394" s="15"/>
      <c r="B394" s="7"/>
      <c r="E394" s="14" t="s">
        <v>51</v>
      </c>
      <c r="F394" s="143" t="s">
        <v>71</v>
      </c>
      <c r="G394" s="147">
        <v>214</v>
      </c>
      <c r="H394" s="147">
        <v>179</v>
      </c>
      <c r="I394" s="147">
        <v>232</v>
      </c>
      <c r="J394" s="147">
        <v>151</v>
      </c>
      <c r="K394" s="147">
        <v>164</v>
      </c>
      <c r="L394" s="147">
        <v>206</v>
      </c>
      <c r="M394" s="147">
        <v>152</v>
      </c>
      <c r="N394" s="147">
        <v>150</v>
      </c>
      <c r="O394" s="147">
        <v>156</v>
      </c>
    </row>
    <row r="395" spans="1:15" x14ac:dyDescent="0.25">
      <c r="A395" s="15"/>
      <c r="B395" s="7"/>
      <c r="E395" s="14" t="s">
        <v>51</v>
      </c>
      <c r="F395" s="143" t="s">
        <v>72</v>
      </c>
      <c r="G395" s="147">
        <v>159</v>
      </c>
      <c r="H395" s="147">
        <v>133</v>
      </c>
      <c r="I395" s="147">
        <v>129</v>
      </c>
      <c r="J395" s="147">
        <v>126</v>
      </c>
      <c r="K395" s="147">
        <v>100</v>
      </c>
      <c r="L395" s="147">
        <v>141</v>
      </c>
      <c r="M395" s="147">
        <v>114</v>
      </c>
      <c r="N395" s="147">
        <v>59</v>
      </c>
      <c r="O395" s="147">
        <v>79</v>
      </c>
    </row>
    <row r="396" spans="1:15" x14ac:dyDescent="0.25">
      <c r="A396" s="15"/>
      <c r="B396" s="7"/>
      <c r="E396" s="14" t="s">
        <v>51</v>
      </c>
      <c r="F396" s="143" t="s">
        <v>73</v>
      </c>
      <c r="G396" s="147">
        <v>70</v>
      </c>
      <c r="H396" s="147">
        <v>80</v>
      </c>
      <c r="I396" s="147">
        <v>86</v>
      </c>
      <c r="J396" s="147">
        <v>72</v>
      </c>
      <c r="K396" s="147">
        <v>64</v>
      </c>
      <c r="L396" s="147">
        <v>80</v>
      </c>
      <c r="M396" s="147">
        <v>33</v>
      </c>
      <c r="N396" s="147">
        <v>46</v>
      </c>
      <c r="O396" s="147">
        <v>55</v>
      </c>
    </row>
    <row r="397" spans="1:15" x14ac:dyDescent="0.25">
      <c r="A397" s="15"/>
      <c r="B397" s="7"/>
      <c r="E397" s="14" t="s">
        <v>51</v>
      </c>
      <c r="F397" s="143" t="s">
        <v>74</v>
      </c>
      <c r="G397" s="147">
        <v>6</v>
      </c>
      <c r="H397" s="147">
        <v>2</v>
      </c>
      <c r="I397" s="147">
        <v>9</v>
      </c>
      <c r="J397" s="147">
        <v>7</v>
      </c>
      <c r="K397" s="147">
        <v>4</v>
      </c>
      <c r="L397" s="147">
        <v>8</v>
      </c>
      <c r="M397" s="147">
        <v>12</v>
      </c>
      <c r="N397" s="147">
        <v>6</v>
      </c>
      <c r="O397" s="147">
        <v>7</v>
      </c>
    </row>
    <row r="398" spans="1:15" x14ac:dyDescent="0.25">
      <c r="A398" s="15"/>
      <c r="B398" s="7"/>
      <c r="E398" s="14" t="s">
        <v>51</v>
      </c>
      <c r="F398" s="143" t="s">
        <v>75</v>
      </c>
      <c r="G398" s="147">
        <v>154</v>
      </c>
      <c r="H398" s="147">
        <v>129</v>
      </c>
      <c r="I398" s="147">
        <v>127</v>
      </c>
      <c r="J398" s="147">
        <v>126</v>
      </c>
      <c r="K398" s="147">
        <v>130</v>
      </c>
      <c r="L398" s="147">
        <v>142</v>
      </c>
      <c r="M398" s="147">
        <v>135</v>
      </c>
      <c r="N398" s="147">
        <v>127</v>
      </c>
      <c r="O398" s="147">
        <v>135</v>
      </c>
    </row>
    <row r="399" spans="1:15" x14ac:dyDescent="0.25">
      <c r="A399" s="15"/>
      <c r="B399" s="7"/>
      <c r="E399" s="14" t="s">
        <v>51</v>
      </c>
      <c r="F399" s="143" t="s">
        <v>76</v>
      </c>
      <c r="G399" s="147">
        <v>154</v>
      </c>
      <c r="H399" s="147">
        <v>141</v>
      </c>
      <c r="I399" s="147">
        <v>150</v>
      </c>
      <c r="J399" s="147">
        <v>120</v>
      </c>
      <c r="K399" s="147">
        <v>139</v>
      </c>
      <c r="L399" s="147">
        <v>158</v>
      </c>
      <c r="M399" s="147">
        <v>115</v>
      </c>
      <c r="N399" s="147">
        <v>101</v>
      </c>
      <c r="O399" s="147">
        <v>72</v>
      </c>
    </row>
    <row r="400" spans="1:15" x14ac:dyDescent="0.25">
      <c r="A400" s="15"/>
      <c r="B400" s="7"/>
      <c r="E400" s="14" t="s">
        <v>51</v>
      </c>
      <c r="F400" s="143" t="s">
        <v>77</v>
      </c>
      <c r="G400" s="147">
        <v>69</v>
      </c>
      <c r="H400" s="147">
        <v>61</v>
      </c>
      <c r="I400" s="147">
        <v>67</v>
      </c>
      <c r="J400" s="147">
        <v>71</v>
      </c>
      <c r="K400" s="147">
        <v>76</v>
      </c>
      <c r="L400" s="147">
        <v>83</v>
      </c>
      <c r="M400" s="147">
        <v>47</v>
      </c>
      <c r="N400" s="147">
        <v>54</v>
      </c>
      <c r="O400" s="147">
        <v>34</v>
      </c>
    </row>
    <row r="401" spans="1:15" x14ac:dyDescent="0.25">
      <c r="A401" s="15"/>
      <c r="B401" s="7"/>
      <c r="E401" s="14" t="s">
        <v>51</v>
      </c>
      <c r="F401" s="143" t="s">
        <v>78</v>
      </c>
      <c r="G401" s="147">
        <v>110</v>
      </c>
      <c r="H401" s="147">
        <v>59</v>
      </c>
      <c r="I401" s="147">
        <v>71</v>
      </c>
      <c r="J401" s="147">
        <v>64</v>
      </c>
      <c r="K401" s="147">
        <v>60</v>
      </c>
      <c r="L401" s="147">
        <v>90</v>
      </c>
      <c r="M401" s="147">
        <v>61</v>
      </c>
      <c r="N401" s="147">
        <v>47</v>
      </c>
      <c r="O401" s="147">
        <v>111</v>
      </c>
    </row>
    <row r="402" spans="1:15" x14ac:dyDescent="0.25">
      <c r="A402" s="15"/>
      <c r="B402" s="7"/>
      <c r="C402" s="10"/>
      <c r="D402" s="10"/>
      <c r="E402" s="13" t="s">
        <v>52</v>
      </c>
      <c r="F402" s="13"/>
      <c r="G402" s="116">
        <v>382</v>
      </c>
      <c r="H402" s="116">
        <v>367</v>
      </c>
      <c r="I402" s="116">
        <v>326</v>
      </c>
      <c r="J402" s="116">
        <v>340</v>
      </c>
      <c r="K402" s="116">
        <v>338</v>
      </c>
      <c r="L402" s="116">
        <v>360</v>
      </c>
      <c r="M402" s="116">
        <v>367</v>
      </c>
      <c r="N402" s="116">
        <v>318</v>
      </c>
      <c r="O402" s="116">
        <v>239</v>
      </c>
    </row>
    <row r="403" spans="1:15" x14ac:dyDescent="0.25">
      <c r="A403" s="15"/>
      <c r="B403" s="7"/>
      <c r="E403" s="14" t="s">
        <v>52</v>
      </c>
      <c r="F403" s="143" t="s">
        <v>71</v>
      </c>
      <c r="G403" s="147">
        <v>83</v>
      </c>
      <c r="H403" s="147">
        <v>83</v>
      </c>
      <c r="I403" s="147">
        <v>54</v>
      </c>
      <c r="J403" s="147">
        <v>59</v>
      </c>
      <c r="K403" s="147">
        <v>92</v>
      </c>
      <c r="L403" s="147">
        <v>74</v>
      </c>
      <c r="M403" s="147">
        <v>95</v>
      </c>
      <c r="N403" s="147">
        <v>51</v>
      </c>
      <c r="O403" s="147">
        <v>47</v>
      </c>
    </row>
    <row r="404" spans="1:15" x14ac:dyDescent="0.25">
      <c r="A404" s="15"/>
      <c r="B404" s="7"/>
      <c r="E404" s="14" t="s">
        <v>52</v>
      </c>
      <c r="F404" s="143" t="s">
        <v>72</v>
      </c>
      <c r="G404" s="147">
        <v>167</v>
      </c>
      <c r="H404" s="147">
        <v>177</v>
      </c>
      <c r="I404" s="147">
        <v>151</v>
      </c>
      <c r="J404" s="147">
        <v>156</v>
      </c>
      <c r="K404" s="147">
        <v>121</v>
      </c>
      <c r="L404" s="147">
        <v>138</v>
      </c>
      <c r="M404" s="147">
        <v>106</v>
      </c>
      <c r="N404" s="147">
        <v>113</v>
      </c>
      <c r="O404" s="147">
        <v>61</v>
      </c>
    </row>
    <row r="405" spans="1:15" x14ac:dyDescent="0.25">
      <c r="A405" s="15"/>
      <c r="B405" s="7"/>
      <c r="E405" s="14" t="s">
        <v>52</v>
      </c>
      <c r="F405" s="143" t="s">
        <v>73</v>
      </c>
      <c r="G405" s="147">
        <v>66</v>
      </c>
      <c r="H405" s="147">
        <v>69</v>
      </c>
      <c r="I405" s="147">
        <v>71</v>
      </c>
      <c r="J405" s="147">
        <v>77</v>
      </c>
      <c r="K405" s="147">
        <v>55</v>
      </c>
      <c r="L405" s="147">
        <v>74</v>
      </c>
      <c r="M405" s="147">
        <v>80</v>
      </c>
      <c r="N405" s="147">
        <v>87</v>
      </c>
      <c r="O405" s="147">
        <v>86</v>
      </c>
    </row>
    <row r="406" spans="1:15" x14ac:dyDescent="0.25">
      <c r="A406" s="15"/>
      <c r="B406" s="7"/>
      <c r="E406" s="14" t="s">
        <v>52</v>
      </c>
      <c r="F406" s="143" t="s">
        <v>74</v>
      </c>
      <c r="G406" s="147">
        <v>15</v>
      </c>
      <c r="H406" s="147">
        <v>11</v>
      </c>
      <c r="I406" s="147">
        <v>21</v>
      </c>
      <c r="J406" s="147">
        <v>16</v>
      </c>
      <c r="K406" s="147">
        <v>5</v>
      </c>
      <c r="L406" s="147">
        <v>8</v>
      </c>
      <c r="M406" s="147">
        <v>10</v>
      </c>
      <c r="N406" s="147">
        <v>1</v>
      </c>
      <c r="O406" s="147">
        <v>4</v>
      </c>
    </row>
    <row r="407" spans="1:15" x14ac:dyDescent="0.25">
      <c r="A407" s="15"/>
      <c r="B407" s="7"/>
      <c r="E407" s="14" t="s">
        <v>52</v>
      </c>
      <c r="F407" s="143" t="s">
        <v>75</v>
      </c>
      <c r="G407" s="147">
        <v>22</v>
      </c>
      <c r="H407" s="147">
        <v>8</v>
      </c>
      <c r="I407" s="147">
        <v>7</v>
      </c>
      <c r="J407" s="147">
        <v>17</v>
      </c>
      <c r="K407" s="147">
        <v>18</v>
      </c>
      <c r="L407" s="147">
        <v>16</v>
      </c>
      <c r="M407" s="147">
        <v>25</v>
      </c>
      <c r="N407" s="147">
        <v>18</v>
      </c>
      <c r="O407" s="147">
        <v>11</v>
      </c>
    </row>
    <row r="408" spans="1:15" x14ac:dyDescent="0.25">
      <c r="A408" s="15"/>
      <c r="B408" s="7"/>
      <c r="E408" s="14" t="s">
        <v>52</v>
      </c>
      <c r="F408" s="143" t="s">
        <v>76</v>
      </c>
      <c r="G408" s="147">
        <v>16</v>
      </c>
      <c r="H408" s="147">
        <v>7</v>
      </c>
      <c r="I408" s="147">
        <v>11</v>
      </c>
      <c r="J408" s="147">
        <v>6</v>
      </c>
      <c r="K408" s="147">
        <v>25</v>
      </c>
      <c r="L408" s="147">
        <v>19</v>
      </c>
      <c r="M408" s="147">
        <v>18</v>
      </c>
      <c r="N408" s="147">
        <v>16</v>
      </c>
      <c r="O408" s="147">
        <v>6</v>
      </c>
    </row>
    <row r="409" spans="1:15" x14ac:dyDescent="0.25">
      <c r="A409" s="15"/>
      <c r="B409" s="7"/>
      <c r="E409" s="14" t="s">
        <v>52</v>
      </c>
      <c r="F409" s="143" t="s">
        <v>77</v>
      </c>
      <c r="G409" s="147">
        <v>13</v>
      </c>
      <c r="H409" s="147">
        <v>8</v>
      </c>
      <c r="I409" s="147">
        <v>8</v>
      </c>
      <c r="J409" s="147">
        <v>8</v>
      </c>
      <c r="K409" s="147">
        <v>22</v>
      </c>
      <c r="L409" s="147">
        <v>16</v>
      </c>
      <c r="M409" s="147">
        <v>23</v>
      </c>
      <c r="N409" s="147">
        <v>20</v>
      </c>
      <c r="O409" s="147">
        <v>15</v>
      </c>
    </row>
    <row r="410" spans="1:15" x14ac:dyDescent="0.25">
      <c r="A410" s="15"/>
      <c r="B410" s="7"/>
      <c r="E410" s="14" t="s">
        <v>52</v>
      </c>
      <c r="F410" s="143" t="s">
        <v>78</v>
      </c>
      <c r="G410" s="147">
        <v>0</v>
      </c>
      <c r="H410" s="147">
        <v>5</v>
      </c>
      <c r="I410" s="147">
        <v>4</v>
      </c>
      <c r="J410" s="147">
        <v>3</v>
      </c>
      <c r="K410" s="147">
        <v>8</v>
      </c>
      <c r="L410" s="147">
        <v>18</v>
      </c>
      <c r="M410" s="147">
        <v>13</v>
      </c>
      <c r="N410" s="147">
        <v>12</v>
      </c>
      <c r="O410" s="147">
        <v>9</v>
      </c>
    </row>
    <row r="411" spans="1:15" x14ac:dyDescent="0.25">
      <c r="A411" s="15"/>
      <c r="B411" s="7"/>
      <c r="C411" s="10"/>
      <c r="D411" s="10"/>
      <c r="E411" s="13" t="s">
        <v>53</v>
      </c>
      <c r="F411" s="13"/>
      <c r="G411" s="116">
        <v>1755</v>
      </c>
      <c r="H411" s="116">
        <v>1714</v>
      </c>
      <c r="I411" s="116">
        <v>1689</v>
      </c>
      <c r="J411" s="116">
        <v>1762</v>
      </c>
      <c r="K411" s="116">
        <v>1835</v>
      </c>
      <c r="L411" s="116">
        <v>2007</v>
      </c>
      <c r="M411" s="116">
        <v>1968</v>
      </c>
      <c r="N411" s="116">
        <v>1929</v>
      </c>
      <c r="O411" s="116">
        <v>1698</v>
      </c>
    </row>
    <row r="412" spans="1:15" x14ac:dyDescent="0.25">
      <c r="A412" s="15"/>
      <c r="B412" s="7"/>
      <c r="E412" s="14" t="s">
        <v>53</v>
      </c>
      <c r="F412" s="143" t="s">
        <v>71</v>
      </c>
      <c r="G412" s="147">
        <v>388</v>
      </c>
      <c r="H412" s="147">
        <v>402</v>
      </c>
      <c r="I412" s="147">
        <v>392</v>
      </c>
      <c r="J412" s="147">
        <v>437</v>
      </c>
      <c r="K412" s="147">
        <v>561</v>
      </c>
      <c r="L412" s="147">
        <v>616</v>
      </c>
      <c r="M412" s="147">
        <v>600</v>
      </c>
      <c r="N412" s="147">
        <v>582</v>
      </c>
      <c r="O412" s="147">
        <v>507</v>
      </c>
    </row>
    <row r="413" spans="1:15" x14ac:dyDescent="0.25">
      <c r="A413" s="15"/>
      <c r="B413" s="7"/>
      <c r="E413" s="14" t="s">
        <v>53</v>
      </c>
      <c r="F413" s="143" t="s">
        <v>72</v>
      </c>
      <c r="G413" s="147">
        <v>270</v>
      </c>
      <c r="H413" s="147">
        <v>257</v>
      </c>
      <c r="I413" s="147">
        <v>254</v>
      </c>
      <c r="J413" s="147">
        <v>321</v>
      </c>
      <c r="K413" s="147">
        <v>391</v>
      </c>
      <c r="L413" s="147">
        <v>409</v>
      </c>
      <c r="M413" s="147">
        <v>389</v>
      </c>
      <c r="N413" s="147">
        <v>385</v>
      </c>
      <c r="O413" s="147">
        <v>324</v>
      </c>
    </row>
    <row r="414" spans="1:15" x14ac:dyDescent="0.25">
      <c r="A414" s="15"/>
      <c r="B414" s="7"/>
      <c r="E414" s="14" t="s">
        <v>53</v>
      </c>
      <c r="F414" s="143" t="s">
        <v>73</v>
      </c>
      <c r="G414" s="147">
        <v>421</v>
      </c>
      <c r="H414" s="147">
        <v>427</v>
      </c>
      <c r="I414" s="147">
        <v>420</v>
      </c>
      <c r="J414" s="147">
        <v>444</v>
      </c>
      <c r="K414" s="147">
        <v>415</v>
      </c>
      <c r="L414" s="147">
        <v>432</v>
      </c>
      <c r="M414" s="147">
        <v>433</v>
      </c>
      <c r="N414" s="147">
        <v>390</v>
      </c>
      <c r="O414" s="147">
        <v>351</v>
      </c>
    </row>
    <row r="415" spans="1:15" x14ac:dyDescent="0.25">
      <c r="A415" s="15"/>
      <c r="B415" s="7"/>
      <c r="E415" s="14" t="s">
        <v>53</v>
      </c>
      <c r="F415" s="143" t="s">
        <v>74</v>
      </c>
      <c r="G415" s="147">
        <v>55</v>
      </c>
      <c r="H415" s="147">
        <v>53</v>
      </c>
      <c r="I415" s="147">
        <v>54</v>
      </c>
      <c r="J415" s="147">
        <v>59</v>
      </c>
      <c r="K415" s="147">
        <v>48</v>
      </c>
      <c r="L415" s="147">
        <v>48</v>
      </c>
      <c r="M415" s="147">
        <v>41</v>
      </c>
      <c r="N415" s="147">
        <v>37</v>
      </c>
      <c r="O415" s="147">
        <v>37</v>
      </c>
    </row>
    <row r="416" spans="1:15" x14ac:dyDescent="0.25">
      <c r="A416" s="15"/>
      <c r="B416" s="7"/>
      <c r="E416" s="14" t="s">
        <v>53</v>
      </c>
      <c r="F416" s="143" t="s">
        <v>75</v>
      </c>
      <c r="G416" s="147">
        <v>154</v>
      </c>
      <c r="H416" s="147">
        <v>157</v>
      </c>
      <c r="I416" s="147">
        <v>141</v>
      </c>
      <c r="J416" s="147">
        <v>136</v>
      </c>
      <c r="K416" s="147">
        <v>147</v>
      </c>
      <c r="L416" s="147">
        <v>164</v>
      </c>
      <c r="M416" s="147">
        <v>170</v>
      </c>
      <c r="N416" s="147">
        <v>158</v>
      </c>
      <c r="O416" s="147">
        <v>129</v>
      </c>
    </row>
    <row r="417" spans="1:15" x14ac:dyDescent="0.25">
      <c r="A417" s="15"/>
      <c r="B417" s="7"/>
      <c r="E417" s="14" t="s">
        <v>53</v>
      </c>
      <c r="F417" s="143" t="s">
        <v>76</v>
      </c>
      <c r="G417" s="147">
        <v>231</v>
      </c>
      <c r="H417" s="147">
        <v>214</v>
      </c>
      <c r="I417" s="147">
        <v>235</v>
      </c>
      <c r="J417" s="147">
        <v>225</v>
      </c>
      <c r="K417" s="147">
        <v>222</v>
      </c>
      <c r="L417" s="147">
        <v>221</v>
      </c>
      <c r="M417" s="147">
        <v>214</v>
      </c>
      <c r="N417" s="147">
        <v>214</v>
      </c>
      <c r="O417" s="147">
        <v>192</v>
      </c>
    </row>
    <row r="418" spans="1:15" x14ac:dyDescent="0.25">
      <c r="A418" s="15"/>
      <c r="B418" s="7"/>
      <c r="E418" s="14" t="s">
        <v>53</v>
      </c>
      <c r="F418" s="143" t="s">
        <v>77</v>
      </c>
      <c r="G418" s="147">
        <v>144</v>
      </c>
      <c r="H418" s="147">
        <v>122</v>
      </c>
      <c r="I418" s="147">
        <v>110</v>
      </c>
      <c r="J418" s="147">
        <v>116</v>
      </c>
      <c r="K418" s="147">
        <v>124</v>
      </c>
      <c r="L418" s="147">
        <v>147</v>
      </c>
      <c r="M418" s="147">
        <v>157</v>
      </c>
      <c r="N418" s="147">
        <v>210</v>
      </c>
      <c r="O418" s="147">
        <v>180</v>
      </c>
    </row>
    <row r="419" spans="1:15" x14ac:dyDescent="0.25">
      <c r="A419" s="15"/>
      <c r="B419" s="7"/>
      <c r="E419" s="14" t="s">
        <v>53</v>
      </c>
      <c r="F419" s="143" t="s">
        <v>78</v>
      </c>
      <c r="G419" s="147">
        <v>109</v>
      </c>
      <c r="H419" s="147">
        <v>99</v>
      </c>
      <c r="I419" s="147">
        <v>95</v>
      </c>
      <c r="J419" s="147">
        <v>107</v>
      </c>
      <c r="K419" s="147">
        <v>112</v>
      </c>
      <c r="L419" s="147">
        <v>96</v>
      </c>
      <c r="M419" s="147">
        <v>108</v>
      </c>
      <c r="N419" s="147">
        <v>121</v>
      </c>
      <c r="O419" s="147">
        <v>110</v>
      </c>
    </row>
    <row r="420" spans="1:15" x14ac:dyDescent="0.25">
      <c r="A420" s="15"/>
      <c r="D420" s="11" t="s">
        <v>34</v>
      </c>
      <c r="E420" s="11"/>
      <c r="F420" s="11"/>
      <c r="G420" s="111">
        <v>57879</v>
      </c>
      <c r="H420" s="111">
        <v>59870</v>
      </c>
      <c r="I420" s="111">
        <v>55168</v>
      </c>
      <c r="J420" s="111">
        <v>52662</v>
      </c>
      <c r="K420" s="111">
        <v>53345</v>
      </c>
      <c r="L420" s="111">
        <v>53043</v>
      </c>
      <c r="M420" s="111">
        <v>56162</v>
      </c>
      <c r="N420" s="111">
        <v>61442</v>
      </c>
      <c r="O420" s="111">
        <v>63590</v>
      </c>
    </row>
    <row r="421" spans="1:15" x14ac:dyDescent="0.25">
      <c r="A421" s="15"/>
      <c r="B421" s="7"/>
      <c r="C421" s="10"/>
      <c r="D421" s="10"/>
      <c r="E421" s="13" t="s">
        <v>54</v>
      </c>
      <c r="F421" s="13"/>
      <c r="G421" s="116">
        <v>22384</v>
      </c>
      <c r="H421" s="116">
        <v>17266</v>
      </c>
      <c r="I421" s="116">
        <v>11765</v>
      </c>
      <c r="J421" s="116">
        <v>9418</v>
      </c>
      <c r="K421" s="116">
        <v>10332</v>
      </c>
      <c r="L421" s="116">
        <v>12052</v>
      </c>
      <c r="M421" s="116">
        <v>13139</v>
      </c>
      <c r="N421" s="116">
        <v>15381</v>
      </c>
      <c r="O421" s="116">
        <v>17216</v>
      </c>
    </row>
    <row r="422" spans="1:15" x14ac:dyDescent="0.25">
      <c r="A422" s="15"/>
      <c r="B422" s="7"/>
      <c r="E422" s="14" t="s">
        <v>54</v>
      </c>
      <c r="F422" s="143" t="s">
        <v>71</v>
      </c>
      <c r="G422" s="147">
        <v>7984</v>
      </c>
      <c r="H422" s="147">
        <v>5586</v>
      </c>
      <c r="I422" s="147">
        <v>3881</v>
      </c>
      <c r="J422" s="147">
        <v>3059</v>
      </c>
      <c r="K422" s="147">
        <v>3437</v>
      </c>
      <c r="L422" s="147">
        <v>3885</v>
      </c>
      <c r="M422" s="147">
        <v>3970</v>
      </c>
      <c r="N422" s="147">
        <v>4732</v>
      </c>
      <c r="O422" s="147">
        <v>5294</v>
      </c>
    </row>
    <row r="423" spans="1:15" x14ac:dyDescent="0.25">
      <c r="A423" s="15"/>
      <c r="B423" s="7"/>
      <c r="E423" s="14" t="s">
        <v>54</v>
      </c>
      <c r="F423" s="143" t="s">
        <v>72</v>
      </c>
      <c r="G423" s="147">
        <v>6340</v>
      </c>
      <c r="H423" s="147">
        <v>4867</v>
      </c>
      <c r="I423" s="147">
        <v>3319</v>
      </c>
      <c r="J423" s="147">
        <v>2397</v>
      </c>
      <c r="K423" s="147">
        <v>2787</v>
      </c>
      <c r="L423" s="147">
        <v>3382</v>
      </c>
      <c r="M423" s="147">
        <v>3734</v>
      </c>
      <c r="N423" s="147">
        <v>4424</v>
      </c>
      <c r="O423" s="147">
        <v>5142</v>
      </c>
    </row>
    <row r="424" spans="1:15" x14ac:dyDescent="0.25">
      <c r="A424" s="15"/>
      <c r="B424" s="7"/>
      <c r="E424" s="14" t="s">
        <v>54</v>
      </c>
      <c r="F424" s="143" t="s">
        <v>73</v>
      </c>
      <c r="G424" s="147">
        <v>2916</v>
      </c>
      <c r="H424" s="147">
        <v>2523</v>
      </c>
      <c r="I424" s="147">
        <v>1757</v>
      </c>
      <c r="J424" s="147">
        <v>1377</v>
      </c>
      <c r="K424" s="147">
        <v>1433</v>
      </c>
      <c r="L424" s="147">
        <v>1585</v>
      </c>
      <c r="M424" s="147">
        <v>1762</v>
      </c>
      <c r="N424" s="147">
        <v>2155</v>
      </c>
      <c r="O424" s="147">
        <v>2335</v>
      </c>
    </row>
    <row r="425" spans="1:15" x14ac:dyDescent="0.25">
      <c r="A425" s="15"/>
      <c r="B425" s="7"/>
      <c r="E425" s="14" t="s">
        <v>54</v>
      </c>
      <c r="F425" s="143" t="s">
        <v>74</v>
      </c>
      <c r="G425" s="147">
        <v>399</v>
      </c>
      <c r="H425" s="147">
        <v>362</v>
      </c>
      <c r="I425" s="147">
        <v>253</v>
      </c>
      <c r="J425" s="147">
        <v>227</v>
      </c>
      <c r="K425" s="147">
        <v>274</v>
      </c>
      <c r="L425" s="147">
        <v>347</v>
      </c>
      <c r="M425" s="147">
        <v>345</v>
      </c>
      <c r="N425" s="147">
        <v>324</v>
      </c>
      <c r="O425" s="147">
        <v>386</v>
      </c>
    </row>
    <row r="426" spans="1:15" x14ac:dyDescent="0.25">
      <c r="A426" s="15"/>
      <c r="B426" s="7"/>
      <c r="E426" s="14" t="s">
        <v>54</v>
      </c>
      <c r="F426" s="143" t="s">
        <v>75</v>
      </c>
      <c r="G426" s="147">
        <v>1143</v>
      </c>
      <c r="H426" s="147">
        <v>984</v>
      </c>
      <c r="I426" s="147">
        <v>648</v>
      </c>
      <c r="J426" s="147">
        <v>507</v>
      </c>
      <c r="K426" s="147">
        <v>596</v>
      </c>
      <c r="L426" s="147">
        <v>768</v>
      </c>
      <c r="M426" s="147">
        <v>937</v>
      </c>
      <c r="N426" s="147">
        <v>1185</v>
      </c>
      <c r="O426" s="147">
        <v>1499</v>
      </c>
    </row>
    <row r="427" spans="1:15" x14ac:dyDescent="0.25">
      <c r="A427" s="15"/>
      <c r="B427" s="7"/>
      <c r="E427" s="14" t="s">
        <v>54</v>
      </c>
      <c r="F427" s="143" t="s">
        <v>76</v>
      </c>
      <c r="G427" s="147">
        <v>2130</v>
      </c>
      <c r="H427" s="147">
        <v>1663</v>
      </c>
      <c r="I427" s="147">
        <v>1054</v>
      </c>
      <c r="J427" s="147">
        <v>953</v>
      </c>
      <c r="K427" s="147">
        <v>958</v>
      </c>
      <c r="L427" s="147">
        <v>1136</v>
      </c>
      <c r="M427" s="147">
        <v>1277</v>
      </c>
      <c r="N427" s="147">
        <v>1307</v>
      </c>
      <c r="O427" s="147">
        <v>1326</v>
      </c>
    </row>
    <row r="428" spans="1:15" x14ac:dyDescent="0.25">
      <c r="A428" s="15"/>
      <c r="B428" s="7"/>
      <c r="E428" s="14" t="s">
        <v>54</v>
      </c>
      <c r="F428" s="143" t="s">
        <v>77</v>
      </c>
      <c r="G428" s="147">
        <v>973</v>
      </c>
      <c r="H428" s="147">
        <v>811</v>
      </c>
      <c r="I428" s="147">
        <v>542</v>
      </c>
      <c r="J428" s="147">
        <v>565</v>
      </c>
      <c r="K428" s="147">
        <v>552</v>
      </c>
      <c r="L428" s="147">
        <v>631</v>
      </c>
      <c r="M428" s="147">
        <v>747</v>
      </c>
      <c r="N428" s="147">
        <v>835</v>
      </c>
      <c r="O428" s="147">
        <v>752</v>
      </c>
    </row>
    <row r="429" spans="1:15" x14ac:dyDescent="0.25">
      <c r="A429" s="15"/>
      <c r="B429" s="7"/>
      <c r="E429" s="14" t="s">
        <v>54</v>
      </c>
      <c r="F429" s="143" t="s">
        <v>78</v>
      </c>
      <c r="G429" s="147">
        <v>652</v>
      </c>
      <c r="H429" s="147">
        <v>589</v>
      </c>
      <c r="I429" s="147">
        <v>379</v>
      </c>
      <c r="J429" s="147">
        <v>391</v>
      </c>
      <c r="K429" s="147">
        <v>389</v>
      </c>
      <c r="L429" s="147">
        <v>436</v>
      </c>
      <c r="M429" s="147">
        <v>520</v>
      </c>
      <c r="N429" s="147">
        <v>582</v>
      </c>
      <c r="O429" s="147">
        <v>669</v>
      </c>
    </row>
    <row r="430" spans="1:15" x14ac:dyDescent="0.25">
      <c r="A430" s="15"/>
      <c r="B430" s="7"/>
      <c r="C430" s="10"/>
      <c r="D430" s="10"/>
      <c r="E430" s="13" t="s">
        <v>55</v>
      </c>
      <c r="F430" s="13"/>
      <c r="G430" s="116">
        <v>16708</v>
      </c>
      <c r="H430" s="116">
        <v>17948</v>
      </c>
      <c r="I430" s="116">
        <v>16322</v>
      </c>
      <c r="J430" s="116">
        <v>14147</v>
      </c>
      <c r="K430" s="116">
        <v>15003</v>
      </c>
      <c r="L430" s="116">
        <v>17625</v>
      </c>
      <c r="M430" s="116">
        <v>19419</v>
      </c>
      <c r="N430" s="116">
        <v>21180</v>
      </c>
      <c r="O430" s="116">
        <v>21241</v>
      </c>
    </row>
    <row r="431" spans="1:15" x14ac:dyDescent="0.25">
      <c r="A431" s="15"/>
      <c r="B431" s="7"/>
      <c r="E431" s="14" t="s">
        <v>55</v>
      </c>
      <c r="F431" s="143" t="s">
        <v>71</v>
      </c>
      <c r="G431" s="147">
        <v>5832</v>
      </c>
      <c r="H431" s="147">
        <v>5748</v>
      </c>
      <c r="I431" s="147">
        <v>4803</v>
      </c>
      <c r="J431" s="147">
        <v>3849</v>
      </c>
      <c r="K431" s="147">
        <v>3955</v>
      </c>
      <c r="L431" s="147">
        <v>4650</v>
      </c>
      <c r="M431" s="147">
        <v>4867</v>
      </c>
      <c r="N431" s="147">
        <v>5010</v>
      </c>
      <c r="O431" s="147">
        <v>5103</v>
      </c>
    </row>
    <row r="432" spans="1:15" x14ac:dyDescent="0.25">
      <c r="A432" s="15"/>
      <c r="B432" s="7"/>
      <c r="E432" s="14" t="s">
        <v>55</v>
      </c>
      <c r="F432" s="143" t="s">
        <v>72</v>
      </c>
      <c r="G432" s="147">
        <v>3077</v>
      </c>
      <c r="H432" s="147">
        <v>3383</v>
      </c>
      <c r="I432" s="147">
        <v>3342</v>
      </c>
      <c r="J432" s="147">
        <v>2635</v>
      </c>
      <c r="K432" s="147">
        <v>2874</v>
      </c>
      <c r="L432" s="147">
        <v>3032</v>
      </c>
      <c r="M432" s="147">
        <v>3449</v>
      </c>
      <c r="N432" s="147">
        <v>3786</v>
      </c>
      <c r="O432" s="147">
        <v>3877</v>
      </c>
    </row>
    <row r="433" spans="1:15" x14ac:dyDescent="0.25">
      <c r="A433" s="15"/>
      <c r="B433" s="7"/>
      <c r="E433" s="14" t="s">
        <v>55</v>
      </c>
      <c r="F433" s="143" t="s">
        <v>73</v>
      </c>
      <c r="G433" s="147">
        <v>711</v>
      </c>
      <c r="H433" s="147">
        <v>977</v>
      </c>
      <c r="I433" s="147">
        <v>969</v>
      </c>
      <c r="J433" s="147">
        <v>970</v>
      </c>
      <c r="K433" s="147">
        <v>1112</v>
      </c>
      <c r="L433" s="147">
        <v>1580</v>
      </c>
      <c r="M433" s="147">
        <v>1984</v>
      </c>
      <c r="N433" s="147">
        <v>2127</v>
      </c>
      <c r="O433" s="147">
        <v>1901</v>
      </c>
    </row>
    <row r="434" spans="1:15" x14ac:dyDescent="0.25">
      <c r="A434" s="15"/>
      <c r="B434" s="7"/>
      <c r="E434" s="14" t="s">
        <v>55</v>
      </c>
      <c r="F434" s="143" t="s">
        <v>74</v>
      </c>
      <c r="G434" s="147">
        <v>476</v>
      </c>
      <c r="H434" s="147">
        <v>670</v>
      </c>
      <c r="I434" s="147">
        <v>619</v>
      </c>
      <c r="J434" s="147">
        <v>588</v>
      </c>
      <c r="K434" s="147">
        <v>592</v>
      </c>
      <c r="L434" s="147">
        <v>704</v>
      </c>
      <c r="M434" s="147">
        <v>799</v>
      </c>
      <c r="N434" s="147">
        <v>803</v>
      </c>
      <c r="O434" s="147">
        <v>760</v>
      </c>
    </row>
    <row r="435" spans="1:15" x14ac:dyDescent="0.25">
      <c r="A435" s="15"/>
      <c r="B435" s="7"/>
      <c r="E435" s="14" t="s">
        <v>55</v>
      </c>
      <c r="F435" s="143" t="s">
        <v>75</v>
      </c>
      <c r="G435" s="147">
        <v>1383</v>
      </c>
      <c r="H435" s="147">
        <v>1441</v>
      </c>
      <c r="I435" s="147">
        <v>1243</v>
      </c>
      <c r="J435" s="147">
        <v>1022</v>
      </c>
      <c r="K435" s="147">
        <v>1034</v>
      </c>
      <c r="L435" s="147">
        <v>1209</v>
      </c>
      <c r="M435" s="147">
        <v>1371</v>
      </c>
      <c r="N435" s="147">
        <v>1758</v>
      </c>
      <c r="O435" s="147">
        <v>1841</v>
      </c>
    </row>
    <row r="436" spans="1:15" x14ac:dyDescent="0.25">
      <c r="A436" s="15"/>
      <c r="B436" s="7"/>
      <c r="E436" s="14" t="s">
        <v>55</v>
      </c>
      <c r="F436" s="143" t="s">
        <v>76</v>
      </c>
      <c r="G436" s="147">
        <v>2814</v>
      </c>
      <c r="H436" s="147">
        <v>2884</v>
      </c>
      <c r="I436" s="147">
        <v>2583</v>
      </c>
      <c r="J436" s="147">
        <v>2380</v>
      </c>
      <c r="K436" s="147">
        <v>2486</v>
      </c>
      <c r="L436" s="147">
        <v>2900</v>
      </c>
      <c r="M436" s="147">
        <v>3108</v>
      </c>
      <c r="N436" s="147">
        <v>3359</v>
      </c>
      <c r="O436" s="147">
        <v>3466</v>
      </c>
    </row>
    <row r="437" spans="1:15" x14ac:dyDescent="0.25">
      <c r="A437" s="15"/>
      <c r="B437" s="7"/>
      <c r="E437" s="14" t="s">
        <v>55</v>
      </c>
      <c r="F437" s="143" t="s">
        <v>77</v>
      </c>
      <c r="G437" s="147">
        <v>704</v>
      </c>
      <c r="H437" s="147">
        <v>910</v>
      </c>
      <c r="I437" s="147">
        <v>883</v>
      </c>
      <c r="J437" s="147">
        <v>869</v>
      </c>
      <c r="K437" s="147">
        <v>981</v>
      </c>
      <c r="L437" s="147">
        <v>1399</v>
      </c>
      <c r="M437" s="147">
        <v>1633</v>
      </c>
      <c r="N437" s="147">
        <v>1878</v>
      </c>
      <c r="O437" s="147">
        <v>1832</v>
      </c>
    </row>
    <row r="438" spans="1:15" x14ac:dyDescent="0.25">
      <c r="A438" s="15"/>
      <c r="B438" s="7"/>
      <c r="E438" s="14" t="s">
        <v>55</v>
      </c>
      <c r="F438" s="143" t="s">
        <v>78</v>
      </c>
      <c r="G438" s="147">
        <v>1783</v>
      </c>
      <c r="H438" s="147">
        <v>2029</v>
      </c>
      <c r="I438" s="147">
        <v>1976</v>
      </c>
      <c r="J438" s="147">
        <v>1980</v>
      </c>
      <c r="K438" s="147">
        <v>2129</v>
      </c>
      <c r="L438" s="147">
        <v>2328</v>
      </c>
      <c r="M438" s="147">
        <v>2440</v>
      </c>
      <c r="N438" s="147">
        <v>2703</v>
      </c>
      <c r="O438" s="147">
        <v>2681</v>
      </c>
    </row>
    <row r="439" spans="1:15" x14ac:dyDescent="0.25">
      <c r="A439" s="15"/>
      <c r="B439" s="7"/>
      <c r="C439" s="10"/>
      <c r="D439" s="10"/>
      <c r="E439" s="13" t="s">
        <v>56</v>
      </c>
      <c r="F439" s="13"/>
      <c r="G439" s="116">
        <v>11740</v>
      </c>
      <c r="H439" s="116">
        <v>14786</v>
      </c>
      <c r="I439" s="116">
        <v>17306</v>
      </c>
      <c r="J439" s="116">
        <v>18919</v>
      </c>
      <c r="K439" s="116">
        <v>18555</v>
      </c>
      <c r="L439" s="116">
        <v>15305</v>
      </c>
      <c r="M439" s="116">
        <v>14562</v>
      </c>
      <c r="N439" s="116">
        <v>15371</v>
      </c>
      <c r="O439" s="116">
        <v>15104</v>
      </c>
    </row>
    <row r="440" spans="1:15" x14ac:dyDescent="0.25">
      <c r="A440" s="15"/>
      <c r="B440" s="7"/>
      <c r="E440" s="14" t="s">
        <v>56</v>
      </c>
      <c r="F440" s="143" t="s">
        <v>71</v>
      </c>
      <c r="G440" s="147">
        <v>2659</v>
      </c>
      <c r="H440" s="147">
        <v>3833</v>
      </c>
      <c r="I440" s="147">
        <v>4735</v>
      </c>
      <c r="J440" s="147">
        <v>5417</v>
      </c>
      <c r="K440" s="147">
        <v>5539</v>
      </c>
      <c r="L440" s="147">
        <v>5011</v>
      </c>
      <c r="M440" s="147">
        <v>4964</v>
      </c>
      <c r="N440" s="147">
        <v>5416</v>
      </c>
      <c r="O440" s="147">
        <v>5433</v>
      </c>
    </row>
    <row r="441" spans="1:15" x14ac:dyDescent="0.25">
      <c r="A441" s="15"/>
      <c r="B441" s="7"/>
      <c r="E441" s="14" t="s">
        <v>56</v>
      </c>
      <c r="F441" s="143" t="s">
        <v>72</v>
      </c>
      <c r="G441" s="147">
        <v>2051</v>
      </c>
      <c r="H441" s="147">
        <v>2879</v>
      </c>
      <c r="I441" s="147">
        <v>3710</v>
      </c>
      <c r="J441" s="147">
        <v>4268</v>
      </c>
      <c r="K441" s="147">
        <v>4346</v>
      </c>
      <c r="L441" s="147">
        <v>3477</v>
      </c>
      <c r="M441" s="147">
        <v>3301</v>
      </c>
      <c r="N441" s="147">
        <v>3550</v>
      </c>
      <c r="O441" s="147">
        <v>3443</v>
      </c>
    </row>
    <row r="442" spans="1:15" x14ac:dyDescent="0.25">
      <c r="A442" s="15"/>
      <c r="B442" s="7"/>
      <c r="E442" s="14" t="s">
        <v>56</v>
      </c>
      <c r="F442" s="143" t="s">
        <v>73</v>
      </c>
      <c r="G442" s="147">
        <v>1418</v>
      </c>
      <c r="H442" s="147">
        <v>1645</v>
      </c>
      <c r="I442" s="147">
        <v>1679</v>
      </c>
      <c r="J442" s="147">
        <v>1793</v>
      </c>
      <c r="K442" s="147">
        <v>1597</v>
      </c>
      <c r="L442" s="147">
        <v>1201</v>
      </c>
      <c r="M442" s="147">
        <v>1120</v>
      </c>
      <c r="N442" s="147">
        <v>1080</v>
      </c>
      <c r="O442" s="147">
        <v>1005</v>
      </c>
    </row>
    <row r="443" spans="1:15" x14ac:dyDescent="0.25">
      <c r="A443" s="15"/>
      <c r="B443" s="7"/>
      <c r="E443" s="14" t="s">
        <v>56</v>
      </c>
      <c r="F443" s="143" t="s">
        <v>74</v>
      </c>
      <c r="G443" s="147">
        <v>368</v>
      </c>
      <c r="H443" s="147">
        <v>468</v>
      </c>
      <c r="I443" s="147">
        <v>535</v>
      </c>
      <c r="J443" s="147">
        <v>496</v>
      </c>
      <c r="K443" s="147">
        <v>458</v>
      </c>
      <c r="L443" s="147">
        <v>345</v>
      </c>
      <c r="M443" s="147">
        <v>325</v>
      </c>
      <c r="N443" s="147">
        <v>283</v>
      </c>
      <c r="O443" s="147">
        <v>241</v>
      </c>
    </row>
    <row r="444" spans="1:15" x14ac:dyDescent="0.25">
      <c r="A444" s="15"/>
      <c r="B444" s="7"/>
      <c r="E444" s="14" t="s">
        <v>56</v>
      </c>
      <c r="F444" s="143" t="s">
        <v>75</v>
      </c>
      <c r="G444" s="147">
        <v>797</v>
      </c>
      <c r="H444" s="147">
        <v>1024</v>
      </c>
      <c r="I444" s="147">
        <v>1394</v>
      </c>
      <c r="J444" s="147">
        <v>1766</v>
      </c>
      <c r="K444" s="147">
        <v>1981</v>
      </c>
      <c r="L444" s="147">
        <v>1715</v>
      </c>
      <c r="M444" s="147">
        <v>1831</v>
      </c>
      <c r="N444" s="147">
        <v>2046</v>
      </c>
      <c r="O444" s="147">
        <v>2049</v>
      </c>
    </row>
    <row r="445" spans="1:15" x14ac:dyDescent="0.25">
      <c r="A445" s="15"/>
      <c r="B445" s="7"/>
      <c r="E445" s="14" t="s">
        <v>56</v>
      </c>
      <c r="F445" s="143" t="s">
        <v>76</v>
      </c>
      <c r="G445" s="147">
        <v>2877</v>
      </c>
      <c r="H445" s="147">
        <v>3167</v>
      </c>
      <c r="I445" s="147">
        <v>3497</v>
      </c>
      <c r="J445" s="147">
        <v>3533</v>
      </c>
      <c r="K445" s="147">
        <v>3242</v>
      </c>
      <c r="L445" s="147">
        <v>2480</v>
      </c>
      <c r="M445" s="147">
        <v>2111</v>
      </c>
      <c r="N445" s="147">
        <v>2110</v>
      </c>
      <c r="O445" s="147">
        <v>2063</v>
      </c>
    </row>
    <row r="446" spans="1:15" x14ac:dyDescent="0.25">
      <c r="A446" s="15"/>
      <c r="B446" s="7"/>
      <c r="E446" s="14" t="s">
        <v>56</v>
      </c>
      <c r="F446" s="143" t="s">
        <v>77</v>
      </c>
      <c r="G446" s="147">
        <v>742</v>
      </c>
      <c r="H446" s="147">
        <v>854</v>
      </c>
      <c r="I446" s="147">
        <v>823</v>
      </c>
      <c r="J446" s="147">
        <v>794</v>
      </c>
      <c r="K446" s="147">
        <v>673</v>
      </c>
      <c r="L446" s="147">
        <v>498</v>
      </c>
      <c r="M446" s="147">
        <v>441</v>
      </c>
      <c r="N446" s="147">
        <v>415</v>
      </c>
      <c r="O446" s="147">
        <v>383</v>
      </c>
    </row>
    <row r="447" spans="1:15" x14ac:dyDescent="0.25">
      <c r="A447" s="15"/>
      <c r="B447" s="7"/>
      <c r="E447" s="14" t="s">
        <v>56</v>
      </c>
      <c r="F447" s="143" t="s">
        <v>78</v>
      </c>
      <c r="G447" s="147">
        <v>957</v>
      </c>
      <c r="H447" s="147">
        <v>1084</v>
      </c>
      <c r="I447" s="147">
        <v>1108</v>
      </c>
      <c r="J447" s="147">
        <v>1067</v>
      </c>
      <c r="K447" s="147">
        <v>919</v>
      </c>
      <c r="L447" s="147">
        <v>737</v>
      </c>
      <c r="M447" s="147">
        <v>674</v>
      </c>
      <c r="N447" s="147">
        <v>694</v>
      </c>
      <c r="O447" s="147">
        <v>656</v>
      </c>
    </row>
    <row r="448" spans="1:15" x14ac:dyDescent="0.25">
      <c r="A448" s="15"/>
      <c r="B448" s="7"/>
      <c r="C448" s="10"/>
      <c r="D448" s="10"/>
      <c r="E448" s="13" t="s">
        <v>57</v>
      </c>
      <c r="F448" s="13"/>
      <c r="G448" s="116">
        <v>39858</v>
      </c>
      <c r="H448" s="116">
        <v>45053</v>
      </c>
      <c r="I448" s="116">
        <v>39548</v>
      </c>
      <c r="J448" s="116">
        <v>41974</v>
      </c>
      <c r="K448" s="116">
        <v>41641</v>
      </c>
      <c r="L448" s="116">
        <v>19519</v>
      </c>
      <c r="M448" s="116">
        <v>20828</v>
      </c>
      <c r="N448" s="116">
        <v>20413</v>
      </c>
      <c r="O448" s="116">
        <v>19803</v>
      </c>
    </row>
    <row r="449" spans="1:15" x14ac:dyDescent="0.25">
      <c r="A449" s="15"/>
      <c r="B449" s="7"/>
      <c r="E449" s="14" t="s">
        <v>57</v>
      </c>
      <c r="F449" s="143" t="s">
        <v>71</v>
      </c>
      <c r="G449" s="147">
        <v>11552</v>
      </c>
      <c r="H449" s="147">
        <v>11934</v>
      </c>
      <c r="I449" s="147">
        <v>10398</v>
      </c>
      <c r="J449" s="147">
        <v>11094</v>
      </c>
      <c r="K449" s="147">
        <v>11037</v>
      </c>
      <c r="L449" s="147">
        <v>4689</v>
      </c>
      <c r="M449" s="147">
        <v>4937</v>
      </c>
      <c r="N449" s="147">
        <v>4833</v>
      </c>
      <c r="O449" s="147">
        <v>4270</v>
      </c>
    </row>
    <row r="450" spans="1:15" x14ac:dyDescent="0.25">
      <c r="A450" s="15"/>
      <c r="B450" s="7"/>
      <c r="E450" s="14" t="s">
        <v>57</v>
      </c>
      <c r="F450" s="143" t="s">
        <v>72</v>
      </c>
      <c r="G450" s="147">
        <v>8246</v>
      </c>
      <c r="H450" s="147">
        <v>9558</v>
      </c>
      <c r="I450" s="147">
        <v>8095</v>
      </c>
      <c r="J450" s="147">
        <v>8443</v>
      </c>
      <c r="K450" s="147">
        <v>8679</v>
      </c>
      <c r="L450" s="147">
        <v>3531</v>
      </c>
      <c r="M450" s="147">
        <v>3920</v>
      </c>
      <c r="N450" s="147">
        <v>3711</v>
      </c>
      <c r="O450" s="147">
        <v>3851</v>
      </c>
    </row>
    <row r="451" spans="1:15" x14ac:dyDescent="0.25">
      <c r="A451" s="15"/>
      <c r="B451" s="7"/>
      <c r="E451" s="14" t="s">
        <v>57</v>
      </c>
      <c r="F451" s="143" t="s">
        <v>73</v>
      </c>
      <c r="G451" s="147">
        <v>4111</v>
      </c>
      <c r="H451" s="147">
        <v>5460</v>
      </c>
      <c r="I451" s="147">
        <v>4336</v>
      </c>
      <c r="J451" s="147">
        <v>4692</v>
      </c>
      <c r="K451" s="147">
        <v>4411</v>
      </c>
      <c r="L451" s="147">
        <v>2279</v>
      </c>
      <c r="M451" s="147">
        <v>2597</v>
      </c>
      <c r="N451" s="147">
        <v>2390</v>
      </c>
      <c r="O451" s="147">
        <v>2153</v>
      </c>
    </row>
    <row r="452" spans="1:15" x14ac:dyDescent="0.25">
      <c r="A452" s="15"/>
      <c r="B452" s="7"/>
      <c r="E452" s="14" t="s">
        <v>57</v>
      </c>
      <c r="F452" s="143" t="s">
        <v>74</v>
      </c>
      <c r="G452" s="147">
        <v>795</v>
      </c>
      <c r="H452" s="147">
        <v>1182</v>
      </c>
      <c r="I452" s="147">
        <v>1100</v>
      </c>
      <c r="J452" s="147">
        <v>1138</v>
      </c>
      <c r="K452" s="147">
        <v>1198</v>
      </c>
      <c r="L452" s="147">
        <v>395</v>
      </c>
      <c r="M452" s="147">
        <v>430</v>
      </c>
      <c r="N452" s="147">
        <v>441</v>
      </c>
      <c r="O452" s="147">
        <v>448</v>
      </c>
    </row>
    <row r="453" spans="1:15" x14ac:dyDescent="0.25">
      <c r="A453" s="15"/>
      <c r="B453" s="7"/>
      <c r="E453" s="14" t="s">
        <v>57</v>
      </c>
      <c r="F453" s="143" t="s">
        <v>75</v>
      </c>
      <c r="G453" s="147">
        <v>3067</v>
      </c>
      <c r="H453" s="147">
        <v>3426</v>
      </c>
      <c r="I453" s="147">
        <v>3197</v>
      </c>
      <c r="J453" s="147">
        <v>3527</v>
      </c>
      <c r="K453" s="147">
        <v>3160</v>
      </c>
      <c r="L453" s="147">
        <v>1718</v>
      </c>
      <c r="M453" s="147">
        <v>1716</v>
      </c>
      <c r="N453" s="147">
        <v>1867</v>
      </c>
      <c r="O453" s="147">
        <v>1939</v>
      </c>
    </row>
    <row r="454" spans="1:15" x14ac:dyDescent="0.25">
      <c r="A454" s="15"/>
      <c r="B454" s="7"/>
      <c r="E454" s="14" t="s">
        <v>57</v>
      </c>
      <c r="F454" s="143" t="s">
        <v>76</v>
      </c>
      <c r="G454" s="147">
        <v>6112</v>
      </c>
      <c r="H454" s="147">
        <v>6711</v>
      </c>
      <c r="I454" s="147">
        <v>6392</v>
      </c>
      <c r="J454" s="147">
        <v>6661</v>
      </c>
      <c r="K454" s="147">
        <v>6804</v>
      </c>
      <c r="L454" s="147">
        <v>3782</v>
      </c>
      <c r="M454" s="147">
        <v>3693</v>
      </c>
      <c r="N454" s="147">
        <v>3603</v>
      </c>
      <c r="O454" s="147">
        <v>3712</v>
      </c>
    </row>
    <row r="455" spans="1:15" x14ac:dyDescent="0.25">
      <c r="A455" s="15"/>
      <c r="B455" s="7"/>
      <c r="E455" s="14" t="s">
        <v>57</v>
      </c>
      <c r="F455" s="143" t="s">
        <v>77</v>
      </c>
      <c r="G455" s="147">
        <v>2152</v>
      </c>
      <c r="H455" s="147">
        <v>2660</v>
      </c>
      <c r="I455" s="147">
        <v>2285</v>
      </c>
      <c r="J455" s="147">
        <v>2472</v>
      </c>
      <c r="K455" s="147">
        <v>2337</v>
      </c>
      <c r="L455" s="147">
        <v>1150</v>
      </c>
      <c r="M455" s="147">
        <v>1338</v>
      </c>
      <c r="N455" s="147">
        <v>1341</v>
      </c>
      <c r="O455" s="147">
        <v>1370</v>
      </c>
    </row>
    <row r="456" spans="1:15" x14ac:dyDescent="0.25">
      <c r="A456" s="15"/>
      <c r="B456" s="7"/>
      <c r="E456" s="14" t="s">
        <v>57</v>
      </c>
      <c r="F456" s="143" t="s">
        <v>78</v>
      </c>
      <c r="G456" s="147">
        <v>3986</v>
      </c>
      <c r="H456" s="147">
        <v>4323</v>
      </c>
      <c r="I456" s="147">
        <v>3920</v>
      </c>
      <c r="J456" s="147">
        <v>4152</v>
      </c>
      <c r="K456" s="147">
        <v>4250</v>
      </c>
      <c r="L456" s="147">
        <v>2117</v>
      </c>
      <c r="M456" s="147">
        <v>2359</v>
      </c>
      <c r="N456" s="147">
        <v>2411</v>
      </c>
      <c r="O456" s="147">
        <v>2199</v>
      </c>
    </row>
    <row r="457" spans="1:15" x14ac:dyDescent="0.25">
      <c r="A457" s="15"/>
      <c r="B457" s="7"/>
      <c r="C457" s="10"/>
      <c r="D457" s="10"/>
      <c r="E457" s="13" t="s">
        <v>58</v>
      </c>
      <c r="F457" s="13"/>
      <c r="G457" s="116">
        <v>1081</v>
      </c>
      <c r="H457" s="116">
        <v>987</v>
      </c>
      <c r="I457" s="116">
        <v>847</v>
      </c>
      <c r="J457" s="116">
        <v>832</v>
      </c>
      <c r="K457" s="116">
        <v>794</v>
      </c>
      <c r="L457" s="116">
        <v>885</v>
      </c>
      <c r="M457" s="116">
        <v>874</v>
      </c>
      <c r="N457" s="116">
        <v>849</v>
      </c>
      <c r="O457" s="116">
        <v>670</v>
      </c>
    </row>
    <row r="458" spans="1:15" x14ac:dyDescent="0.25">
      <c r="A458" s="15"/>
      <c r="B458" s="7"/>
      <c r="E458" s="14" t="s">
        <v>58</v>
      </c>
      <c r="F458" s="143" t="s">
        <v>71</v>
      </c>
      <c r="G458" s="147">
        <v>466</v>
      </c>
      <c r="H458" s="147">
        <v>389</v>
      </c>
      <c r="I458" s="147">
        <v>335</v>
      </c>
      <c r="J458" s="147">
        <v>337</v>
      </c>
      <c r="K458" s="147">
        <v>373</v>
      </c>
      <c r="L458" s="147">
        <v>396</v>
      </c>
      <c r="M458" s="147">
        <v>395</v>
      </c>
      <c r="N458" s="147">
        <v>350</v>
      </c>
      <c r="O458" s="147">
        <v>265</v>
      </c>
    </row>
    <row r="459" spans="1:15" x14ac:dyDescent="0.25">
      <c r="A459" s="15"/>
      <c r="B459" s="7"/>
      <c r="E459" s="14" t="s">
        <v>58</v>
      </c>
      <c r="F459" s="143" t="s">
        <v>72</v>
      </c>
      <c r="G459" s="147">
        <v>176</v>
      </c>
      <c r="H459" s="147">
        <v>172</v>
      </c>
      <c r="I459" s="147">
        <v>131</v>
      </c>
      <c r="J459" s="147">
        <v>124</v>
      </c>
      <c r="K459" s="147">
        <v>110</v>
      </c>
      <c r="L459" s="147">
        <v>118</v>
      </c>
      <c r="M459" s="147">
        <v>138</v>
      </c>
      <c r="N459" s="147">
        <v>141</v>
      </c>
      <c r="O459" s="147">
        <v>98</v>
      </c>
    </row>
    <row r="460" spans="1:15" x14ac:dyDescent="0.25">
      <c r="A460" s="15"/>
      <c r="B460" s="7"/>
      <c r="E460" s="14" t="s">
        <v>58</v>
      </c>
      <c r="F460" s="143" t="s">
        <v>73</v>
      </c>
      <c r="G460" s="147">
        <v>172</v>
      </c>
      <c r="H460" s="147">
        <v>174</v>
      </c>
      <c r="I460" s="147">
        <v>147</v>
      </c>
      <c r="J460" s="147">
        <v>142</v>
      </c>
      <c r="K460" s="147">
        <v>124</v>
      </c>
      <c r="L460" s="147">
        <v>126</v>
      </c>
      <c r="M460" s="147">
        <v>127</v>
      </c>
      <c r="N460" s="147">
        <v>119</v>
      </c>
      <c r="O460" s="147">
        <v>95</v>
      </c>
    </row>
    <row r="461" spans="1:15" x14ac:dyDescent="0.25">
      <c r="A461" s="15"/>
      <c r="B461" s="7"/>
      <c r="E461" s="14" t="s">
        <v>58</v>
      </c>
      <c r="F461" s="143" t="s">
        <v>74</v>
      </c>
      <c r="G461" s="147">
        <v>29</v>
      </c>
      <c r="H461" s="147">
        <v>26</v>
      </c>
      <c r="I461" s="147">
        <v>19</v>
      </c>
      <c r="J461" s="147">
        <v>34</v>
      </c>
      <c r="K461" s="147">
        <v>15</v>
      </c>
      <c r="L461" s="147">
        <v>16</v>
      </c>
      <c r="M461" s="147">
        <v>15</v>
      </c>
      <c r="N461" s="147">
        <v>11</v>
      </c>
      <c r="O461" s="147">
        <v>18</v>
      </c>
    </row>
    <row r="462" spans="1:15" x14ac:dyDescent="0.25">
      <c r="A462" s="15"/>
      <c r="B462" s="7"/>
      <c r="E462" s="14" t="s">
        <v>58</v>
      </c>
      <c r="F462" s="143" t="s">
        <v>75</v>
      </c>
      <c r="G462" s="147">
        <v>69</v>
      </c>
      <c r="H462" s="147">
        <v>65</v>
      </c>
      <c r="I462" s="147">
        <v>48</v>
      </c>
      <c r="J462" s="147">
        <v>47</v>
      </c>
      <c r="K462" s="147">
        <v>42</v>
      </c>
      <c r="L462" s="147">
        <v>52</v>
      </c>
      <c r="M462" s="147">
        <v>55</v>
      </c>
      <c r="N462" s="147">
        <v>48</v>
      </c>
      <c r="O462" s="147">
        <v>47</v>
      </c>
    </row>
    <row r="463" spans="1:15" x14ac:dyDescent="0.25">
      <c r="A463" s="15"/>
      <c r="B463" s="7"/>
      <c r="E463" s="14" t="s">
        <v>58</v>
      </c>
      <c r="F463" s="143" t="s">
        <v>76</v>
      </c>
      <c r="G463" s="147">
        <v>108</v>
      </c>
      <c r="H463" s="147">
        <v>92</v>
      </c>
      <c r="I463" s="147">
        <v>82</v>
      </c>
      <c r="J463" s="147">
        <v>95</v>
      </c>
      <c r="K463" s="147">
        <v>106</v>
      </c>
      <c r="L463" s="147">
        <v>120</v>
      </c>
      <c r="M463" s="147">
        <v>120</v>
      </c>
      <c r="N463" s="147">
        <v>126</v>
      </c>
      <c r="O463" s="147">
        <v>110</v>
      </c>
    </row>
    <row r="464" spans="1:15" x14ac:dyDescent="0.25">
      <c r="A464" s="15"/>
      <c r="B464" s="7"/>
      <c r="E464" s="14" t="s">
        <v>58</v>
      </c>
      <c r="F464" s="143" t="s">
        <v>77</v>
      </c>
      <c r="G464" s="147">
        <v>50</v>
      </c>
      <c r="H464" s="147">
        <v>42</v>
      </c>
      <c r="I464" s="147">
        <v>43</v>
      </c>
      <c r="J464" s="147">
        <v>47</v>
      </c>
      <c r="K464" s="147">
        <v>57</v>
      </c>
      <c r="L464" s="147">
        <v>76</v>
      </c>
      <c r="M464" s="147">
        <v>74</v>
      </c>
      <c r="N464" s="147">
        <v>99</v>
      </c>
      <c r="O464" s="147">
        <v>79</v>
      </c>
    </row>
    <row r="465" spans="1:15" x14ac:dyDescent="0.25">
      <c r="A465" s="15"/>
      <c r="B465" s="7"/>
      <c r="E465" s="14" t="s">
        <v>58</v>
      </c>
      <c r="F465" s="143" t="s">
        <v>78</v>
      </c>
      <c r="G465" s="147">
        <v>23</v>
      </c>
      <c r="H465" s="147">
        <v>33</v>
      </c>
      <c r="I465" s="147">
        <v>48</v>
      </c>
      <c r="J465" s="147">
        <v>55</v>
      </c>
      <c r="K465" s="147">
        <v>47</v>
      </c>
      <c r="L465" s="147">
        <v>50</v>
      </c>
      <c r="M465" s="147">
        <v>45</v>
      </c>
      <c r="N465" s="147">
        <v>52</v>
      </c>
      <c r="O465" s="147">
        <v>32</v>
      </c>
    </row>
    <row r="466" spans="1:15" x14ac:dyDescent="0.25">
      <c r="A466" s="15"/>
      <c r="B466" s="7"/>
      <c r="C466" s="10"/>
      <c r="D466" s="10"/>
      <c r="E466" s="13" t="s">
        <v>59</v>
      </c>
      <c r="F466" s="13"/>
      <c r="G466" s="116">
        <v>157</v>
      </c>
      <c r="H466" s="116">
        <v>414</v>
      </c>
      <c r="I466" s="116">
        <v>753</v>
      </c>
      <c r="J466" s="116">
        <v>1250</v>
      </c>
      <c r="K466" s="116">
        <v>1739</v>
      </c>
      <c r="L466" s="116">
        <v>2183</v>
      </c>
      <c r="M466" s="116">
        <v>2893</v>
      </c>
      <c r="N466" s="116">
        <v>3697</v>
      </c>
      <c r="O466" s="116">
        <v>4096</v>
      </c>
    </row>
    <row r="467" spans="1:15" x14ac:dyDescent="0.25">
      <c r="A467" s="15"/>
      <c r="B467" s="7"/>
      <c r="E467" s="14" t="s">
        <v>59</v>
      </c>
      <c r="F467" s="143" t="s">
        <v>71</v>
      </c>
      <c r="G467" s="147">
        <v>33</v>
      </c>
      <c r="H467" s="147">
        <v>88</v>
      </c>
      <c r="I467" s="147">
        <v>177</v>
      </c>
      <c r="J467" s="147">
        <v>270</v>
      </c>
      <c r="K467" s="147">
        <v>438</v>
      </c>
      <c r="L467" s="147">
        <v>600</v>
      </c>
      <c r="M467" s="147">
        <v>813</v>
      </c>
      <c r="N467" s="147">
        <v>1060</v>
      </c>
      <c r="O467" s="147">
        <v>1176</v>
      </c>
    </row>
    <row r="468" spans="1:15" x14ac:dyDescent="0.25">
      <c r="A468" s="15"/>
      <c r="B468" s="7"/>
      <c r="E468" s="14" t="s">
        <v>59</v>
      </c>
      <c r="F468" s="143" t="s">
        <v>72</v>
      </c>
      <c r="G468" s="147">
        <v>8</v>
      </c>
      <c r="H468" s="147">
        <v>36</v>
      </c>
      <c r="I468" s="147">
        <v>88</v>
      </c>
      <c r="J468" s="147">
        <v>189</v>
      </c>
      <c r="K468" s="147">
        <v>257</v>
      </c>
      <c r="L468" s="147">
        <v>349</v>
      </c>
      <c r="M468" s="147">
        <v>478</v>
      </c>
      <c r="N468" s="147">
        <v>590</v>
      </c>
      <c r="O468" s="147">
        <v>633</v>
      </c>
    </row>
    <row r="469" spans="1:15" x14ac:dyDescent="0.25">
      <c r="A469" s="15"/>
      <c r="B469" s="7"/>
      <c r="E469" s="14" t="s">
        <v>59</v>
      </c>
      <c r="F469" s="143" t="s">
        <v>73</v>
      </c>
      <c r="G469" s="147">
        <v>42</v>
      </c>
      <c r="H469" s="147">
        <v>95</v>
      </c>
      <c r="I469" s="147">
        <v>240</v>
      </c>
      <c r="J469" s="147">
        <v>433</v>
      </c>
      <c r="K469" s="147">
        <v>608</v>
      </c>
      <c r="L469" s="147">
        <v>769</v>
      </c>
      <c r="M469" s="147">
        <v>928</v>
      </c>
      <c r="N469" s="147">
        <v>1134</v>
      </c>
      <c r="O469" s="147">
        <v>1233</v>
      </c>
    </row>
    <row r="470" spans="1:15" x14ac:dyDescent="0.25">
      <c r="A470" s="15"/>
      <c r="B470" s="7"/>
      <c r="E470" s="14" t="s">
        <v>59</v>
      </c>
      <c r="F470" s="143" t="s">
        <v>74</v>
      </c>
      <c r="G470" s="147">
        <v>3</v>
      </c>
      <c r="H470" s="147">
        <v>10</v>
      </c>
      <c r="I470" s="147">
        <v>12</v>
      </c>
      <c r="J470" s="147">
        <v>18</v>
      </c>
      <c r="K470" s="147">
        <v>15</v>
      </c>
      <c r="L470" s="147">
        <v>18</v>
      </c>
      <c r="M470" s="147">
        <v>39</v>
      </c>
      <c r="N470" s="147">
        <v>65</v>
      </c>
      <c r="O470" s="147">
        <v>74</v>
      </c>
    </row>
    <row r="471" spans="1:15" x14ac:dyDescent="0.25">
      <c r="A471" s="15"/>
      <c r="B471" s="7"/>
      <c r="E471" s="14" t="s">
        <v>59</v>
      </c>
      <c r="F471" s="143" t="s">
        <v>75</v>
      </c>
      <c r="G471" s="147">
        <v>5</v>
      </c>
      <c r="H471" s="147">
        <v>11</v>
      </c>
      <c r="I471" s="147">
        <v>30</v>
      </c>
      <c r="J471" s="147">
        <v>58</v>
      </c>
      <c r="K471" s="147">
        <v>64</v>
      </c>
      <c r="L471" s="147">
        <v>65</v>
      </c>
      <c r="M471" s="147">
        <v>117</v>
      </c>
      <c r="N471" s="147">
        <v>142</v>
      </c>
      <c r="O471" s="147">
        <v>165</v>
      </c>
    </row>
    <row r="472" spans="1:15" x14ac:dyDescent="0.25">
      <c r="A472" s="15"/>
      <c r="B472" s="7"/>
      <c r="E472" s="14" t="s">
        <v>59</v>
      </c>
      <c r="F472" s="143" t="s">
        <v>76</v>
      </c>
      <c r="G472" s="147">
        <v>32</v>
      </c>
      <c r="H472" s="147">
        <v>81</v>
      </c>
      <c r="I472" s="147">
        <v>71</v>
      </c>
      <c r="J472" s="147">
        <v>111</v>
      </c>
      <c r="K472" s="147">
        <v>144</v>
      </c>
      <c r="L472" s="147">
        <v>126</v>
      </c>
      <c r="M472" s="147">
        <v>161</v>
      </c>
      <c r="N472" s="147">
        <v>229</v>
      </c>
      <c r="O472" s="147">
        <v>285</v>
      </c>
    </row>
    <row r="473" spans="1:15" x14ac:dyDescent="0.25">
      <c r="A473" s="15"/>
      <c r="B473" s="7"/>
      <c r="E473" s="14" t="s">
        <v>59</v>
      </c>
      <c r="F473" s="143" t="s">
        <v>77</v>
      </c>
      <c r="G473" s="147">
        <v>35</v>
      </c>
      <c r="H473" s="147">
        <v>76</v>
      </c>
      <c r="I473" s="147">
        <v>94</v>
      </c>
      <c r="J473" s="147">
        <v>106</v>
      </c>
      <c r="K473" s="147">
        <v>146</v>
      </c>
      <c r="L473" s="147">
        <v>158</v>
      </c>
      <c r="M473" s="147">
        <v>240</v>
      </c>
      <c r="N473" s="147">
        <v>302</v>
      </c>
      <c r="O473" s="147">
        <v>310</v>
      </c>
    </row>
    <row r="474" spans="1:15" x14ac:dyDescent="0.25">
      <c r="A474" s="15"/>
      <c r="B474" s="7"/>
      <c r="E474" s="14" t="s">
        <v>59</v>
      </c>
      <c r="F474" s="143" t="s">
        <v>78</v>
      </c>
      <c r="G474" s="147">
        <v>3</v>
      </c>
      <c r="H474" s="147">
        <v>19</v>
      </c>
      <c r="I474" s="147">
        <v>45</v>
      </c>
      <c r="J474" s="147">
        <v>78</v>
      </c>
      <c r="K474" s="147">
        <v>95</v>
      </c>
      <c r="L474" s="147">
        <v>114</v>
      </c>
      <c r="M474" s="147">
        <v>149</v>
      </c>
      <c r="N474" s="147">
        <v>205</v>
      </c>
      <c r="O474" s="147">
        <v>251</v>
      </c>
    </row>
  </sheetData>
  <mergeCells count="5">
    <mergeCell ref="C1:F1"/>
    <mergeCell ref="G198:J205"/>
    <mergeCell ref="G208:I215"/>
    <mergeCell ref="G217:I224"/>
    <mergeCell ref="G226:I233"/>
  </mergeCells>
  <printOptions horizontalCentered="1"/>
  <pageMargins left="0.25" right="0.25" top="0.5" bottom="0.5" header="0.3" footer="0.3"/>
  <pageSetup scale="67" fitToHeight="0" orientation="portrait" r:id="rId1"/>
  <headerFooter differentFirst="1" scaleWithDoc="0">
    <oddFooter>&amp;L&amp;9 2018 DMAS Data Book &amp;A&amp;R&amp;9Page &amp;P</oddFooter>
  </headerFooter>
  <rowBreaks count="7" manualBreakCount="7">
    <brk id="61" max="16383" man="1"/>
    <brk id="124" max="16383" man="1"/>
    <brk id="187" max="16383" man="1"/>
    <brk id="253" max="16383" man="1"/>
    <brk id="317" max="16383" man="1"/>
    <brk id="381" max="16383" man="1"/>
    <brk id="447"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J20"/>
  <sheetViews>
    <sheetView workbookViewId="0"/>
  </sheetViews>
  <sheetFormatPr defaultRowHeight="15" x14ac:dyDescent="0.25"/>
  <cols>
    <col min="1" max="1" width="28.7109375" style="55" customWidth="1"/>
    <col min="2" max="5" width="18.7109375" style="55" hidden="1" customWidth="1"/>
    <col min="6" max="10" width="18.7109375" style="55" customWidth="1"/>
    <col min="11" max="16384" width="9.140625" style="55"/>
  </cols>
  <sheetData>
    <row r="1" spans="1:10" ht="33" customHeight="1" x14ac:dyDescent="0.25">
      <c r="A1" s="18" t="s">
        <v>553</v>
      </c>
      <c r="B1" s="19" t="s">
        <v>565</v>
      </c>
      <c r="C1" s="19" t="s">
        <v>566</v>
      </c>
      <c r="D1" s="19" t="s">
        <v>567</v>
      </c>
      <c r="E1" s="19" t="s">
        <v>568</v>
      </c>
      <c r="F1" s="19" t="s">
        <v>569</v>
      </c>
      <c r="G1" s="19" t="s">
        <v>618</v>
      </c>
      <c r="H1" s="19" t="s">
        <v>665</v>
      </c>
      <c r="I1" s="19" t="s">
        <v>671</v>
      </c>
      <c r="J1" s="19" t="s">
        <v>689</v>
      </c>
    </row>
    <row r="2" spans="1:10" x14ac:dyDescent="0.25">
      <c r="A2" s="2" t="s">
        <v>570</v>
      </c>
      <c r="B2" s="113">
        <v>1040966</v>
      </c>
      <c r="C2" s="113">
        <v>1092180</v>
      </c>
      <c r="D2" s="113">
        <v>1106440</v>
      </c>
      <c r="E2" s="113">
        <v>1206355</v>
      </c>
      <c r="F2" s="113">
        <v>1288716</v>
      </c>
      <c r="G2" s="113">
        <v>1357342</v>
      </c>
      <c r="H2" s="113">
        <v>1421713</v>
      </c>
      <c r="I2" s="113">
        <v>1407644</v>
      </c>
      <c r="J2" s="113">
        <v>1423744</v>
      </c>
    </row>
    <row r="3" spans="1:10" x14ac:dyDescent="0.25">
      <c r="A3" s="143" t="s">
        <v>67</v>
      </c>
      <c r="B3" s="147">
        <v>72208</v>
      </c>
      <c r="C3" s="147">
        <v>72161</v>
      </c>
      <c r="D3" s="147">
        <v>70833</v>
      </c>
      <c r="E3" s="147">
        <v>75417</v>
      </c>
      <c r="F3" s="147">
        <v>75212</v>
      </c>
      <c r="G3" s="147">
        <v>74938</v>
      </c>
      <c r="H3" s="147">
        <v>77435</v>
      </c>
      <c r="I3" s="147">
        <v>89969</v>
      </c>
      <c r="J3" s="147">
        <v>93540</v>
      </c>
    </row>
    <row r="4" spans="1:10" x14ac:dyDescent="0.25">
      <c r="A4" s="143" t="s">
        <v>68</v>
      </c>
      <c r="B4" s="147">
        <v>154892</v>
      </c>
      <c r="C4" s="147">
        <v>161691</v>
      </c>
      <c r="D4" s="147">
        <v>165897</v>
      </c>
      <c r="E4" s="147">
        <v>176552</v>
      </c>
      <c r="F4" s="147">
        <v>179397</v>
      </c>
      <c r="G4" s="147">
        <v>181814</v>
      </c>
      <c r="H4" s="147">
        <v>185828</v>
      </c>
      <c r="I4" s="147">
        <v>189671</v>
      </c>
      <c r="J4" s="147">
        <v>183361</v>
      </c>
    </row>
    <row r="5" spans="1:10" x14ac:dyDescent="0.25">
      <c r="A5" s="143" t="s">
        <v>690</v>
      </c>
      <c r="B5" s="147">
        <v>988</v>
      </c>
      <c r="C5" s="147">
        <v>1132</v>
      </c>
      <c r="D5" s="147">
        <v>1185</v>
      </c>
      <c r="E5" s="147">
        <v>1334</v>
      </c>
      <c r="F5" s="147">
        <v>1391</v>
      </c>
      <c r="G5" s="147">
        <v>1436</v>
      </c>
      <c r="H5" s="147">
        <v>1467</v>
      </c>
      <c r="I5" s="147">
        <v>1466</v>
      </c>
      <c r="J5" s="147">
        <v>1381</v>
      </c>
    </row>
    <row r="6" spans="1:10" x14ac:dyDescent="0.25">
      <c r="A6" s="143" t="s">
        <v>693</v>
      </c>
      <c r="B6" s="147">
        <v>1123</v>
      </c>
      <c r="C6" s="147">
        <v>1281</v>
      </c>
      <c r="D6" s="147">
        <v>1397</v>
      </c>
      <c r="E6" s="147">
        <v>1521</v>
      </c>
      <c r="F6" s="147">
        <v>1507</v>
      </c>
      <c r="G6" s="147">
        <v>1711</v>
      </c>
      <c r="H6" s="147">
        <v>1724</v>
      </c>
      <c r="I6" s="147">
        <v>2354</v>
      </c>
      <c r="J6" s="147">
        <v>2462</v>
      </c>
    </row>
    <row r="7" spans="1:10" x14ac:dyDescent="0.25">
      <c r="A7" s="143" t="s">
        <v>70</v>
      </c>
      <c r="B7" s="147">
        <v>25835</v>
      </c>
      <c r="C7" s="147">
        <v>26728</v>
      </c>
      <c r="D7" s="147">
        <v>27791</v>
      </c>
      <c r="E7" s="147">
        <v>75545</v>
      </c>
      <c r="F7" s="147">
        <v>73687</v>
      </c>
      <c r="G7" s="147">
        <v>76448</v>
      </c>
      <c r="H7" s="147">
        <v>76690</v>
      </c>
      <c r="I7" s="147">
        <v>78407</v>
      </c>
      <c r="J7" s="147">
        <v>78711</v>
      </c>
    </row>
    <row r="8" spans="1:10" x14ac:dyDescent="0.25">
      <c r="A8" s="143" t="s">
        <v>60</v>
      </c>
      <c r="B8" s="147">
        <v>535294</v>
      </c>
      <c r="C8" s="147">
        <v>565216</v>
      </c>
      <c r="D8" s="147">
        <v>565208</v>
      </c>
      <c r="E8" s="147">
        <v>588605</v>
      </c>
      <c r="F8" s="147">
        <v>603972</v>
      </c>
      <c r="G8" s="147">
        <v>646505</v>
      </c>
      <c r="H8" s="147">
        <v>635419</v>
      </c>
      <c r="I8" s="147">
        <v>620669</v>
      </c>
      <c r="J8" s="147">
        <v>617946</v>
      </c>
    </row>
    <row r="9" spans="1:10" x14ac:dyDescent="0.25">
      <c r="A9" s="143" t="s">
        <v>63</v>
      </c>
      <c r="B9" s="147">
        <v>13373</v>
      </c>
      <c r="C9" s="147">
        <v>12938</v>
      </c>
      <c r="D9" s="147">
        <v>12446</v>
      </c>
      <c r="E9" s="147">
        <v>12866</v>
      </c>
      <c r="F9" s="147">
        <v>9645</v>
      </c>
      <c r="G9" s="147">
        <v>8255</v>
      </c>
      <c r="H9" s="147">
        <v>8253</v>
      </c>
      <c r="I9" s="147">
        <v>8467</v>
      </c>
      <c r="J9" s="147">
        <v>8264</v>
      </c>
    </row>
    <row r="10" spans="1:10" x14ac:dyDescent="0.25">
      <c r="A10" s="55" t="s">
        <v>691</v>
      </c>
      <c r="B10" s="147">
        <v>1202</v>
      </c>
      <c r="C10" s="147">
        <v>1256</v>
      </c>
      <c r="D10" s="147">
        <v>1280</v>
      </c>
      <c r="E10" s="147">
        <v>6018</v>
      </c>
      <c r="F10" s="147">
        <v>8639</v>
      </c>
      <c r="G10" s="147">
        <v>8590</v>
      </c>
      <c r="H10" s="147">
        <v>8670</v>
      </c>
      <c r="I10" s="147">
        <v>8870</v>
      </c>
      <c r="J10" s="147">
        <v>9149</v>
      </c>
    </row>
    <row r="11" spans="1:10" x14ac:dyDescent="0.25">
      <c r="A11" s="143" t="s">
        <v>61</v>
      </c>
      <c r="B11" s="147">
        <v>115771</v>
      </c>
      <c r="C11" s="147">
        <v>126843</v>
      </c>
      <c r="D11" s="147">
        <v>126291</v>
      </c>
      <c r="E11" s="147">
        <v>136731</v>
      </c>
      <c r="F11" s="147">
        <v>143784</v>
      </c>
      <c r="G11" s="147">
        <v>150515</v>
      </c>
      <c r="H11" s="147">
        <v>157674</v>
      </c>
      <c r="I11" s="147">
        <v>155900</v>
      </c>
      <c r="J11" s="147">
        <v>164131</v>
      </c>
    </row>
    <row r="12" spans="1:10" x14ac:dyDescent="0.25">
      <c r="A12" s="143" t="s">
        <v>62</v>
      </c>
      <c r="B12" s="147">
        <v>45084</v>
      </c>
      <c r="C12" s="147">
        <v>45885</v>
      </c>
      <c r="D12" s="147">
        <v>42624</v>
      </c>
      <c r="E12" s="147">
        <v>47591</v>
      </c>
      <c r="F12" s="147">
        <v>47608</v>
      </c>
      <c r="G12" s="147">
        <v>48902</v>
      </c>
      <c r="H12" s="147">
        <v>49463</v>
      </c>
      <c r="I12" s="147">
        <v>48597</v>
      </c>
      <c r="J12" s="147">
        <v>47098</v>
      </c>
    </row>
    <row r="13" spans="1:10" x14ac:dyDescent="0.25">
      <c r="A13" s="143" t="s">
        <v>694</v>
      </c>
      <c r="B13" s="147">
        <v>8205</v>
      </c>
      <c r="C13" s="147">
        <v>8098</v>
      </c>
      <c r="D13" s="147">
        <v>7900</v>
      </c>
      <c r="E13" s="147">
        <v>6801</v>
      </c>
      <c r="F13" s="147">
        <v>5503</v>
      </c>
      <c r="G13" s="147">
        <v>5804</v>
      </c>
      <c r="H13" s="147">
        <v>5802</v>
      </c>
      <c r="I13" s="147">
        <v>6473</v>
      </c>
      <c r="J13" s="147">
        <v>5786</v>
      </c>
    </row>
    <row r="14" spans="1:10" x14ac:dyDescent="0.25">
      <c r="A14" s="143" t="s">
        <v>695</v>
      </c>
      <c r="B14" s="147">
        <v>1292</v>
      </c>
      <c r="C14" s="147">
        <v>1257</v>
      </c>
      <c r="D14" s="147">
        <v>1068</v>
      </c>
      <c r="E14" s="147">
        <v>1320</v>
      </c>
      <c r="F14" s="147">
        <v>1768</v>
      </c>
      <c r="G14" s="147">
        <v>1673</v>
      </c>
      <c r="H14" s="147">
        <v>1354</v>
      </c>
      <c r="I14" s="147">
        <v>1523</v>
      </c>
      <c r="J14" s="147">
        <v>1031</v>
      </c>
    </row>
    <row r="15" spans="1:10" x14ac:dyDescent="0.25">
      <c r="A15" s="143" t="s">
        <v>692</v>
      </c>
      <c r="B15" s="147">
        <v>0</v>
      </c>
      <c r="C15" s="147">
        <v>0</v>
      </c>
      <c r="D15" s="147">
        <v>0</v>
      </c>
      <c r="E15" s="147">
        <v>0</v>
      </c>
      <c r="F15" s="147">
        <v>0</v>
      </c>
      <c r="G15" s="147">
        <v>99</v>
      </c>
      <c r="H15" s="147">
        <v>254</v>
      </c>
      <c r="I15" s="147">
        <v>294</v>
      </c>
      <c r="J15" s="147">
        <v>318</v>
      </c>
    </row>
    <row r="16" spans="1:10" x14ac:dyDescent="0.25">
      <c r="A16" s="143" t="s">
        <v>69</v>
      </c>
      <c r="B16" s="147">
        <v>3867</v>
      </c>
      <c r="C16" s="147">
        <v>5361</v>
      </c>
      <c r="D16" s="147">
        <v>9912</v>
      </c>
      <c r="E16" s="147">
        <v>18000</v>
      </c>
      <c r="F16" s="147">
        <v>87920</v>
      </c>
      <c r="G16" s="147">
        <v>140959</v>
      </c>
      <c r="H16" s="147">
        <v>198590</v>
      </c>
      <c r="I16" s="147">
        <v>182888</v>
      </c>
      <c r="J16" s="147">
        <v>195159</v>
      </c>
    </row>
    <row r="17" spans="1:10" x14ac:dyDescent="0.25">
      <c r="A17" s="143" t="s">
        <v>673</v>
      </c>
      <c r="B17" s="147">
        <v>0</v>
      </c>
      <c r="C17" s="147">
        <v>0</v>
      </c>
      <c r="D17" s="147">
        <v>0</v>
      </c>
      <c r="E17" s="147">
        <v>0</v>
      </c>
      <c r="F17" s="147">
        <v>0</v>
      </c>
      <c r="G17" s="147">
        <v>2744</v>
      </c>
      <c r="H17" s="147">
        <v>8644</v>
      </c>
      <c r="I17" s="147">
        <v>12714</v>
      </c>
      <c r="J17" s="147">
        <v>16347</v>
      </c>
    </row>
    <row r="18" spans="1:10" x14ac:dyDescent="0.25">
      <c r="A18" s="143" t="s">
        <v>64</v>
      </c>
      <c r="B18" s="147">
        <v>88104</v>
      </c>
      <c r="C18" s="147">
        <v>91114</v>
      </c>
      <c r="D18" s="147">
        <v>93551</v>
      </c>
      <c r="E18" s="147">
        <v>99838</v>
      </c>
      <c r="F18" s="147">
        <v>100038</v>
      </c>
      <c r="G18" s="147">
        <v>98401</v>
      </c>
      <c r="H18" s="147">
        <v>100898</v>
      </c>
      <c r="I18" s="147">
        <v>101823</v>
      </c>
      <c r="J18" s="147">
        <v>104673</v>
      </c>
    </row>
    <row r="19" spans="1:10" x14ac:dyDescent="0.25">
      <c r="A19" s="143" t="s">
        <v>65</v>
      </c>
      <c r="B19" s="147">
        <v>3431</v>
      </c>
      <c r="C19" s="147">
        <v>3771</v>
      </c>
      <c r="D19" s="147">
        <v>3841</v>
      </c>
      <c r="E19" s="147">
        <v>4547</v>
      </c>
      <c r="F19" s="147">
        <v>3361</v>
      </c>
      <c r="G19" s="147">
        <v>1622</v>
      </c>
      <c r="H19" s="147">
        <v>3156</v>
      </c>
      <c r="I19" s="147">
        <v>3641</v>
      </c>
      <c r="J19" s="147">
        <v>3734</v>
      </c>
    </row>
    <row r="20" spans="1:10" x14ac:dyDescent="0.25">
      <c r="A20" s="143" t="s">
        <v>66</v>
      </c>
      <c r="B20" s="147">
        <v>75805</v>
      </c>
      <c r="C20" s="147">
        <v>84252</v>
      </c>
      <c r="D20" s="147">
        <v>81642</v>
      </c>
      <c r="E20" s="147">
        <v>87230</v>
      </c>
      <c r="F20" s="147">
        <v>89535</v>
      </c>
      <c r="G20" s="147">
        <v>85752</v>
      </c>
      <c r="H20" s="147">
        <v>87864</v>
      </c>
      <c r="I20" s="147">
        <v>90369</v>
      </c>
      <c r="J20" s="147">
        <v>98729</v>
      </c>
    </row>
  </sheetData>
  <printOptions horizontalCentered="1"/>
  <pageMargins left="0.25" right="0.25" top="0.5" bottom="0.5" header="0.3" footer="0.3"/>
  <pageSetup scale="83" fitToHeight="0" orientation="portrait" r:id="rId1"/>
  <headerFooter differentFirst="1" scaleWithDoc="0">
    <oddFooter>&amp;L&amp;9 2018 DMAS Data Book &amp;A&amp;R&amp;9Page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598"/>
  <sheetViews>
    <sheetView zoomScaleNormal="100" workbookViewId="0">
      <selection activeCell="H12" sqref="H12"/>
    </sheetView>
  </sheetViews>
  <sheetFormatPr defaultRowHeight="15" x14ac:dyDescent="0.25"/>
  <cols>
    <col min="1" max="1" width="11.7109375" style="55" customWidth="1"/>
    <col min="2" max="2" width="38.7109375" style="55" customWidth="1"/>
    <col min="3" max="6" width="18.7109375" style="55" hidden="1" customWidth="1"/>
    <col min="7" max="11" width="18.7109375" style="55" customWidth="1"/>
    <col min="12" max="16384" width="9.140625" style="55"/>
  </cols>
  <sheetData>
    <row r="1" spans="1:11" ht="33" customHeight="1" x14ac:dyDescent="0.25">
      <c r="A1" s="204" t="s">
        <v>554</v>
      </c>
      <c r="B1" s="205"/>
      <c r="C1" s="19" t="s">
        <v>565</v>
      </c>
      <c r="D1" s="19" t="s">
        <v>566</v>
      </c>
      <c r="E1" s="19" t="s">
        <v>567</v>
      </c>
      <c r="F1" s="19" t="s">
        <v>568</v>
      </c>
      <c r="G1" s="19" t="s">
        <v>569</v>
      </c>
      <c r="H1" s="19" t="s">
        <v>618</v>
      </c>
      <c r="I1" s="19" t="s">
        <v>665</v>
      </c>
      <c r="J1" s="19" t="s">
        <v>671</v>
      </c>
      <c r="K1" s="19" t="s">
        <v>689</v>
      </c>
    </row>
    <row r="2" spans="1:11" x14ac:dyDescent="0.25">
      <c r="A2" s="2" t="s">
        <v>570</v>
      </c>
      <c r="B2" s="2"/>
      <c r="C2" s="113">
        <v>1040966</v>
      </c>
      <c r="D2" s="113">
        <v>1092180</v>
      </c>
      <c r="E2" s="113">
        <v>1106440</v>
      </c>
      <c r="F2" s="113">
        <v>1206355</v>
      </c>
      <c r="G2" s="113">
        <v>1288716</v>
      </c>
      <c r="H2" s="113">
        <v>1357342</v>
      </c>
      <c r="I2" s="113">
        <v>1421713</v>
      </c>
      <c r="J2" s="113">
        <v>1407644</v>
      </c>
      <c r="K2" s="113">
        <v>1423744</v>
      </c>
    </row>
    <row r="3" spans="1:11" x14ac:dyDescent="0.25">
      <c r="A3" s="8" t="s">
        <v>67</v>
      </c>
      <c r="B3" s="8"/>
      <c r="C3" s="115">
        <v>72208</v>
      </c>
      <c r="D3" s="115">
        <v>72161</v>
      </c>
      <c r="E3" s="115">
        <v>70833</v>
      </c>
      <c r="F3" s="115">
        <v>75417</v>
      </c>
      <c r="G3" s="115">
        <v>75212</v>
      </c>
      <c r="H3" s="115">
        <v>74938</v>
      </c>
      <c r="I3" s="115">
        <v>77435</v>
      </c>
      <c r="J3" s="115">
        <v>89969</v>
      </c>
      <c r="K3" s="115">
        <v>93540</v>
      </c>
    </row>
    <row r="4" spans="1:11" x14ac:dyDescent="0.25">
      <c r="A4" s="23" t="s">
        <v>67</v>
      </c>
      <c r="B4" s="105" t="s">
        <v>4</v>
      </c>
      <c r="C4" s="147">
        <v>2716</v>
      </c>
      <c r="D4" s="147">
        <v>2747</v>
      </c>
      <c r="E4" s="147">
        <v>2745</v>
      </c>
      <c r="F4" s="147">
        <v>3045</v>
      </c>
      <c r="G4" s="147">
        <v>3163</v>
      </c>
      <c r="H4" s="147">
        <v>3951</v>
      </c>
      <c r="I4" s="147">
        <v>4725</v>
      </c>
      <c r="J4" s="147">
        <v>6776</v>
      </c>
      <c r="K4" s="147">
        <v>6699</v>
      </c>
    </row>
    <row r="5" spans="1:11" x14ac:dyDescent="0.25">
      <c r="A5" s="23" t="s">
        <v>67</v>
      </c>
      <c r="B5" s="105" t="s">
        <v>5</v>
      </c>
      <c r="C5" s="147">
        <v>0</v>
      </c>
      <c r="D5" s="147">
        <v>0</v>
      </c>
      <c r="E5" s="147">
        <v>0</v>
      </c>
      <c r="F5" s="147">
        <v>0</v>
      </c>
      <c r="G5" s="147">
        <v>556</v>
      </c>
      <c r="H5" s="147">
        <v>15897</v>
      </c>
      <c r="I5" s="147">
        <v>15365</v>
      </c>
      <c r="J5" s="147">
        <v>18115</v>
      </c>
      <c r="K5" s="147">
        <v>13366</v>
      </c>
    </row>
    <row r="6" spans="1:11" x14ac:dyDescent="0.25">
      <c r="A6" s="23" t="s">
        <v>67</v>
      </c>
      <c r="B6" s="105" t="s">
        <v>688</v>
      </c>
      <c r="C6" s="147">
        <v>0</v>
      </c>
      <c r="D6" s="147">
        <v>0</v>
      </c>
      <c r="E6" s="147">
        <v>0</v>
      </c>
      <c r="F6" s="147">
        <v>0</v>
      </c>
      <c r="G6" s="147">
        <v>0</v>
      </c>
      <c r="H6" s="147">
        <v>0</v>
      </c>
      <c r="I6" s="147">
        <v>0</v>
      </c>
      <c r="J6" s="147">
        <v>0</v>
      </c>
      <c r="K6" s="147">
        <v>75820</v>
      </c>
    </row>
    <row r="7" spans="1:11" x14ac:dyDescent="0.25">
      <c r="A7" s="23" t="s">
        <v>67</v>
      </c>
      <c r="B7" s="105" t="s">
        <v>6</v>
      </c>
      <c r="C7" s="147">
        <v>515</v>
      </c>
      <c r="D7" s="147">
        <v>654</v>
      </c>
      <c r="E7" s="147">
        <v>708</v>
      </c>
      <c r="F7" s="147">
        <v>849</v>
      </c>
      <c r="G7" s="147">
        <v>1089</v>
      </c>
      <c r="H7" s="147">
        <v>1301</v>
      </c>
      <c r="I7" s="147">
        <v>1388</v>
      </c>
      <c r="J7" s="147">
        <v>1528</v>
      </c>
      <c r="K7" s="147">
        <v>1554</v>
      </c>
    </row>
    <row r="8" spans="1:11" x14ac:dyDescent="0.25">
      <c r="A8" s="23" t="s">
        <v>67</v>
      </c>
      <c r="B8" s="105" t="s">
        <v>9</v>
      </c>
      <c r="C8" s="147">
        <v>14270</v>
      </c>
      <c r="D8" s="147">
        <v>13536</v>
      </c>
      <c r="E8" s="147">
        <v>10855</v>
      </c>
      <c r="F8" s="147">
        <v>12127</v>
      </c>
      <c r="G8" s="147">
        <v>11990</v>
      </c>
      <c r="H8" s="147">
        <v>11013</v>
      </c>
      <c r="I8" s="147">
        <v>9505</v>
      </c>
      <c r="J8" s="147">
        <v>9502</v>
      </c>
      <c r="K8" s="147">
        <v>5749</v>
      </c>
    </row>
    <row r="9" spans="1:11" x14ac:dyDescent="0.25">
      <c r="A9" s="23" t="s">
        <v>67</v>
      </c>
      <c r="B9" s="105" t="s">
        <v>10</v>
      </c>
      <c r="C9" s="147">
        <v>30701</v>
      </c>
      <c r="D9" s="147">
        <v>29615</v>
      </c>
      <c r="E9" s="147">
        <v>26973</v>
      </c>
      <c r="F9" s="147">
        <v>28833</v>
      </c>
      <c r="G9" s="147">
        <v>28856</v>
      </c>
      <c r="H9" s="147">
        <v>28424</v>
      </c>
      <c r="I9" s="147">
        <v>24891</v>
      </c>
      <c r="J9" s="147">
        <v>28882</v>
      </c>
      <c r="K9" s="147">
        <v>20590</v>
      </c>
    </row>
    <row r="10" spans="1:11" x14ac:dyDescent="0.25">
      <c r="A10" s="23" t="s">
        <v>67</v>
      </c>
      <c r="B10" s="105" t="s">
        <v>11</v>
      </c>
      <c r="C10" s="147">
        <v>38624</v>
      </c>
      <c r="D10" s="147">
        <v>37768</v>
      </c>
      <c r="E10" s="147">
        <v>36573</v>
      </c>
      <c r="F10" s="147">
        <v>34989</v>
      </c>
      <c r="G10" s="147">
        <v>30149</v>
      </c>
      <c r="H10" s="147">
        <v>27576</v>
      </c>
      <c r="I10" s="147">
        <v>24152</v>
      </c>
      <c r="J10" s="147">
        <v>26248</v>
      </c>
      <c r="K10" s="147">
        <v>20424</v>
      </c>
    </row>
    <row r="11" spans="1:11" x14ac:dyDescent="0.25">
      <c r="A11" s="23" t="s">
        <v>67</v>
      </c>
      <c r="B11" s="105" t="s">
        <v>12</v>
      </c>
      <c r="C11" s="147">
        <v>9594</v>
      </c>
      <c r="D11" s="147">
        <v>9877</v>
      </c>
      <c r="E11" s="147">
        <v>11284</v>
      </c>
      <c r="F11" s="147">
        <v>11964</v>
      </c>
      <c r="G11" s="147">
        <v>11978</v>
      </c>
      <c r="H11" s="147">
        <v>10684</v>
      </c>
      <c r="I11" s="147">
        <v>9387</v>
      </c>
      <c r="J11" s="147">
        <v>10560</v>
      </c>
      <c r="K11" s="147">
        <v>7262</v>
      </c>
    </row>
    <row r="12" spans="1:11" x14ac:dyDescent="0.25">
      <c r="A12" s="23" t="s">
        <v>67</v>
      </c>
      <c r="B12" s="105" t="s">
        <v>13</v>
      </c>
      <c r="C12" s="147">
        <v>54083</v>
      </c>
      <c r="D12" s="147">
        <v>53884</v>
      </c>
      <c r="E12" s="147">
        <v>53185</v>
      </c>
      <c r="F12" s="147">
        <v>52481</v>
      </c>
      <c r="G12" s="147">
        <v>55192</v>
      </c>
      <c r="H12" s="147">
        <v>53271</v>
      </c>
      <c r="I12" s="147">
        <v>44705</v>
      </c>
      <c r="J12" s="147">
        <v>49387</v>
      </c>
      <c r="K12" s="147">
        <v>39248</v>
      </c>
    </row>
    <row r="13" spans="1:11" x14ac:dyDescent="0.25">
      <c r="A13" s="23" t="s">
        <v>67</v>
      </c>
      <c r="B13" s="105" t="s">
        <v>14</v>
      </c>
      <c r="C13" s="147">
        <v>20846</v>
      </c>
      <c r="D13" s="147">
        <v>19973</v>
      </c>
      <c r="E13" s="147">
        <v>22018</v>
      </c>
      <c r="F13" s="147">
        <v>23038</v>
      </c>
      <c r="G13" s="147">
        <v>24172</v>
      </c>
      <c r="H13" s="147">
        <v>23230</v>
      </c>
      <c r="I13" s="147">
        <v>21798</v>
      </c>
      <c r="J13" s="147">
        <v>25873</v>
      </c>
      <c r="K13" s="147">
        <v>21381</v>
      </c>
    </row>
    <row r="14" spans="1:11" x14ac:dyDescent="0.25">
      <c r="A14" s="23" t="s">
        <v>67</v>
      </c>
      <c r="B14" s="105" t="s">
        <v>15</v>
      </c>
      <c r="C14" s="147">
        <v>9255</v>
      </c>
      <c r="D14" s="147">
        <v>9627</v>
      </c>
      <c r="E14" s="147">
        <v>9063</v>
      </c>
      <c r="F14" s="147">
        <v>8552</v>
      </c>
      <c r="G14" s="147">
        <v>7964</v>
      </c>
      <c r="H14" s="147">
        <v>7469</v>
      </c>
      <c r="I14" s="147">
        <v>7074</v>
      </c>
      <c r="J14" s="147">
        <v>6907</v>
      </c>
      <c r="K14" s="147">
        <v>6383</v>
      </c>
    </row>
    <row r="15" spans="1:11" x14ac:dyDescent="0.25">
      <c r="A15" s="23" t="s">
        <v>67</v>
      </c>
      <c r="B15" s="105" t="s">
        <v>16</v>
      </c>
      <c r="C15" s="147">
        <v>15</v>
      </c>
      <c r="D15" s="147">
        <v>4</v>
      </c>
      <c r="E15" s="147">
        <v>4</v>
      </c>
      <c r="F15" s="147">
        <v>2</v>
      </c>
      <c r="G15" s="147">
        <v>3</v>
      </c>
      <c r="H15" s="147">
        <v>3</v>
      </c>
      <c r="I15" s="147">
        <v>1</v>
      </c>
      <c r="J15" s="147">
        <v>3</v>
      </c>
      <c r="K15" s="147">
        <v>7</v>
      </c>
    </row>
    <row r="16" spans="1:11" x14ac:dyDescent="0.25">
      <c r="A16" s="23" t="s">
        <v>67</v>
      </c>
      <c r="B16" s="105" t="s">
        <v>17</v>
      </c>
      <c r="C16" s="147">
        <v>12</v>
      </c>
      <c r="D16" s="147">
        <v>2</v>
      </c>
      <c r="E16" s="147">
        <v>3</v>
      </c>
      <c r="F16" s="147">
        <v>1</v>
      </c>
      <c r="G16" s="147">
        <v>1</v>
      </c>
      <c r="H16" s="147">
        <v>1</v>
      </c>
      <c r="I16" s="147">
        <v>3</v>
      </c>
      <c r="J16" s="147">
        <v>5</v>
      </c>
      <c r="K16" s="147">
        <v>0</v>
      </c>
    </row>
    <row r="17" spans="1:11" x14ac:dyDescent="0.25">
      <c r="A17" s="23" t="s">
        <v>67</v>
      </c>
      <c r="B17" s="105" t="s">
        <v>19</v>
      </c>
      <c r="C17" s="147">
        <v>885</v>
      </c>
      <c r="D17" s="147">
        <v>839</v>
      </c>
      <c r="E17" s="147">
        <v>704</v>
      </c>
      <c r="F17" s="147">
        <v>689</v>
      </c>
      <c r="G17" s="147">
        <v>780</v>
      </c>
      <c r="H17" s="147">
        <v>718</v>
      </c>
      <c r="I17" s="147">
        <v>713</v>
      </c>
      <c r="J17" s="147">
        <v>989</v>
      </c>
      <c r="K17" s="147">
        <v>862</v>
      </c>
    </row>
    <row r="18" spans="1:11" x14ac:dyDescent="0.25">
      <c r="A18" s="23" t="s">
        <v>67</v>
      </c>
      <c r="B18" s="105" t="s">
        <v>20</v>
      </c>
      <c r="C18" s="147">
        <v>1308</v>
      </c>
      <c r="D18" s="147">
        <v>1616</v>
      </c>
      <c r="E18" s="147">
        <v>1928</v>
      </c>
      <c r="F18" s="147">
        <v>2033</v>
      </c>
      <c r="G18" s="147">
        <v>2231</v>
      </c>
      <c r="H18" s="147">
        <v>2448</v>
      </c>
      <c r="I18" s="147">
        <v>3129</v>
      </c>
      <c r="J18" s="147">
        <v>3600</v>
      </c>
      <c r="K18" s="147">
        <v>5153</v>
      </c>
    </row>
    <row r="19" spans="1:11" x14ac:dyDescent="0.25">
      <c r="A19" s="23" t="s">
        <v>67</v>
      </c>
      <c r="B19" s="105" t="s">
        <v>21</v>
      </c>
      <c r="C19" s="147">
        <v>283</v>
      </c>
      <c r="D19" s="147">
        <v>218</v>
      </c>
      <c r="E19" s="147">
        <v>208</v>
      </c>
      <c r="F19" s="147">
        <v>180</v>
      </c>
      <c r="G19" s="147">
        <v>166</v>
      </c>
      <c r="H19" s="147">
        <v>149</v>
      </c>
      <c r="I19" s="147">
        <v>86</v>
      </c>
      <c r="J19" s="147">
        <v>106</v>
      </c>
      <c r="K19" s="147">
        <v>82</v>
      </c>
    </row>
    <row r="20" spans="1:11" x14ac:dyDescent="0.25">
      <c r="A20" s="23" t="s">
        <v>67</v>
      </c>
      <c r="B20" s="105" t="s">
        <v>22</v>
      </c>
      <c r="C20" s="147">
        <v>2514</v>
      </c>
      <c r="D20" s="147">
        <v>2729</v>
      </c>
      <c r="E20" s="147">
        <v>2486</v>
      </c>
      <c r="F20" s="147">
        <v>2729</v>
      </c>
      <c r="G20" s="147">
        <v>2551</v>
      </c>
      <c r="H20" s="147">
        <v>2529</v>
      </c>
      <c r="I20" s="147">
        <v>2635</v>
      </c>
      <c r="J20" s="147">
        <v>2936</v>
      </c>
      <c r="K20" s="147">
        <v>2548</v>
      </c>
    </row>
    <row r="21" spans="1:11" x14ac:dyDescent="0.25">
      <c r="A21" s="23" t="s">
        <v>67</v>
      </c>
      <c r="B21" s="105" t="s">
        <v>23</v>
      </c>
      <c r="C21" s="147">
        <v>23492</v>
      </c>
      <c r="D21" s="147">
        <v>23349</v>
      </c>
      <c r="E21" s="147">
        <v>21892</v>
      </c>
      <c r="F21" s="147">
        <v>23693</v>
      </c>
      <c r="G21" s="147">
        <v>22730</v>
      </c>
      <c r="H21" s="147">
        <v>20838</v>
      </c>
      <c r="I21" s="147">
        <v>19388</v>
      </c>
      <c r="J21" s="147">
        <v>21650</v>
      </c>
      <c r="K21" s="147">
        <v>20979</v>
      </c>
    </row>
    <row r="22" spans="1:11" x14ac:dyDescent="0.25">
      <c r="A22" s="23" t="s">
        <v>67</v>
      </c>
      <c r="B22" s="105" t="s">
        <v>24</v>
      </c>
      <c r="C22" s="147">
        <v>16170</v>
      </c>
      <c r="D22" s="147">
        <v>16282</v>
      </c>
      <c r="E22" s="147">
        <v>15379</v>
      </c>
      <c r="F22" s="147">
        <v>16373</v>
      </c>
      <c r="G22" s="147">
        <v>16006</v>
      </c>
      <c r="H22" s="147">
        <v>14730</v>
      </c>
      <c r="I22" s="147">
        <v>13476</v>
      </c>
      <c r="J22" s="147">
        <v>15283</v>
      </c>
      <c r="K22" s="147">
        <v>10426</v>
      </c>
    </row>
    <row r="23" spans="1:11" x14ac:dyDescent="0.25">
      <c r="A23" s="23" t="s">
        <v>67</v>
      </c>
      <c r="B23" s="105" t="s">
        <v>25</v>
      </c>
      <c r="C23" s="163">
        <v>0</v>
      </c>
      <c r="D23" s="163">
        <v>0</v>
      </c>
      <c r="E23" s="163">
        <v>0</v>
      </c>
      <c r="F23" s="163">
        <v>0</v>
      </c>
      <c r="G23" s="147">
        <v>65920</v>
      </c>
      <c r="H23" s="147">
        <v>65157</v>
      </c>
      <c r="I23" s="147">
        <v>63266</v>
      </c>
      <c r="J23" s="147">
        <v>70492</v>
      </c>
      <c r="K23" s="147">
        <v>70905</v>
      </c>
    </row>
    <row r="24" spans="1:11" x14ac:dyDescent="0.25">
      <c r="A24" s="23" t="s">
        <v>67</v>
      </c>
      <c r="B24" s="105" t="s">
        <v>27</v>
      </c>
      <c r="C24" s="164">
        <v>0</v>
      </c>
      <c r="D24" s="164">
        <v>0</v>
      </c>
      <c r="E24" s="164">
        <v>0</v>
      </c>
      <c r="F24" s="147">
        <v>67390</v>
      </c>
      <c r="G24" s="147">
        <v>64127</v>
      </c>
      <c r="H24" s="147">
        <v>66150</v>
      </c>
      <c r="I24" s="147">
        <v>67652</v>
      </c>
      <c r="J24" s="147">
        <v>78677</v>
      </c>
      <c r="K24" s="147">
        <v>81413</v>
      </c>
    </row>
    <row r="25" spans="1:11" x14ac:dyDescent="0.25">
      <c r="A25" s="23" t="s">
        <v>67</v>
      </c>
      <c r="B25" s="105" t="s">
        <v>28</v>
      </c>
      <c r="C25" s="164">
        <v>0</v>
      </c>
      <c r="D25" s="164">
        <v>0</v>
      </c>
      <c r="E25" s="164">
        <v>0</v>
      </c>
      <c r="F25" s="147">
        <v>66014</v>
      </c>
      <c r="G25" s="147">
        <v>64757</v>
      </c>
      <c r="H25" s="147">
        <v>65142</v>
      </c>
      <c r="I25" s="147">
        <v>65376</v>
      </c>
      <c r="J25" s="147">
        <v>76039</v>
      </c>
      <c r="K25" s="147">
        <v>79673</v>
      </c>
    </row>
    <row r="26" spans="1:11" x14ac:dyDescent="0.25">
      <c r="A26" s="23" t="s">
        <v>67</v>
      </c>
      <c r="B26" s="105" t="s">
        <v>31</v>
      </c>
      <c r="C26" s="147">
        <v>147</v>
      </c>
      <c r="D26" s="147">
        <v>138</v>
      </c>
      <c r="E26" s="147">
        <v>141</v>
      </c>
      <c r="F26" s="147">
        <v>128</v>
      </c>
      <c r="G26" s="147">
        <v>130</v>
      </c>
      <c r="H26" s="147">
        <v>112</v>
      </c>
      <c r="I26" s="147">
        <v>96</v>
      </c>
      <c r="J26" s="147">
        <v>82</v>
      </c>
      <c r="K26" s="147">
        <v>78</v>
      </c>
    </row>
    <row r="27" spans="1:11" x14ac:dyDescent="0.25">
      <c r="A27" s="23" t="s">
        <v>67</v>
      </c>
      <c r="B27" s="105" t="s">
        <v>32</v>
      </c>
      <c r="C27" s="147">
        <v>8</v>
      </c>
      <c r="D27" s="147">
        <v>7</v>
      </c>
      <c r="E27" s="147">
        <v>10</v>
      </c>
      <c r="F27" s="147">
        <v>17</v>
      </c>
      <c r="G27" s="147">
        <v>21</v>
      </c>
      <c r="H27" s="147">
        <v>24</v>
      </c>
      <c r="I27" s="147">
        <v>33</v>
      </c>
      <c r="J27" s="147">
        <v>63</v>
      </c>
      <c r="K27" s="147">
        <v>83</v>
      </c>
    </row>
    <row r="28" spans="1:11" x14ac:dyDescent="0.25">
      <c r="A28" s="23" t="s">
        <v>67</v>
      </c>
      <c r="B28" s="105" t="s">
        <v>33</v>
      </c>
      <c r="C28" s="147">
        <v>21803</v>
      </c>
      <c r="D28" s="147">
        <v>21653</v>
      </c>
      <c r="E28" s="147">
        <v>21670</v>
      </c>
      <c r="F28" s="147">
        <v>21321</v>
      </c>
      <c r="G28" s="147">
        <v>20310</v>
      </c>
      <c r="H28" s="147">
        <v>20309</v>
      </c>
      <c r="I28" s="147">
        <v>18580</v>
      </c>
      <c r="J28" s="147">
        <v>19526</v>
      </c>
      <c r="K28" s="147">
        <v>18591</v>
      </c>
    </row>
    <row r="29" spans="1:11" x14ac:dyDescent="0.25">
      <c r="A29" s="23" t="s">
        <v>67</v>
      </c>
      <c r="B29" s="105" t="s">
        <v>35</v>
      </c>
      <c r="C29" s="147">
        <v>12</v>
      </c>
      <c r="D29" s="147">
        <v>315</v>
      </c>
      <c r="E29" s="147">
        <v>0</v>
      </c>
      <c r="F29" s="147">
        <v>0</v>
      </c>
      <c r="G29" s="147">
        <v>0</v>
      </c>
      <c r="H29" s="147">
        <v>3</v>
      </c>
      <c r="I29" s="147">
        <v>0</v>
      </c>
      <c r="J29" s="147">
        <v>0</v>
      </c>
      <c r="K29" s="147">
        <v>0</v>
      </c>
    </row>
    <row r="30" spans="1:11" x14ac:dyDescent="0.25">
      <c r="A30" s="23" t="s">
        <v>67</v>
      </c>
      <c r="B30" s="105" t="s">
        <v>36</v>
      </c>
      <c r="C30" s="147">
        <v>535</v>
      </c>
      <c r="D30" s="147">
        <v>558</v>
      </c>
      <c r="E30" s="147">
        <v>543</v>
      </c>
      <c r="F30" s="147">
        <v>553</v>
      </c>
      <c r="G30" s="147">
        <v>571</v>
      </c>
      <c r="H30" s="147">
        <v>590</v>
      </c>
      <c r="I30" s="147">
        <v>647</v>
      </c>
      <c r="J30" s="147">
        <v>852</v>
      </c>
      <c r="K30" s="147">
        <v>889</v>
      </c>
    </row>
    <row r="31" spans="1:11" x14ac:dyDescent="0.25">
      <c r="A31" s="23" t="s">
        <v>67</v>
      </c>
      <c r="B31" s="105" t="s">
        <v>37</v>
      </c>
      <c r="C31" s="147">
        <v>8816</v>
      </c>
      <c r="D31" s="147">
        <v>9438</v>
      </c>
      <c r="E31" s="147">
        <v>9846</v>
      </c>
      <c r="F31" s="147">
        <v>10140</v>
      </c>
      <c r="G31" s="147">
        <v>9944</v>
      </c>
      <c r="H31" s="147">
        <v>10196</v>
      </c>
      <c r="I31" s="147">
        <v>9941</v>
      </c>
      <c r="J31" s="147">
        <v>10821</v>
      </c>
      <c r="K31" s="147">
        <v>10217</v>
      </c>
    </row>
    <row r="32" spans="1:11" x14ac:dyDescent="0.25">
      <c r="A32" s="23" t="s">
        <v>67</v>
      </c>
      <c r="B32" s="105" t="s">
        <v>38</v>
      </c>
      <c r="C32" s="147">
        <v>2734</v>
      </c>
      <c r="D32" s="147">
        <v>3406</v>
      </c>
      <c r="E32" s="147">
        <v>4016</v>
      </c>
      <c r="F32" s="147">
        <v>4512</v>
      </c>
      <c r="G32" s="147">
        <v>5033</v>
      </c>
      <c r="H32" s="147">
        <v>5456</v>
      </c>
      <c r="I32" s="147">
        <v>5772</v>
      </c>
      <c r="J32" s="147">
        <v>6864</v>
      </c>
      <c r="K32" s="147">
        <v>6592</v>
      </c>
    </row>
    <row r="33" spans="1:11" x14ac:dyDescent="0.25">
      <c r="A33" s="23" t="s">
        <v>67</v>
      </c>
      <c r="B33" s="105" t="s">
        <v>39</v>
      </c>
      <c r="C33" s="147">
        <v>2717</v>
      </c>
      <c r="D33" s="147">
        <v>3331</v>
      </c>
      <c r="E33" s="147">
        <v>3949</v>
      </c>
      <c r="F33" s="147">
        <v>4523</v>
      </c>
      <c r="G33" s="147">
        <v>4964</v>
      </c>
      <c r="H33" s="147">
        <v>5445</v>
      </c>
      <c r="I33" s="147">
        <v>5837</v>
      </c>
      <c r="J33" s="147">
        <v>6864</v>
      </c>
      <c r="K33" s="147">
        <v>6283</v>
      </c>
    </row>
    <row r="34" spans="1:11" x14ac:dyDescent="0.25">
      <c r="A34" s="23" t="s">
        <v>67</v>
      </c>
      <c r="B34" s="105" t="s">
        <v>40</v>
      </c>
      <c r="C34" s="147">
        <v>18</v>
      </c>
      <c r="D34" s="147">
        <v>16</v>
      </c>
      <c r="E34" s="147">
        <v>14</v>
      </c>
      <c r="F34" s="147">
        <v>16</v>
      </c>
      <c r="G34" s="147">
        <v>19</v>
      </c>
      <c r="H34" s="147">
        <v>42</v>
      </c>
      <c r="I34" s="147">
        <v>47</v>
      </c>
      <c r="J34" s="147">
        <v>49</v>
      </c>
      <c r="K34" s="147">
        <v>71</v>
      </c>
    </row>
    <row r="35" spans="1:11" x14ac:dyDescent="0.25">
      <c r="A35" s="23" t="s">
        <v>67</v>
      </c>
      <c r="B35" s="105" t="s">
        <v>42</v>
      </c>
      <c r="C35" s="147">
        <v>274</v>
      </c>
      <c r="D35" s="147">
        <v>280</v>
      </c>
      <c r="E35" s="147">
        <v>307</v>
      </c>
      <c r="F35" s="147">
        <v>337</v>
      </c>
      <c r="G35" s="147">
        <v>376</v>
      </c>
      <c r="H35" s="147">
        <v>395</v>
      </c>
      <c r="I35" s="147">
        <v>434</v>
      </c>
      <c r="J35" s="147">
        <v>777</v>
      </c>
      <c r="K35" s="147">
        <v>916</v>
      </c>
    </row>
    <row r="36" spans="1:11" x14ac:dyDescent="0.25">
      <c r="A36" s="23" t="s">
        <v>67</v>
      </c>
      <c r="B36" s="105" t="s">
        <v>43</v>
      </c>
      <c r="C36" s="147">
        <v>1861</v>
      </c>
      <c r="D36" s="147">
        <v>1962</v>
      </c>
      <c r="E36" s="147">
        <v>2086</v>
      </c>
      <c r="F36" s="147">
        <v>2192</v>
      </c>
      <c r="G36" s="147">
        <v>1934</v>
      </c>
      <c r="H36" s="147">
        <v>1726</v>
      </c>
      <c r="I36" s="147">
        <v>1670</v>
      </c>
      <c r="J36" s="147">
        <v>1744</v>
      </c>
      <c r="K36" s="147">
        <v>1442</v>
      </c>
    </row>
    <row r="37" spans="1:11" x14ac:dyDescent="0.25">
      <c r="A37" s="23" t="s">
        <v>67</v>
      </c>
      <c r="B37" s="105" t="s">
        <v>45</v>
      </c>
      <c r="C37" s="147">
        <v>0</v>
      </c>
      <c r="D37" s="147">
        <v>1</v>
      </c>
      <c r="E37" s="147">
        <v>2</v>
      </c>
      <c r="F37" s="147">
        <v>1</v>
      </c>
      <c r="G37" s="147">
        <v>1</v>
      </c>
      <c r="H37" s="147">
        <v>1</v>
      </c>
      <c r="I37" s="147">
        <v>2</v>
      </c>
      <c r="J37" s="147">
        <v>7</v>
      </c>
      <c r="K37" s="147">
        <v>6</v>
      </c>
    </row>
    <row r="38" spans="1:11" x14ac:dyDescent="0.25">
      <c r="A38" s="23" t="s">
        <v>67</v>
      </c>
      <c r="B38" s="105" t="s">
        <v>46</v>
      </c>
      <c r="C38" s="147">
        <v>454</v>
      </c>
      <c r="D38" s="147">
        <v>388</v>
      </c>
      <c r="E38" s="147">
        <v>397</v>
      </c>
      <c r="F38" s="147">
        <v>433</v>
      </c>
      <c r="G38" s="147">
        <v>458</v>
      </c>
      <c r="H38" s="147">
        <v>479</v>
      </c>
      <c r="I38" s="147">
        <v>516</v>
      </c>
      <c r="J38" s="147">
        <v>860</v>
      </c>
      <c r="K38" s="147">
        <v>1050</v>
      </c>
    </row>
    <row r="39" spans="1:11" x14ac:dyDescent="0.25">
      <c r="A39" s="23" t="s">
        <v>67</v>
      </c>
      <c r="B39" s="105" t="s">
        <v>47</v>
      </c>
      <c r="C39" s="147">
        <v>984</v>
      </c>
      <c r="D39" s="147">
        <v>939</v>
      </c>
      <c r="E39" s="147">
        <v>909</v>
      </c>
      <c r="F39" s="147">
        <v>890</v>
      </c>
      <c r="G39" s="147">
        <v>852</v>
      </c>
      <c r="H39" s="147">
        <v>833</v>
      </c>
      <c r="I39" s="147">
        <v>890</v>
      </c>
      <c r="J39" s="147">
        <v>1329</v>
      </c>
      <c r="K39" s="147">
        <v>1389</v>
      </c>
    </row>
    <row r="40" spans="1:11" x14ac:dyDescent="0.25">
      <c r="A40" s="23" t="s">
        <v>67</v>
      </c>
      <c r="B40" s="105" t="s">
        <v>51</v>
      </c>
      <c r="C40" s="147">
        <v>406</v>
      </c>
      <c r="D40" s="147">
        <v>343</v>
      </c>
      <c r="E40" s="147">
        <v>327</v>
      </c>
      <c r="F40" s="147">
        <v>280</v>
      </c>
      <c r="G40" s="147">
        <v>276</v>
      </c>
      <c r="H40" s="147">
        <v>325</v>
      </c>
      <c r="I40" s="147">
        <v>273</v>
      </c>
      <c r="J40" s="147">
        <v>223</v>
      </c>
      <c r="K40" s="147">
        <v>204</v>
      </c>
    </row>
    <row r="41" spans="1:11" x14ac:dyDescent="0.25">
      <c r="A41" s="23" t="s">
        <v>67</v>
      </c>
      <c r="B41" s="105" t="s">
        <v>52</v>
      </c>
      <c r="C41" s="147">
        <v>6</v>
      </c>
      <c r="D41" s="147">
        <v>1</v>
      </c>
      <c r="E41" s="147">
        <v>5</v>
      </c>
      <c r="F41" s="147">
        <v>4</v>
      </c>
      <c r="G41" s="147">
        <v>6</v>
      </c>
      <c r="H41" s="147">
        <v>7</v>
      </c>
      <c r="I41" s="147">
        <v>2</v>
      </c>
      <c r="J41" s="147">
        <v>2</v>
      </c>
      <c r="K41" s="147">
        <v>2</v>
      </c>
    </row>
    <row r="42" spans="1:11" x14ac:dyDescent="0.25">
      <c r="A42" s="23" t="s">
        <v>67</v>
      </c>
      <c r="B42" s="105" t="s">
        <v>53</v>
      </c>
      <c r="C42" s="147">
        <v>0</v>
      </c>
      <c r="D42" s="147">
        <v>0</v>
      </c>
      <c r="E42" s="147">
        <v>0</v>
      </c>
      <c r="F42" s="147">
        <v>0</v>
      </c>
      <c r="G42" s="147">
        <v>0</v>
      </c>
      <c r="H42" s="147">
        <v>1</v>
      </c>
      <c r="I42" s="147">
        <v>1</v>
      </c>
      <c r="J42" s="147">
        <v>0</v>
      </c>
      <c r="K42" s="147">
        <v>1</v>
      </c>
    </row>
    <row r="43" spans="1:11" x14ac:dyDescent="0.25">
      <c r="A43" s="23" t="s">
        <v>67</v>
      </c>
      <c r="B43" s="105" t="s">
        <v>55</v>
      </c>
      <c r="C43" s="147">
        <v>4</v>
      </c>
      <c r="D43" s="147">
        <v>4</v>
      </c>
      <c r="E43" s="147">
        <v>3</v>
      </c>
      <c r="F43" s="147">
        <v>2</v>
      </c>
      <c r="G43" s="147">
        <v>0</v>
      </c>
      <c r="H43" s="147">
        <v>1</v>
      </c>
      <c r="I43" s="147">
        <v>1</v>
      </c>
      <c r="J43" s="147">
        <v>2</v>
      </c>
      <c r="K43" s="147">
        <v>1</v>
      </c>
    </row>
    <row r="44" spans="1:11" x14ac:dyDescent="0.25">
      <c r="A44" s="23" t="s">
        <v>67</v>
      </c>
      <c r="B44" s="105" t="s">
        <v>56</v>
      </c>
      <c r="C44" s="147">
        <v>502</v>
      </c>
      <c r="D44" s="147">
        <v>572</v>
      </c>
      <c r="E44" s="147">
        <v>639</v>
      </c>
      <c r="F44" s="147">
        <v>668</v>
      </c>
      <c r="G44" s="147">
        <v>679</v>
      </c>
      <c r="H44" s="147">
        <v>509</v>
      </c>
      <c r="I44" s="147">
        <v>532</v>
      </c>
      <c r="J44" s="147">
        <v>806</v>
      </c>
      <c r="K44" s="147">
        <v>881</v>
      </c>
    </row>
    <row r="45" spans="1:11" x14ac:dyDescent="0.25">
      <c r="A45" s="23" t="s">
        <v>67</v>
      </c>
      <c r="B45" s="105" t="s">
        <v>57</v>
      </c>
      <c r="C45" s="147">
        <v>726</v>
      </c>
      <c r="D45" s="147">
        <v>880</v>
      </c>
      <c r="E45" s="147">
        <v>920</v>
      </c>
      <c r="F45" s="147">
        <v>1030</v>
      </c>
      <c r="G45" s="147">
        <v>954</v>
      </c>
      <c r="H45" s="147">
        <v>564</v>
      </c>
      <c r="I45" s="147">
        <v>542</v>
      </c>
      <c r="J45" s="147">
        <v>788</v>
      </c>
      <c r="K45" s="147">
        <v>779</v>
      </c>
    </row>
    <row r="46" spans="1:11" x14ac:dyDescent="0.25">
      <c r="A46" s="8" t="s">
        <v>68</v>
      </c>
      <c r="B46" s="8"/>
      <c r="C46" s="115">
        <v>154892</v>
      </c>
      <c r="D46" s="115">
        <v>161691</v>
      </c>
      <c r="E46" s="115">
        <v>165897</v>
      </c>
      <c r="F46" s="115">
        <v>176552</v>
      </c>
      <c r="G46" s="115">
        <v>179397</v>
      </c>
      <c r="H46" s="115">
        <v>181814</v>
      </c>
      <c r="I46" s="115">
        <v>185828</v>
      </c>
      <c r="J46" s="115">
        <v>189671</v>
      </c>
      <c r="K46" s="115">
        <v>183361</v>
      </c>
    </row>
    <row r="47" spans="1:11" x14ac:dyDescent="0.25">
      <c r="A47" s="23" t="s">
        <v>68</v>
      </c>
      <c r="B47" s="105" t="s">
        <v>4</v>
      </c>
      <c r="C47" s="147">
        <v>64975</v>
      </c>
      <c r="D47" s="147">
        <v>67762</v>
      </c>
      <c r="E47" s="147">
        <v>72045</v>
      </c>
      <c r="F47" s="147">
        <v>86929</v>
      </c>
      <c r="G47" s="147">
        <v>87067</v>
      </c>
      <c r="H47" s="147">
        <v>93228</v>
      </c>
      <c r="I47" s="147">
        <v>96179</v>
      </c>
      <c r="J47" s="147">
        <v>98842</v>
      </c>
      <c r="K47" s="147">
        <v>91915</v>
      </c>
    </row>
    <row r="48" spans="1:11" x14ac:dyDescent="0.25">
      <c r="A48" s="23" t="s">
        <v>68</v>
      </c>
      <c r="B48" s="105" t="s">
        <v>5</v>
      </c>
      <c r="C48" s="147">
        <v>0</v>
      </c>
      <c r="D48" s="147">
        <v>0</v>
      </c>
      <c r="E48" s="147">
        <v>0</v>
      </c>
      <c r="F48" s="147">
        <v>0</v>
      </c>
      <c r="G48" s="147">
        <v>1222</v>
      </c>
      <c r="H48" s="147">
        <v>23140</v>
      </c>
      <c r="I48" s="147">
        <v>21470</v>
      </c>
      <c r="J48" s="147">
        <v>21852</v>
      </c>
      <c r="K48" s="147">
        <v>14266</v>
      </c>
    </row>
    <row r="49" spans="1:11" x14ac:dyDescent="0.25">
      <c r="A49" s="23" t="s">
        <v>68</v>
      </c>
      <c r="B49" s="105" t="s">
        <v>688</v>
      </c>
      <c r="C49" s="147">
        <v>0</v>
      </c>
      <c r="D49" s="147">
        <v>0</v>
      </c>
      <c r="E49" s="147">
        <v>0</v>
      </c>
      <c r="F49" s="147">
        <v>0</v>
      </c>
      <c r="G49" s="147">
        <v>0</v>
      </c>
      <c r="H49" s="147">
        <v>0</v>
      </c>
      <c r="I49" s="147">
        <v>0</v>
      </c>
      <c r="J49" s="147">
        <v>0</v>
      </c>
      <c r="K49" s="147">
        <v>153636</v>
      </c>
    </row>
    <row r="50" spans="1:11" x14ac:dyDescent="0.25">
      <c r="A50" s="23" t="s">
        <v>68</v>
      </c>
      <c r="B50" s="105" t="s">
        <v>6</v>
      </c>
      <c r="C50" s="147">
        <v>112</v>
      </c>
      <c r="D50" s="147">
        <v>167</v>
      </c>
      <c r="E50" s="147">
        <v>197</v>
      </c>
      <c r="F50" s="147">
        <v>248</v>
      </c>
      <c r="G50" s="147">
        <v>356</v>
      </c>
      <c r="H50" s="147">
        <v>449</v>
      </c>
      <c r="I50" s="147">
        <v>445</v>
      </c>
      <c r="J50" s="147">
        <v>407</v>
      </c>
      <c r="K50" s="147">
        <v>296</v>
      </c>
    </row>
    <row r="51" spans="1:11" x14ac:dyDescent="0.25">
      <c r="A51" s="23" t="s">
        <v>68</v>
      </c>
      <c r="B51" s="105" t="s">
        <v>9</v>
      </c>
      <c r="C51" s="147">
        <v>21137</v>
      </c>
      <c r="D51" s="147">
        <v>21693</v>
      </c>
      <c r="E51" s="147">
        <v>20149</v>
      </c>
      <c r="F51" s="147">
        <v>19782</v>
      </c>
      <c r="G51" s="147">
        <v>18512</v>
      </c>
      <c r="H51" s="147">
        <v>17545</v>
      </c>
      <c r="I51" s="147">
        <v>14762</v>
      </c>
      <c r="J51" s="147">
        <v>13727</v>
      </c>
      <c r="K51" s="147">
        <v>9684</v>
      </c>
    </row>
    <row r="52" spans="1:11" x14ac:dyDescent="0.25">
      <c r="A52" s="23" t="s">
        <v>68</v>
      </c>
      <c r="B52" s="105" t="s">
        <v>10</v>
      </c>
      <c r="C52" s="147">
        <v>61203</v>
      </c>
      <c r="D52" s="147">
        <v>64810</v>
      </c>
      <c r="E52" s="147">
        <v>63563</v>
      </c>
      <c r="F52" s="147">
        <v>64630</v>
      </c>
      <c r="G52" s="147">
        <v>58877</v>
      </c>
      <c r="H52" s="147">
        <v>58901</v>
      </c>
      <c r="I52" s="147">
        <v>50426</v>
      </c>
      <c r="J52" s="147">
        <v>51910</v>
      </c>
      <c r="K52" s="147">
        <v>35691</v>
      </c>
    </row>
    <row r="53" spans="1:11" x14ac:dyDescent="0.25">
      <c r="A53" s="23" t="s">
        <v>68</v>
      </c>
      <c r="B53" s="105" t="s">
        <v>11</v>
      </c>
      <c r="C53" s="147">
        <v>68928</v>
      </c>
      <c r="D53" s="147">
        <v>71312</v>
      </c>
      <c r="E53" s="147">
        <v>72728</v>
      </c>
      <c r="F53" s="147">
        <v>65935</v>
      </c>
      <c r="G53" s="147">
        <v>53077</v>
      </c>
      <c r="H53" s="147">
        <v>47123</v>
      </c>
      <c r="I53" s="147">
        <v>40564</v>
      </c>
      <c r="J53" s="147">
        <v>40452</v>
      </c>
      <c r="K53" s="147">
        <v>32877</v>
      </c>
    </row>
    <row r="54" spans="1:11" x14ac:dyDescent="0.25">
      <c r="A54" s="23" t="s">
        <v>68</v>
      </c>
      <c r="B54" s="105" t="s">
        <v>12</v>
      </c>
      <c r="C54" s="147">
        <v>34970</v>
      </c>
      <c r="D54" s="147">
        <v>37058</v>
      </c>
      <c r="E54" s="147">
        <v>37203</v>
      </c>
      <c r="F54" s="147">
        <v>29702</v>
      </c>
      <c r="G54" s="147">
        <v>23903</v>
      </c>
      <c r="H54" s="147">
        <v>15794</v>
      </c>
      <c r="I54" s="147">
        <v>12449</v>
      </c>
      <c r="J54" s="147">
        <v>12330</v>
      </c>
      <c r="K54" s="147">
        <v>8938</v>
      </c>
    </row>
    <row r="55" spans="1:11" x14ac:dyDescent="0.25">
      <c r="A55" s="23" t="s">
        <v>68</v>
      </c>
      <c r="B55" s="105" t="s">
        <v>13</v>
      </c>
      <c r="C55" s="147">
        <v>89214</v>
      </c>
      <c r="D55" s="147">
        <v>93528</v>
      </c>
      <c r="E55" s="147">
        <v>95380</v>
      </c>
      <c r="F55" s="147">
        <v>90091</v>
      </c>
      <c r="G55" s="147">
        <v>89485</v>
      </c>
      <c r="H55" s="147">
        <v>85923</v>
      </c>
      <c r="I55" s="147">
        <v>71806</v>
      </c>
      <c r="J55" s="147">
        <v>69933</v>
      </c>
      <c r="K55" s="147">
        <v>55296</v>
      </c>
    </row>
    <row r="56" spans="1:11" x14ac:dyDescent="0.25">
      <c r="A56" s="23" t="s">
        <v>68</v>
      </c>
      <c r="B56" s="105" t="s">
        <v>14</v>
      </c>
      <c r="C56" s="147">
        <v>29809</v>
      </c>
      <c r="D56" s="147">
        <v>32190</v>
      </c>
      <c r="E56" s="147">
        <v>35500</v>
      </c>
      <c r="F56" s="147">
        <v>34394</v>
      </c>
      <c r="G56" s="147">
        <v>35387</v>
      </c>
      <c r="H56" s="147">
        <v>33266</v>
      </c>
      <c r="I56" s="147">
        <v>30514</v>
      </c>
      <c r="J56" s="147">
        <v>31247</v>
      </c>
      <c r="K56" s="147">
        <v>23338</v>
      </c>
    </row>
    <row r="57" spans="1:11" x14ac:dyDescent="0.25">
      <c r="A57" s="23" t="s">
        <v>68</v>
      </c>
      <c r="B57" s="105" t="s">
        <v>15</v>
      </c>
      <c r="C57" s="147">
        <v>21891</v>
      </c>
      <c r="D57" s="147">
        <v>23065</v>
      </c>
      <c r="E57" s="147">
        <v>22334</v>
      </c>
      <c r="F57" s="147">
        <v>18913</v>
      </c>
      <c r="G57" s="147">
        <v>16803</v>
      </c>
      <c r="H57" s="147">
        <v>15169</v>
      </c>
      <c r="I57" s="147">
        <v>13803</v>
      </c>
      <c r="J57" s="147">
        <v>13070</v>
      </c>
      <c r="K57" s="147">
        <v>11066</v>
      </c>
    </row>
    <row r="58" spans="1:11" x14ac:dyDescent="0.25">
      <c r="A58" s="23" t="s">
        <v>68</v>
      </c>
      <c r="B58" s="105" t="s">
        <v>16</v>
      </c>
      <c r="C58" s="147">
        <v>2943</v>
      </c>
      <c r="D58" s="147">
        <v>2984</v>
      </c>
      <c r="E58" s="147">
        <v>2685</v>
      </c>
      <c r="F58" s="147">
        <v>1779</v>
      </c>
      <c r="G58" s="147">
        <v>1608</v>
      </c>
      <c r="H58" s="147">
        <v>1724</v>
      </c>
      <c r="I58" s="147">
        <v>1668</v>
      </c>
      <c r="J58" s="147">
        <v>1668</v>
      </c>
      <c r="K58" s="147">
        <v>1215</v>
      </c>
    </row>
    <row r="59" spans="1:11" x14ac:dyDescent="0.25">
      <c r="A59" s="23" t="s">
        <v>68</v>
      </c>
      <c r="B59" s="105" t="s">
        <v>17</v>
      </c>
      <c r="C59" s="147">
        <v>556</v>
      </c>
      <c r="D59" s="147">
        <v>880</v>
      </c>
      <c r="E59" s="147">
        <v>1039</v>
      </c>
      <c r="F59" s="147">
        <v>1053</v>
      </c>
      <c r="G59" s="147">
        <v>1131</v>
      </c>
      <c r="H59" s="147">
        <v>1243</v>
      </c>
      <c r="I59" s="147">
        <v>1316</v>
      </c>
      <c r="J59" s="147">
        <v>1414</v>
      </c>
      <c r="K59" s="147">
        <v>1372</v>
      </c>
    </row>
    <row r="60" spans="1:11" x14ac:dyDescent="0.25">
      <c r="A60" s="23" t="s">
        <v>68</v>
      </c>
      <c r="B60" s="105" t="s">
        <v>18</v>
      </c>
      <c r="C60" s="147">
        <v>3374</v>
      </c>
      <c r="D60" s="147">
        <v>3998</v>
      </c>
      <c r="E60" s="147">
        <v>4856</v>
      </c>
      <c r="F60" s="147">
        <v>5675</v>
      </c>
      <c r="G60" s="147">
        <v>6764</v>
      </c>
      <c r="H60" s="147">
        <v>7534</v>
      </c>
      <c r="I60" s="147">
        <v>8497</v>
      </c>
      <c r="J60" s="147">
        <v>9781</v>
      </c>
      <c r="K60" s="147">
        <v>10312</v>
      </c>
    </row>
    <row r="61" spans="1:11" x14ac:dyDescent="0.25">
      <c r="A61" s="23" t="s">
        <v>68</v>
      </c>
      <c r="B61" s="105" t="s">
        <v>19</v>
      </c>
      <c r="C61" s="147">
        <v>11164</v>
      </c>
      <c r="D61" s="147">
        <v>11421</v>
      </c>
      <c r="E61" s="147">
        <v>10280</v>
      </c>
      <c r="F61" s="147">
        <v>9546</v>
      </c>
      <c r="G61" s="147">
        <v>9708</v>
      </c>
      <c r="H61" s="147">
        <v>9474</v>
      </c>
      <c r="I61" s="147">
        <v>8272</v>
      </c>
      <c r="J61" s="147">
        <v>8547</v>
      </c>
      <c r="K61" s="147">
        <v>6831</v>
      </c>
    </row>
    <row r="62" spans="1:11" x14ac:dyDescent="0.25">
      <c r="A62" s="23" t="s">
        <v>68</v>
      </c>
      <c r="B62" s="105" t="s">
        <v>20</v>
      </c>
      <c r="C62" s="147">
        <v>23069</v>
      </c>
      <c r="D62" s="147">
        <v>25596</v>
      </c>
      <c r="E62" s="147">
        <v>28023</v>
      </c>
      <c r="F62" s="147">
        <v>28250</v>
      </c>
      <c r="G62" s="147">
        <v>28390</v>
      </c>
      <c r="H62" s="147">
        <v>29587</v>
      </c>
      <c r="I62" s="147">
        <v>30534</v>
      </c>
      <c r="J62" s="147">
        <v>31714</v>
      </c>
      <c r="K62" s="147">
        <v>31423</v>
      </c>
    </row>
    <row r="63" spans="1:11" x14ac:dyDescent="0.25">
      <c r="A63" s="23" t="s">
        <v>68</v>
      </c>
      <c r="B63" s="105" t="s">
        <v>21</v>
      </c>
      <c r="C63" s="147">
        <v>4097</v>
      </c>
      <c r="D63" s="147">
        <v>3598</v>
      </c>
      <c r="E63" s="147">
        <v>3346</v>
      </c>
      <c r="F63" s="147">
        <v>2822</v>
      </c>
      <c r="G63" s="147">
        <v>2326</v>
      </c>
      <c r="H63" s="147">
        <v>1821</v>
      </c>
      <c r="I63" s="147">
        <v>1386</v>
      </c>
      <c r="J63" s="147">
        <v>1264</v>
      </c>
      <c r="K63" s="147">
        <v>1097</v>
      </c>
    </row>
    <row r="64" spans="1:11" x14ac:dyDescent="0.25">
      <c r="A64" s="23" t="s">
        <v>68</v>
      </c>
      <c r="B64" s="105" t="s">
        <v>22</v>
      </c>
      <c r="C64" s="147">
        <v>1384</v>
      </c>
      <c r="D64" s="147">
        <v>1234</v>
      </c>
      <c r="E64" s="147">
        <v>1113</v>
      </c>
      <c r="F64" s="147">
        <v>1246</v>
      </c>
      <c r="G64" s="147">
        <v>1304</v>
      </c>
      <c r="H64" s="147">
        <v>1177</v>
      </c>
      <c r="I64" s="147">
        <v>1128</v>
      </c>
      <c r="J64" s="147">
        <v>1270</v>
      </c>
      <c r="K64" s="147">
        <v>1046</v>
      </c>
    </row>
    <row r="65" spans="1:11" x14ac:dyDescent="0.25">
      <c r="A65" s="23" t="s">
        <v>68</v>
      </c>
      <c r="B65" s="105" t="s">
        <v>23</v>
      </c>
      <c r="C65" s="147">
        <v>31928</v>
      </c>
      <c r="D65" s="147">
        <v>33873</v>
      </c>
      <c r="E65" s="147">
        <v>34669</v>
      </c>
      <c r="F65" s="147">
        <v>34913</v>
      </c>
      <c r="G65" s="147">
        <v>33496</v>
      </c>
      <c r="H65" s="147">
        <v>31139</v>
      </c>
      <c r="I65" s="147">
        <v>27773</v>
      </c>
      <c r="J65" s="147">
        <v>27631</v>
      </c>
      <c r="K65" s="147">
        <v>23108</v>
      </c>
    </row>
    <row r="66" spans="1:11" x14ac:dyDescent="0.25">
      <c r="A66" s="23" t="s">
        <v>68</v>
      </c>
      <c r="B66" s="105" t="s">
        <v>24</v>
      </c>
      <c r="C66" s="147">
        <v>17474</v>
      </c>
      <c r="D66" s="147">
        <v>19111</v>
      </c>
      <c r="E66" s="147">
        <v>19442</v>
      </c>
      <c r="F66" s="147">
        <v>19261</v>
      </c>
      <c r="G66" s="147">
        <v>19220</v>
      </c>
      <c r="H66" s="147">
        <v>16585</v>
      </c>
      <c r="I66" s="147">
        <v>14842</v>
      </c>
      <c r="J66" s="147">
        <v>14655</v>
      </c>
      <c r="K66" s="147">
        <v>9796</v>
      </c>
    </row>
    <row r="67" spans="1:11" x14ac:dyDescent="0.25">
      <c r="A67" s="23" t="s">
        <v>68</v>
      </c>
      <c r="B67" s="105" t="s">
        <v>25</v>
      </c>
      <c r="C67" s="164">
        <v>0</v>
      </c>
      <c r="D67" s="164">
        <v>0</v>
      </c>
      <c r="E67" s="164">
        <v>0</v>
      </c>
      <c r="F67" s="164">
        <v>0</v>
      </c>
      <c r="G67" s="147">
        <v>103088</v>
      </c>
      <c r="H67" s="147">
        <v>103234</v>
      </c>
      <c r="I67" s="147">
        <v>99799</v>
      </c>
      <c r="J67" s="147">
        <v>99641</v>
      </c>
      <c r="K67" s="147">
        <v>93687</v>
      </c>
    </row>
    <row r="68" spans="1:11" x14ac:dyDescent="0.25">
      <c r="A68" s="23" t="s">
        <v>68</v>
      </c>
      <c r="B68" s="105" t="s">
        <v>26</v>
      </c>
      <c r="C68" s="164">
        <v>0</v>
      </c>
      <c r="D68" s="164">
        <v>0</v>
      </c>
      <c r="E68" s="164">
        <v>0</v>
      </c>
      <c r="F68" s="147">
        <v>593</v>
      </c>
      <c r="G68" s="147">
        <v>957</v>
      </c>
      <c r="H68" s="147">
        <v>1188</v>
      </c>
      <c r="I68" s="147">
        <v>1271</v>
      </c>
      <c r="J68" s="147">
        <v>1401</v>
      </c>
      <c r="K68" s="147">
        <v>1572</v>
      </c>
    </row>
    <row r="69" spans="1:11" x14ac:dyDescent="0.25">
      <c r="A69" s="23" t="s">
        <v>68</v>
      </c>
      <c r="B69" s="105" t="s">
        <v>27</v>
      </c>
      <c r="C69" s="164">
        <v>0</v>
      </c>
      <c r="D69" s="164">
        <v>0</v>
      </c>
      <c r="E69" s="164">
        <v>0</v>
      </c>
      <c r="F69" s="147">
        <v>67999</v>
      </c>
      <c r="G69" s="147">
        <v>65458</v>
      </c>
      <c r="H69" s="147">
        <v>70399</v>
      </c>
      <c r="I69" s="147">
        <v>71280</v>
      </c>
      <c r="J69" s="147">
        <v>71579</v>
      </c>
      <c r="K69" s="147">
        <v>65163</v>
      </c>
    </row>
    <row r="70" spans="1:11" x14ac:dyDescent="0.25">
      <c r="A70" s="23" t="s">
        <v>68</v>
      </c>
      <c r="B70" s="105" t="s">
        <v>28</v>
      </c>
      <c r="C70" s="164">
        <v>0</v>
      </c>
      <c r="D70" s="164">
        <v>0</v>
      </c>
      <c r="E70" s="164">
        <v>0</v>
      </c>
      <c r="F70" s="147">
        <v>65315</v>
      </c>
      <c r="G70" s="147">
        <v>66736</v>
      </c>
      <c r="H70" s="147">
        <v>68225</v>
      </c>
      <c r="I70" s="147">
        <v>68250</v>
      </c>
      <c r="J70" s="147">
        <v>69153</v>
      </c>
      <c r="K70" s="147">
        <v>63022</v>
      </c>
    </row>
    <row r="71" spans="1:11" x14ac:dyDescent="0.25">
      <c r="A71" s="23" t="s">
        <v>68</v>
      </c>
      <c r="B71" s="105" t="s">
        <v>31</v>
      </c>
      <c r="C71" s="147">
        <v>1157</v>
      </c>
      <c r="D71" s="147">
        <v>1091</v>
      </c>
      <c r="E71" s="147">
        <v>1008</v>
      </c>
      <c r="F71" s="147">
        <v>874</v>
      </c>
      <c r="G71" s="147">
        <v>740</v>
      </c>
      <c r="H71" s="147">
        <v>527</v>
      </c>
      <c r="I71" s="147">
        <v>401</v>
      </c>
      <c r="J71" s="147">
        <v>296</v>
      </c>
      <c r="K71" s="147">
        <v>220</v>
      </c>
    </row>
    <row r="72" spans="1:11" x14ac:dyDescent="0.25">
      <c r="A72" s="23" t="s">
        <v>68</v>
      </c>
      <c r="B72" s="105" t="s">
        <v>32</v>
      </c>
      <c r="C72" s="147">
        <v>371</v>
      </c>
      <c r="D72" s="147">
        <v>399</v>
      </c>
      <c r="E72" s="147">
        <v>400</v>
      </c>
      <c r="F72" s="147">
        <v>435</v>
      </c>
      <c r="G72" s="147">
        <v>448</v>
      </c>
      <c r="H72" s="147">
        <v>482</v>
      </c>
      <c r="I72" s="147">
        <v>504</v>
      </c>
      <c r="J72" s="147">
        <v>502</v>
      </c>
      <c r="K72" s="147">
        <v>480</v>
      </c>
    </row>
    <row r="73" spans="1:11" x14ac:dyDescent="0.25">
      <c r="A73" s="23" t="s">
        <v>68</v>
      </c>
      <c r="B73" s="105" t="s">
        <v>33</v>
      </c>
      <c r="C73" s="147">
        <v>5776</v>
      </c>
      <c r="D73" s="147">
        <v>6029</v>
      </c>
      <c r="E73" s="147">
        <v>6543</v>
      </c>
      <c r="F73" s="147">
        <v>6682</v>
      </c>
      <c r="G73" s="147">
        <v>6811</v>
      </c>
      <c r="H73" s="147">
        <v>6934</v>
      </c>
      <c r="I73" s="147">
        <v>6440</v>
      </c>
      <c r="J73" s="147">
        <v>6179</v>
      </c>
      <c r="K73" s="147">
        <v>4995</v>
      </c>
    </row>
    <row r="74" spans="1:11" x14ac:dyDescent="0.25">
      <c r="A74" s="23" t="s">
        <v>68</v>
      </c>
      <c r="B74" s="105" t="s">
        <v>35</v>
      </c>
      <c r="C74" s="147">
        <v>11</v>
      </c>
      <c r="D74" s="147">
        <v>435</v>
      </c>
      <c r="E74" s="147">
        <v>0</v>
      </c>
      <c r="F74" s="147">
        <v>0</v>
      </c>
      <c r="G74" s="147">
        <v>0</v>
      </c>
      <c r="H74" s="147">
        <v>1</v>
      </c>
      <c r="I74" s="147">
        <v>0</v>
      </c>
      <c r="J74" s="147">
        <v>0</v>
      </c>
      <c r="K74" s="147">
        <v>0</v>
      </c>
    </row>
    <row r="75" spans="1:11" x14ac:dyDescent="0.25">
      <c r="A75" s="23" t="s">
        <v>68</v>
      </c>
      <c r="B75" s="105" t="s">
        <v>36</v>
      </c>
      <c r="C75" s="147">
        <v>235</v>
      </c>
      <c r="D75" s="147">
        <v>237</v>
      </c>
      <c r="E75" s="147">
        <v>253</v>
      </c>
      <c r="F75" s="147">
        <v>280</v>
      </c>
      <c r="G75" s="147">
        <v>282</v>
      </c>
      <c r="H75" s="147">
        <v>276</v>
      </c>
      <c r="I75" s="147">
        <v>283</v>
      </c>
      <c r="J75" s="147">
        <v>314</v>
      </c>
      <c r="K75" s="147">
        <v>240</v>
      </c>
    </row>
    <row r="76" spans="1:11" x14ac:dyDescent="0.25">
      <c r="A76" s="23" t="s">
        <v>68</v>
      </c>
      <c r="B76" s="105" t="s">
        <v>37</v>
      </c>
      <c r="C76" s="147">
        <v>6187</v>
      </c>
      <c r="D76" s="147">
        <v>6817</v>
      </c>
      <c r="E76" s="147">
        <v>7428</v>
      </c>
      <c r="F76" s="147">
        <v>7690</v>
      </c>
      <c r="G76" s="147">
        <v>8497</v>
      </c>
      <c r="H76" s="147">
        <v>9224</v>
      </c>
      <c r="I76" s="147">
        <v>9526</v>
      </c>
      <c r="J76" s="147">
        <v>9531</v>
      </c>
      <c r="K76" s="147">
        <v>8298</v>
      </c>
    </row>
    <row r="77" spans="1:11" x14ac:dyDescent="0.25">
      <c r="A77" s="23" t="s">
        <v>68</v>
      </c>
      <c r="B77" s="105" t="s">
        <v>38</v>
      </c>
      <c r="C77" s="147">
        <v>5141</v>
      </c>
      <c r="D77" s="147">
        <v>6202</v>
      </c>
      <c r="E77" s="147">
        <v>7395</v>
      </c>
      <c r="F77" s="147">
        <v>8437</v>
      </c>
      <c r="G77" s="147">
        <v>10941</v>
      </c>
      <c r="H77" s="147">
        <v>13045</v>
      </c>
      <c r="I77" s="147">
        <v>14786</v>
      </c>
      <c r="J77" s="147">
        <v>16373</v>
      </c>
      <c r="K77" s="147">
        <v>15741</v>
      </c>
    </row>
    <row r="78" spans="1:11" x14ac:dyDescent="0.25">
      <c r="A78" s="23" t="s">
        <v>68</v>
      </c>
      <c r="B78" s="105" t="s">
        <v>39</v>
      </c>
      <c r="C78" s="147">
        <v>5092</v>
      </c>
      <c r="D78" s="147">
        <v>6146</v>
      </c>
      <c r="E78" s="147">
        <v>7336</v>
      </c>
      <c r="F78" s="147">
        <v>8360</v>
      </c>
      <c r="G78" s="147">
        <v>10625</v>
      </c>
      <c r="H78" s="147">
        <v>13107</v>
      </c>
      <c r="I78" s="147">
        <v>15058</v>
      </c>
      <c r="J78" s="147">
        <v>16500</v>
      </c>
      <c r="K78" s="147">
        <v>15340</v>
      </c>
    </row>
    <row r="79" spans="1:11" x14ac:dyDescent="0.25">
      <c r="A79" s="23" t="s">
        <v>68</v>
      </c>
      <c r="B79" s="105" t="s">
        <v>40</v>
      </c>
      <c r="C79" s="147">
        <v>457</v>
      </c>
      <c r="D79" s="147">
        <v>463</v>
      </c>
      <c r="E79" s="147">
        <v>475</v>
      </c>
      <c r="F79" s="147">
        <v>494</v>
      </c>
      <c r="G79" s="147">
        <v>564</v>
      </c>
      <c r="H79" s="147">
        <v>651</v>
      </c>
      <c r="I79" s="147">
        <v>675</v>
      </c>
      <c r="J79" s="147">
        <v>687</v>
      </c>
      <c r="K79" s="147">
        <v>721</v>
      </c>
    </row>
    <row r="80" spans="1:11" x14ac:dyDescent="0.25">
      <c r="A80" s="23" t="s">
        <v>68</v>
      </c>
      <c r="B80" s="105" t="s">
        <v>41</v>
      </c>
      <c r="C80" s="147">
        <v>127</v>
      </c>
      <c r="D80" s="147">
        <v>165</v>
      </c>
      <c r="E80" s="147">
        <v>185</v>
      </c>
      <c r="F80" s="147">
        <v>196</v>
      </c>
      <c r="G80" s="147">
        <v>345</v>
      </c>
      <c r="H80" s="147">
        <v>474</v>
      </c>
      <c r="I80" s="147">
        <v>448</v>
      </c>
      <c r="J80" s="147">
        <v>467</v>
      </c>
      <c r="K80" s="147">
        <v>400</v>
      </c>
    </row>
    <row r="81" spans="1:11" x14ac:dyDescent="0.25">
      <c r="A81" s="23" t="s">
        <v>68</v>
      </c>
      <c r="B81" s="105" t="s">
        <v>42</v>
      </c>
      <c r="C81" s="147">
        <v>7445</v>
      </c>
      <c r="D81" s="147">
        <v>7731</v>
      </c>
      <c r="E81" s="147">
        <v>8096</v>
      </c>
      <c r="F81" s="147">
        <v>8460</v>
      </c>
      <c r="G81" s="147">
        <v>9068</v>
      </c>
      <c r="H81" s="147">
        <v>9267</v>
      </c>
      <c r="I81" s="147">
        <v>9641</v>
      </c>
      <c r="J81" s="147">
        <v>9783</v>
      </c>
      <c r="K81" s="147">
        <v>9993</v>
      </c>
    </row>
    <row r="82" spans="1:11" x14ac:dyDescent="0.25">
      <c r="A82" s="23" t="s">
        <v>68</v>
      </c>
      <c r="B82" s="105" t="s">
        <v>43</v>
      </c>
      <c r="C82" s="147">
        <v>2208</v>
      </c>
      <c r="D82" s="147">
        <v>1898</v>
      </c>
      <c r="E82" s="147">
        <v>1983</v>
      </c>
      <c r="F82" s="147">
        <v>2193</v>
      </c>
      <c r="G82" s="147">
        <v>2009</v>
      </c>
      <c r="H82" s="147">
        <v>2023</v>
      </c>
      <c r="I82" s="147">
        <v>1711</v>
      </c>
      <c r="J82" s="147">
        <v>1670</v>
      </c>
      <c r="K82" s="147">
        <v>1233</v>
      </c>
    </row>
    <row r="83" spans="1:11" x14ac:dyDescent="0.25">
      <c r="A83" s="23" t="s">
        <v>68</v>
      </c>
      <c r="B83" s="105" t="s">
        <v>45</v>
      </c>
      <c r="C83" s="147">
        <v>482</v>
      </c>
      <c r="D83" s="147">
        <v>507</v>
      </c>
      <c r="E83" s="147">
        <v>605</v>
      </c>
      <c r="F83" s="147">
        <v>714</v>
      </c>
      <c r="G83" s="147">
        <v>929</v>
      </c>
      <c r="H83" s="147">
        <v>1241</v>
      </c>
      <c r="I83" s="147">
        <v>1442</v>
      </c>
      <c r="J83" s="147">
        <v>1926</v>
      </c>
      <c r="K83" s="147">
        <v>1477</v>
      </c>
    </row>
    <row r="84" spans="1:11" x14ac:dyDescent="0.25">
      <c r="A84" s="23" t="s">
        <v>68</v>
      </c>
      <c r="B84" s="105" t="s">
        <v>46</v>
      </c>
      <c r="C84" s="147">
        <v>13336</v>
      </c>
      <c r="D84" s="147">
        <v>12629</v>
      </c>
      <c r="E84" s="147">
        <v>12744</v>
      </c>
      <c r="F84" s="147">
        <v>12949</v>
      </c>
      <c r="G84" s="147">
        <v>13608</v>
      </c>
      <c r="H84" s="147">
        <v>14152</v>
      </c>
      <c r="I84" s="147">
        <v>14602</v>
      </c>
      <c r="J84" s="147">
        <v>14786</v>
      </c>
      <c r="K84" s="147">
        <v>14858</v>
      </c>
    </row>
    <row r="85" spans="1:11" x14ac:dyDescent="0.25">
      <c r="A85" s="23" t="s">
        <v>68</v>
      </c>
      <c r="B85" s="105" t="s">
        <v>47</v>
      </c>
      <c r="C85" s="147">
        <v>15718</v>
      </c>
      <c r="D85" s="147">
        <v>15913</v>
      </c>
      <c r="E85" s="147">
        <v>16282</v>
      </c>
      <c r="F85" s="147">
        <v>16225</v>
      </c>
      <c r="G85" s="147">
        <v>16175</v>
      </c>
      <c r="H85" s="147">
        <v>16026</v>
      </c>
      <c r="I85" s="147">
        <v>16324</v>
      </c>
      <c r="J85" s="147">
        <v>16602</v>
      </c>
      <c r="K85" s="147">
        <v>14922</v>
      </c>
    </row>
    <row r="86" spans="1:11" x14ac:dyDescent="0.25">
      <c r="A86" s="23" t="s">
        <v>68</v>
      </c>
      <c r="B86" s="105" t="s">
        <v>48</v>
      </c>
      <c r="C86" s="147">
        <v>66</v>
      </c>
      <c r="D86" s="147">
        <v>47</v>
      </c>
      <c r="E86" s="147">
        <v>48</v>
      </c>
      <c r="F86" s="147">
        <v>37</v>
      </c>
      <c r="G86" s="147">
        <v>18</v>
      </c>
      <c r="H86" s="147">
        <v>22</v>
      </c>
      <c r="I86" s="147">
        <v>16</v>
      </c>
      <c r="J86" s="147">
        <v>21</v>
      </c>
      <c r="K86" s="147">
        <v>14</v>
      </c>
    </row>
    <row r="87" spans="1:11" x14ac:dyDescent="0.25">
      <c r="A87" s="23" t="s">
        <v>68</v>
      </c>
      <c r="B87" s="105" t="s">
        <v>49</v>
      </c>
      <c r="C87" s="147">
        <v>140</v>
      </c>
      <c r="D87" s="147">
        <v>144</v>
      </c>
      <c r="E87" s="147">
        <v>139</v>
      </c>
      <c r="F87" s="147">
        <v>112</v>
      </c>
      <c r="G87" s="147">
        <v>49</v>
      </c>
      <c r="H87" s="147">
        <v>39</v>
      </c>
      <c r="I87" s="147">
        <v>57</v>
      </c>
      <c r="J87" s="147">
        <v>43</v>
      </c>
      <c r="K87" s="147">
        <v>39</v>
      </c>
    </row>
    <row r="88" spans="1:11" x14ac:dyDescent="0.25">
      <c r="A88" s="23" t="s">
        <v>68</v>
      </c>
      <c r="B88" s="105" t="s">
        <v>51</v>
      </c>
      <c r="C88" s="147">
        <v>246</v>
      </c>
      <c r="D88" s="147">
        <v>180</v>
      </c>
      <c r="E88" s="147">
        <v>257</v>
      </c>
      <c r="F88" s="147">
        <v>182</v>
      </c>
      <c r="G88" s="147">
        <v>181</v>
      </c>
      <c r="H88" s="147">
        <v>218</v>
      </c>
      <c r="I88" s="147">
        <v>161</v>
      </c>
      <c r="J88" s="147">
        <v>173</v>
      </c>
      <c r="K88" s="147">
        <v>151</v>
      </c>
    </row>
    <row r="89" spans="1:11" x14ac:dyDescent="0.25">
      <c r="A89" s="23" t="s">
        <v>68</v>
      </c>
      <c r="B89" s="105" t="s">
        <v>52</v>
      </c>
      <c r="C89" s="147">
        <v>89</v>
      </c>
      <c r="D89" s="147">
        <v>72</v>
      </c>
      <c r="E89" s="147">
        <v>72</v>
      </c>
      <c r="F89" s="147">
        <v>58</v>
      </c>
      <c r="G89" s="147">
        <v>64</v>
      </c>
      <c r="H89" s="147">
        <v>87</v>
      </c>
      <c r="I89" s="147">
        <v>81</v>
      </c>
      <c r="J89" s="147">
        <v>63</v>
      </c>
      <c r="K89" s="147">
        <v>39</v>
      </c>
    </row>
    <row r="90" spans="1:11" x14ac:dyDescent="0.25">
      <c r="A90" s="23" t="s">
        <v>68</v>
      </c>
      <c r="B90" s="105" t="s">
        <v>53</v>
      </c>
      <c r="C90" s="147">
        <v>335</v>
      </c>
      <c r="D90" s="147">
        <v>315</v>
      </c>
      <c r="E90" s="147">
        <v>317</v>
      </c>
      <c r="F90" s="147">
        <v>298</v>
      </c>
      <c r="G90" s="147">
        <v>310</v>
      </c>
      <c r="H90" s="147">
        <v>415</v>
      </c>
      <c r="I90" s="147">
        <v>350</v>
      </c>
      <c r="J90" s="147">
        <v>319</v>
      </c>
      <c r="K90" s="147">
        <v>316</v>
      </c>
    </row>
    <row r="91" spans="1:11" x14ac:dyDescent="0.25">
      <c r="A91" s="23" t="s">
        <v>68</v>
      </c>
      <c r="B91" s="105" t="s">
        <v>54</v>
      </c>
      <c r="C91" s="147">
        <v>3090</v>
      </c>
      <c r="D91" s="147">
        <v>2675</v>
      </c>
      <c r="E91" s="147">
        <v>2003</v>
      </c>
      <c r="F91" s="147">
        <v>1662</v>
      </c>
      <c r="G91" s="147">
        <v>1733</v>
      </c>
      <c r="H91" s="147">
        <v>2048</v>
      </c>
      <c r="I91" s="147">
        <v>2188</v>
      </c>
      <c r="J91" s="147">
        <v>2496</v>
      </c>
      <c r="K91" s="147">
        <v>2380</v>
      </c>
    </row>
    <row r="92" spans="1:11" x14ac:dyDescent="0.25">
      <c r="A92" s="23" t="s">
        <v>68</v>
      </c>
      <c r="B92" s="105" t="s">
        <v>55</v>
      </c>
      <c r="C92" s="147">
        <v>2594</v>
      </c>
      <c r="D92" s="147">
        <v>2810</v>
      </c>
      <c r="E92" s="147">
        <v>2692</v>
      </c>
      <c r="F92" s="147">
        <v>2476</v>
      </c>
      <c r="G92" s="147">
        <v>2435</v>
      </c>
      <c r="H92" s="147">
        <v>2758</v>
      </c>
      <c r="I92" s="147">
        <v>2917</v>
      </c>
      <c r="J92" s="147">
        <v>3101</v>
      </c>
      <c r="K92" s="147">
        <v>2747</v>
      </c>
    </row>
    <row r="93" spans="1:11" x14ac:dyDescent="0.25">
      <c r="A93" s="23" t="s">
        <v>68</v>
      </c>
      <c r="B93" s="105" t="s">
        <v>56</v>
      </c>
      <c r="C93" s="147">
        <v>8032</v>
      </c>
      <c r="D93" s="147">
        <v>9933</v>
      </c>
      <c r="E93" s="147">
        <v>11629</v>
      </c>
      <c r="F93" s="147">
        <v>12880</v>
      </c>
      <c r="G93" s="147">
        <v>12900</v>
      </c>
      <c r="H93" s="147">
        <v>11473</v>
      </c>
      <c r="I93" s="147">
        <v>10843</v>
      </c>
      <c r="J93" s="147">
        <v>11409</v>
      </c>
      <c r="K93" s="147">
        <v>10747</v>
      </c>
    </row>
    <row r="94" spans="1:11" x14ac:dyDescent="0.25">
      <c r="A94" s="23" t="s">
        <v>68</v>
      </c>
      <c r="B94" s="105" t="s">
        <v>57</v>
      </c>
      <c r="C94" s="147">
        <v>14134</v>
      </c>
      <c r="D94" s="147">
        <v>16748</v>
      </c>
      <c r="E94" s="147">
        <v>17361</v>
      </c>
      <c r="F94" s="147">
        <v>19098</v>
      </c>
      <c r="G94" s="147">
        <v>18776</v>
      </c>
      <c r="H94" s="147">
        <v>10885</v>
      </c>
      <c r="I94" s="147">
        <v>10430</v>
      </c>
      <c r="J94" s="147">
        <v>10128</v>
      </c>
      <c r="K94" s="147">
        <v>8473</v>
      </c>
    </row>
    <row r="95" spans="1:11" x14ac:dyDescent="0.25">
      <c r="A95" s="23" t="s">
        <v>68</v>
      </c>
      <c r="B95" s="105" t="s">
        <v>58</v>
      </c>
      <c r="C95" s="147">
        <v>165</v>
      </c>
      <c r="D95" s="147">
        <v>161</v>
      </c>
      <c r="E95" s="147">
        <v>141</v>
      </c>
      <c r="F95" s="147">
        <v>117</v>
      </c>
      <c r="G95" s="147">
        <v>67</v>
      </c>
      <c r="H95" s="147">
        <v>89</v>
      </c>
      <c r="I95" s="147">
        <v>98</v>
      </c>
      <c r="J95" s="147">
        <v>75</v>
      </c>
      <c r="K95" s="147">
        <v>54</v>
      </c>
    </row>
    <row r="96" spans="1:11" x14ac:dyDescent="0.25">
      <c r="A96" s="23" t="s">
        <v>68</v>
      </c>
      <c r="B96" s="105" t="s">
        <v>59</v>
      </c>
      <c r="C96" s="147">
        <v>79</v>
      </c>
      <c r="D96" s="147">
        <v>212</v>
      </c>
      <c r="E96" s="147">
        <v>374</v>
      </c>
      <c r="F96" s="147">
        <v>569</v>
      </c>
      <c r="G96" s="147">
        <v>878</v>
      </c>
      <c r="H96" s="147">
        <v>1350</v>
      </c>
      <c r="I96" s="147">
        <v>1856</v>
      </c>
      <c r="J96" s="147">
        <v>2369</v>
      </c>
      <c r="K96" s="147">
        <v>2349</v>
      </c>
    </row>
    <row r="97" spans="1:11" x14ac:dyDescent="0.25">
      <c r="A97" s="8" t="s">
        <v>690</v>
      </c>
      <c r="B97" s="8"/>
      <c r="C97" s="115">
        <v>988</v>
      </c>
      <c r="D97" s="115">
        <v>1132</v>
      </c>
      <c r="E97" s="115">
        <v>1185</v>
      </c>
      <c r="F97" s="115">
        <v>1334</v>
      </c>
      <c r="G97" s="115">
        <v>1391</v>
      </c>
      <c r="H97" s="115">
        <v>1436</v>
      </c>
      <c r="I97" s="115">
        <v>1467</v>
      </c>
      <c r="J97" s="115">
        <v>1466</v>
      </c>
      <c r="K97" s="115">
        <v>1381</v>
      </c>
    </row>
    <row r="98" spans="1:11" x14ac:dyDescent="0.25">
      <c r="A98" s="23" t="s">
        <v>690</v>
      </c>
      <c r="B98" s="105" t="s">
        <v>4</v>
      </c>
      <c r="C98" s="147">
        <v>0</v>
      </c>
      <c r="D98" s="147">
        <v>0</v>
      </c>
      <c r="E98" s="147">
        <v>0</v>
      </c>
      <c r="F98" s="147">
        <v>0</v>
      </c>
      <c r="G98" s="147">
        <v>0</v>
      </c>
      <c r="H98" s="147">
        <v>1</v>
      </c>
      <c r="I98" s="147">
        <v>0</v>
      </c>
      <c r="J98" s="147">
        <v>0</v>
      </c>
      <c r="K98" s="147">
        <v>0</v>
      </c>
    </row>
    <row r="99" spans="1:11" x14ac:dyDescent="0.25">
      <c r="A99" s="23" t="s">
        <v>690</v>
      </c>
      <c r="B99" s="105" t="s">
        <v>688</v>
      </c>
      <c r="C99" s="147">
        <v>0</v>
      </c>
      <c r="D99" s="147">
        <v>0</v>
      </c>
      <c r="E99" s="147">
        <v>0</v>
      </c>
      <c r="F99" s="147">
        <v>0</v>
      </c>
      <c r="G99" s="147">
        <v>0</v>
      </c>
      <c r="H99" s="147">
        <v>0</v>
      </c>
      <c r="I99" s="147">
        <v>0</v>
      </c>
      <c r="J99" s="147">
        <v>0</v>
      </c>
      <c r="K99" s="147">
        <v>1105</v>
      </c>
    </row>
    <row r="100" spans="1:11" x14ac:dyDescent="0.25">
      <c r="A100" s="23" t="s">
        <v>690</v>
      </c>
      <c r="B100" s="105" t="s">
        <v>9</v>
      </c>
      <c r="C100" s="147">
        <v>182</v>
      </c>
      <c r="D100" s="147">
        <v>188</v>
      </c>
      <c r="E100" s="147">
        <v>220</v>
      </c>
      <c r="F100" s="147">
        <v>261</v>
      </c>
      <c r="G100" s="147">
        <v>243</v>
      </c>
      <c r="H100" s="147">
        <v>251</v>
      </c>
      <c r="I100" s="147">
        <v>211</v>
      </c>
      <c r="J100" s="147">
        <v>228</v>
      </c>
      <c r="K100" s="147">
        <v>114</v>
      </c>
    </row>
    <row r="101" spans="1:11" x14ac:dyDescent="0.25">
      <c r="A101" s="23" t="s">
        <v>690</v>
      </c>
      <c r="B101" s="105" t="s">
        <v>10</v>
      </c>
      <c r="C101" s="147">
        <v>812</v>
      </c>
      <c r="D101" s="147">
        <v>906</v>
      </c>
      <c r="E101" s="147">
        <v>968</v>
      </c>
      <c r="F101" s="147">
        <v>1128</v>
      </c>
      <c r="G101" s="147">
        <v>1129</v>
      </c>
      <c r="H101" s="147">
        <v>1259</v>
      </c>
      <c r="I101" s="147">
        <v>1269</v>
      </c>
      <c r="J101" s="147">
        <v>1272</v>
      </c>
      <c r="K101" s="147">
        <v>941</v>
      </c>
    </row>
    <row r="102" spans="1:11" x14ac:dyDescent="0.25">
      <c r="A102" s="23" t="s">
        <v>690</v>
      </c>
      <c r="B102" s="105" t="s">
        <v>11</v>
      </c>
      <c r="C102" s="147">
        <v>840</v>
      </c>
      <c r="D102" s="147">
        <v>920</v>
      </c>
      <c r="E102" s="147">
        <v>1018</v>
      </c>
      <c r="F102" s="147">
        <v>1109</v>
      </c>
      <c r="G102" s="147">
        <v>1151</v>
      </c>
      <c r="H102" s="147">
        <v>1224</v>
      </c>
      <c r="I102" s="147">
        <v>1216</v>
      </c>
      <c r="J102" s="147">
        <v>1187</v>
      </c>
      <c r="K102" s="147">
        <v>1059</v>
      </c>
    </row>
    <row r="103" spans="1:11" x14ac:dyDescent="0.25">
      <c r="A103" s="23" t="s">
        <v>690</v>
      </c>
      <c r="B103" s="105" t="s">
        <v>12</v>
      </c>
      <c r="C103" s="147">
        <v>828</v>
      </c>
      <c r="D103" s="147">
        <v>956</v>
      </c>
      <c r="E103" s="147">
        <v>1030</v>
      </c>
      <c r="F103" s="147">
        <v>1107</v>
      </c>
      <c r="G103" s="147">
        <v>1076</v>
      </c>
      <c r="H103" s="147">
        <v>897</v>
      </c>
      <c r="I103" s="147">
        <v>862</v>
      </c>
      <c r="J103" s="147">
        <v>877</v>
      </c>
      <c r="K103" s="147">
        <v>547</v>
      </c>
    </row>
    <row r="104" spans="1:11" x14ac:dyDescent="0.25">
      <c r="A104" s="23" t="s">
        <v>690</v>
      </c>
      <c r="B104" s="105" t="s">
        <v>13</v>
      </c>
      <c r="C104" s="147">
        <v>933</v>
      </c>
      <c r="D104" s="147">
        <v>1073</v>
      </c>
      <c r="E104" s="147">
        <v>1122</v>
      </c>
      <c r="F104" s="147">
        <v>1214</v>
      </c>
      <c r="G104" s="147">
        <v>1320</v>
      </c>
      <c r="H104" s="147">
        <v>1347</v>
      </c>
      <c r="I104" s="147">
        <v>1349</v>
      </c>
      <c r="J104" s="147">
        <v>1324</v>
      </c>
      <c r="K104" s="147">
        <v>1171</v>
      </c>
    </row>
    <row r="105" spans="1:11" x14ac:dyDescent="0.25">
      <c r="A105" s="23" t="s">
        <v>690</v>
      </c>
      <c r="B105" s="105" t="s">
        <v>14</v>
      </c>
      <c r="C105" s="147">
        <v>247</v>
      </c>
      <c r="D105" s="147">
        <v>270</v>
      </c>
      <c r="E105" s="147">
        <v>328</v>
      </c>
      <c r="F105" s="147">
        <v>413</v>
      </c>
      <c r="G105" s="147">
        <v>478</v>
      </c>
      <c r="H105" s="147">
        <v>534</v>
      </c>
      <c r="I105" s="147">
        <v>527</v>
      </c>
      <c r="J105" s="147">
        <v>580</v>
      </c>
      <c r="K105" s="147">
        <v>318</v>
      </c>
    </row>
    <row r="106" spans="1:11" x14ac:dyDescent="0.25">
      <c r="A106" s="23" t="s">
        <v>690</v>
      </c>
      <c r="B106" s="105" t="s">
        <v>15</v>
      </c>
      <c r="C106" s="147">
        <v>274</v>
      </c>
      <c r="D106" s="147">
        <v>308</v>
      </c>
      <c r="E106" s="147">
        <v>342</v>
      </c>
      <c r="F106" s="147">
        <v>373</v>
      </c>
      <c r="G106" s="147">
        <v>366</v>
      </c>
      <c r="H106" s="147">
        <v>365</v>
      </c>
      <c r="I106" s="147">
        <v>383</v>
      </c>
      <c r="J106" s="147">
        <v>370</v>
      </c>
      <c r="K106" s="147">
        <v>289</v>
      </c>
    </row>
    <row r="107" spans="1:11" x14ac:dyDescent="0.25">
      <c r="A107" s="23" t="s">
        <v>690</v>
      </c>
      <c r="B107" s="105" t="s">
        <v>16</v>
      </c>
      <c r="C107" s="147">
        <v>1</v>
      </c>
      <c r="D107" s="147">
        <v>2</v>
      </c>
      <c r="E107" s="147">
        <v>0</v>
      </c>
      <c r="F107" s="147">
        <v>2</v>
      </c>
      <c r="G107" s="147">
        <v>0</v>
      </c>
      <c r="H107" s="147">
        <v>2</v>
      </c>
      <c r="I107" s="147">
        <v>21</v>
      </c>
      <c r="J107" s="147">
        <v>13</v>
      </c>
      <c r="K107" s="147">
        <v>3</v>
      </c>
    </row>
    <row r="108" spans="1:11" x14ac:dyDescent="0.25">
      <c r="A108" s="23" t="s">
        <v>690</v>
      </c>
      <c r="B108" s="105" t="s">
        <v>18</v>
      </c>
      <c r="C108" s="147">
        <v>0</v>
      </c>
      <c r="D108" s="147">
        <v>0</v>
      </c>
      <c r="E108" s="147">
        <v>0</v>
      </c>
      <c r="F108" s="147">
        <v>0</v>
      </c>
      <c r="G108" s="147">
        <v>0</v>
      </c>
      <c r="H108" s="147">
        <v>0</v>
      </c>
      <c r="I108" s="147">
        <v>1</v>
      </c>
      <c r="J108" s="147">
        <v>0</v>
      </c>
      <c r="K108" s="147">
        <v>0</v>
      </c>
    </row>
    <row r="109" spans="1:11" x14ac:dyDescent="0.25">
      <c r="A109" s="23" t="s">
        <v>690</v>
      </c>
      <c r="B109" s="105" t="s">
        <v>19</v>
      </c>
      <c r="C109" s="147">
        <v>25</v>
      </c>
      <c r="D109" s="147">
        <v>26</v>
      </c>
      <c r="E109" s="147">
        <v>27</v>
      </c>
      <c r="F109" s="147">
        <v>28</v>
      </c>
      <c r="G109" s="147">
        <v>36</v>
      </c>
      <c r="H109" s="147">
        <v>54</v>
      </c>
      <c r="I109" s="147">
        <v>70</v>
      </c>
      <c r="J109" s="147">
        <v>59</v>
      </c>
      <c r="K109" s="147">
        <v>36</v>
      </c>
    </row>
    <row r="110" spans="1:11" x14ac:dyDescent="0.25">
      <c r="A110" s="23" t="s">
        <v>690</v>
      </c>
      <c r="B110" s="105" t="s">
        <v>20</v>
      </c>
      <c r="C110" s="147">
        <v>55</v>
      </c>
      <c r="D110" s="147">
        <v>71</v>
      </c>
      <c r="E110" s="147">
        <v>95</v>
      </c>
      <c r="F110" s="147">
        <v>89</v>
      </c>
      <c r="G110" s="147">
        <v>101</v>
      </c>
      <c r="H110" s="147">
        <v>101</v>
      </c>
      <c r="I110" s="147">
        <v>123</v>
      </c>
      <c r="J110" s="147">
        <v>143</v>
      </c>
      <c r="K110" s="147">
        <v>149</v>
      </c>
    </row>
    <row r="111" spans="1:11" x14ac:dyDescent="0.25">
      <c r="A111" s="23" t="s">
        <v>690</v>
      </c>
      <c r="B111" s="105" t="s">
        <v>21</v>
      </c>
      <c r="C111" s="147">
        <v>83</v>
      </c>
      <c r="D111" s="147">
        <v>62</v>
      </c>
      <c r="E111" s="147">
        <v>72</v>
      </c>
      <c r="F111" s="147">
        <v>104</v>
      </c>
      <c r="G111" s="147">
        <v>94</v>
      </c>
      <c r="H111" s="147">
        <v>88</v>
      </c>
      <c r="I111" s="147">
        <v>88</v>
      </c>
      <c r="J111" s="147">
        <v>99</v>
      </c>
      <c r="K111" s="147">
        <v>37</v>
      </c>
    </row>
    <row r="112" spans="1:11" x14ac:dyDescent="0.25">
      <c r="A112" s="23" t="s">
        <v>690</v>
      </c>
      <c r="B112" s="105" t="s">
        <v>22</v>
      </c>
      <c r="C112" s="147">
        <v>23</v>
      </c>
      <c r="D112" s="147">
        <v>13</v>
      </c>
      <c r="E112" s="147">
        <v>15</v>
      </c>
      <c r="F112" s="147">
        <v>12</v>
      </c>
      <c r="G112" s="147">
        <v>17</v>
      </c>
      <c r="H112" s="147">
        <v>25</v>
      </c>
      <c r="I112" s="147">
        <v>14</v>
      </c>
      <c r="J112" s="147">
        <v>21</v>
      </c>
      <c r="K112" s="147">
        <v>9</v>
      </c>
    </row>
    <row r="113" spans="1:11" x14ac:dyDescent="0.25">
      <c r="A113" s="23" t="s">
        <v>690</v>
      </c>
      <c r="B113" s="105" t="s">
        <v>23</v>
      </c>
      <c r="C113" s="147">
        <v>210</v>
      </c>
      <c r="D113" s="147">
        <v>221</v>
      </c>
      <c r="E113" s="147">
        <v>247</v>
      </c>
      <c r="F113" s="147">
        <v>277</v>
      </c>
      <c r="G113" s="147">
        <v>307</v>
      </c>
      <c r="H113" s="147">
        <v>316</v>
      </c>
      <c r="I113" s="147">
        <v>307</v>
      </c>
      <c r="J113" s="147">
        <v>318</v>
      </c>
      <c r="K113" s="147">
        <v>169</v>
      </c>
    </row>
    <row r="114" spans="1:11" x14ac:dyDescent="0.25">
      <c r="A114" s="23" t="s">
        <v>690</v>
      </c>
      <c r="B114" s="105" t="s">
        <v>24</v>
      </c>
      <c r="C114" s="147">
        <v>73</v>
      </c>
      <c r="D114" s="147">
        <v>81</v>
      </c>
      <c r="E114" s="147">
        <v>88</v>
      </c>
      <c r="F114" s="147">
        <v>82</v>
      </c>
      <c r="G114" s="147">
        <v>114</v>
      </c>
      <c r="H114" s="147">
        <v>113</v>
      </c>
      <c r="I114" s="147">
        <v>94</v>
      </c>
      <c r="J114" s="147">
        <v>114</v>
      </c>
      <c r="K114" s="147">
        <v>46</v>
      </c>
    </row>
    <row r="115" spans="1:11" x14ac:dyDescent="0.25">
      <c r="A115" s="23" t="s">
        <v>690</v>
      </c>
      <c r="B115" s="105" t="s">
        <v>25</v>
      </c>
      <c r="C115" s="147">
        <v>0</v>
      </c>
      <c r="D115" s="147">
        <v>0</v>
      </c>
      <c r="E115" s="147">
        <v>0</v>
      </c>
      <c r="F115" s="147">
        <v>0</v>
      </c>
      <c r="G115" s="147">
        <v>1267</v>
      </c>
      <c r="H115" s="147">
        <v>1275</v>
      </c>
      <c r="I115" s="147">
        <v>1390</v>
      </c>
      <c r="J115" s="147">
        <v>1345</v>
      </c>
      <c r="K115" s="147">
        <v>1284</v>
      </c>
    </row>
    <row r="116" spans="1:11" x14ac:dyDescent="0.25">
      <c r="A116" s="23" t="s">
        <v>690</v>
      </c>
      <c r="B116" s="105" t="s">
        <v>27</v>
      </c>
      <c r="C116" s="147">
        <v>0</v>
      </c>
      <c r="D116" s="147">
        <v>0</v>
      </c>
      <c r="E116" s="147">
        <v>0</v>
      </c>
      <c r="F116" s="147">
        <v>31</v>
      </c>
      <c r="G116" s="147">
        <v>10</v>
      </c>
      <c r="H116" s="147">
        <v>43</v>
      </c>
      <c r="I116" s="147">
        <v>30</v>
      </c>
      <c r="J116" s="147">
        <v>32</v>
      </c>
      <c r="K116" s="147">
        <v>42</v>
      </c>
    </row>
    <row r="117" spans="1:11" x14ac:dyDescent="0.25">
      <c r="A117" s="23" t="s">
        <v>690</v>
      </c>
      <c r="B117" s="105" t="s">
        <v>28</v>
      </c>
      <c r="C117" s="147">
        <v>0</v>
      </c>
      <c r="D117" s="147">
        <v>0</v>
      </c>
      <c r="E117" s="147">
        <v>0</v>
      </c>
      <c r="F117" s="147">
        <v>0</v>
      </c>
      <c r="G117" s="147">
        <v>6</v>
      </c>
      <c r="H117" s="147">
        <v>9</v>
      </c>
      <c r="I117" s="147">
        <v>6</v>
      </c>
      <c r="J117" s="147">
        <v>10</v>
      </c>
      <c r="K117" s="147">
        <v>3</v>
      </c>
    </row>
    <row r="118" spans="1:11" x14ac:dyDescent="0.25">
      <c r="A118" s="23" t="s">
        <v>690</v>
      </c>
      <c r="B118" s="105" t="s">
        <v>33</v>
      </c>
      <c r="C118" s="147">
        <v>8</v>
      </c>
      <c r="D118" s="147">
        <v>9</v>
      </c>
      <c r="E118" s="147">
        <v>7</v>
      </c>
      <c r="F118" s="147">
        <v>2</v>
      </c>
      <c r="G118" s="147">
        <v>11</v>
      </c>
      <c r="H118" s="147">
        <v>7</v>
      </c>
      <c r="I118" s="147">
        <v>7</v>
      </c>
      <c r="J118" s="147">
        <v>5</v>
      </c>
      <c r="K118" s="147">
        <v>4</v>
      </c>
    </row>
    <row r="119" spans="1:11" x14ac:dyDescent="0.25">
      <c r="A119" s="23" t="s">
        <v>690</v>
      </c>
      <c r="B119" s="105" t="s">
        <v>37</v>
      </c>
      <c r="C119" s="147">
        <v>6</v>
      </c>
      <c r="D119" s="147">
        <v>6</v>
      </c>
      <c r="E119" s="147">
        <v>5</v>
      </c>
      <c r="F119" s="147">
        <v>12</v>
      </c>
      <c r="G119" s="147">
        <v>9</v>
      </c>
      <c r="H119" s="147">
        <v>15</v>
      </c>
      <c r="I119" s="147">
        <v>10</v>
      </c>
      <c r="J119" s="147">
        <v>11</v>
      </c>
      <c r="K119" s="147">
        <v>3</v>
      </c>
    </row>
    <row r="120" spans="1:11" x14ac:dyDescent="0.25">
      <c r="A120" s="23" t="s">
        <v>690</v>
      </c>
      <c r="B120" s="105" t="s">
        <v>38</v>
      </c>
      <c r="C120" s="147">
        <v>1</v>
      </c>
      <c r="D120" s="147">
        <v>1</v>
      </c>
      <c r="E120" s="147">
        <v>2</v>
      </c>
      <c r="F120" s="147">
        <v>5</v>
      </c>
      <c r="G120" s="147">
        <v>4</v>
      </c>
      <c r="H120" s="147">
        <v>12</v>
      </c>
      <c r="I120" s="147">
        <v>9</v>
      </c>
      <c r="J120" s="147">
        <v>8</v>
      </c>
      <c r="K120" s="147">
        <v>5</v>
      </c>
    </row>
    <row r="121" spans="1:11" x14ac:dyDescent="0.25">
      <c r="A121" s="23" t="s">
        <v>690</v>
      </c>
      <c r="B121" s="105" t="s">
        <v>39</v>
      </c>
      <c r="C121" s="147">
        <v>2</v>
      </c>
      <c r="D121" s="147">
        <v>1</v>
      </c>
      <c r="E121" s="147">
        <v>2</v>
      </c>
      <c r="F121" s="147">
        <v>6</v>
      </c>
      <c r="G121" s="147">
        <v>4</v>
      </c>
      <c r="H121" s="147">
        <v>13</v>
      </c>
      <c r="I121" s="147">
        <v>8</v>
      </c>
      <c r="J121" s="147">
        <v>9</v>
      </c>
      <c r="K121" s="147">
        <v>4</v>
      </c>
    </row>
    <row r="122" spans="1:11" x14ac:dyDescent="0.25">
      <c r="A122" s="23" t="s">
        <v>690</v>
      </c>
      <c r="B122" s="105" t="s">
        <v>43</v>
      </c>
      <c r="C122" s="147">
        <v>0</v>
      </c>
      <c r="D122" s="147">
        <v>1</v>
      </c>
      <c r="E122" s="147">
        <v>0</v>
      </c>
      <c r="F122" s="147">
        <v>0</v>
      </c>
      <c r="G122" s="147">
        <v>1</v>
      </c>
      <c r="H122" s="147">
        <v>1</v>
      </c>
      <c r="I122" s="147">
        <v>1</v>
      </c>
      <c r="J122" s="147">
        <v>1</v>
      </c>
      <c r="K122" s="147">
        <v>0</v>
      </c>
    </row>
    <row r="123" spans="1:11" x14ac:dyDescent="0.25">
      <c r="A123" s="23" t="s">
        <v>690</v>
      </c>
      <c r="B123" s="105" t="s">
        <v>46</v>
      </c>
      <c r="C123" s="147">
        <v>0</v>
      </c>
      <c r="D123" s="147">
        <v>0</v>
      </c>
      <c r="E123" s="147">
        <v>0</v>
      </c>
      <c r="F123" s="147">
        <v>0</v>
      </c>
      <c r="G123" s="147">
        <v>0</v>
      </c>
      <c r="H123" s="147">
        <v>1</v>
      </c>
      <c r="I123" s="147">
        <v>1</v>
      </c>
      <c r="J123" s="147">
        <v>1</v>
      </c>
      <c r="K123" s="147">
        <v>1</v>
      </c>
    </row>
    <row r="124" spans="1:11" x14ac:dyDescent="0.25">
      <c r="A124" s="23" t="s">
        <v>690</v>
      </c>
      <c r="B124" s="105" t="s">
        <v>47</v>
      </c>
      <c r="C124" s="147">
        <v>13</v>
      </c>
      <c r="D124" s="147">
        <v>11</v>
      </c>
      <c r="E124" s="147">
        <v>6</v>
      </c>
      <c r="F124" s="147">
        <v>4</v>
      </c>
      <c r="G124" s="147">
        <v>9</v>
      </c>
      <c r="H124" s="147">
        <v>11</v>
      </c>
      <c r="I124" s="147">
        <v>15</v>
      </c>
      <c r="J124" s="147">
        <v>17</v>
      </c>
      <c r="K124" s="147">
        <v>11</v>
      </c>
    </row>
    <row r="125" spans="1:11" x14ac:dyDescent="0.25">
      <c r="A125" s="23" t="s">
        <v>690</v>
      </c>
      <c r="B125" s="105" t="s">
        <v>48</v>
      </c>
      <c r="C125" s="147">
        <v>0</v>
      </c>
      <c r="D125" s="147">
        <v>0</v>
      </c>
      <c r="E125" s="147">
        <v>1</v>
      </c>
      <c r="F125" s="147">
        <v>2</v>
      </c>
      <c r="G125" s="147">
        <v>0</v>
      </c>
      <c r="H125" s="147">
        <v>0</v>
      </c>
      <c r="I125" s="147">
        <v>1</v>
      </c>
      <c r="J125" s="147">
        <v>0</v>
      </c>
      <c r="K125" s="147">
        <v>0</v>
      </c>
    </row>
    <row r="126" spans="1:11" x14ac:dyDescent="0.25">
      <c r="A126" s="23" t="s">
        <v>690</v>
      </c>
      <c r="B126" s="105" t="s">
        <v>55</v>
      </c>
      <c r="C126" s="147">
        <v>0</v>
      </c>
      <c r="D126" s="147">
        <v>0</v>
      </c>
      <c r="E126" s="147">
        <v>0</v>
      </c>
      <c r="F126" s="147">
        <v>0</v>
      </c>
      <c r="G126" s="147">
        <v>1</v>
      </c>
      <c r="H126" s="147">
        <v>1</v>
      </c>
      <c r="I126" s="147">
        <v>0</v>
      </c>
      <c r="J126" s="147">
        <v>2</v>
      </c>
      <c r="K126" s="147">
        <v>0</v>
      </c>
    </row>
    <row r="127" spans="1:11" x14ac:dyDescent="0.25">
      <c r="A127" s="23" t="s">
        <v>690</v>
      </c>
      <c r="B127" s="105" t="s">
        <v>56</v>
      </c>
      <c r="C127" s="147">
        <v>6</v>
      </c>
      <c r="D127" s="147">
        <v>8</v>
      </c>
      <c r="E127" s="147">
        <v>9</v>
      </c>
      <c r="F127" s="147">
        <v>7</v>
      </c>
      <c r="G127" s="147">
        <v>8</v>
      </c>
      <c r="H127" s="147">
        <v>8</v>
      </c>
      <c r="I127" s="147">
        <v>9</v>
      </c>
      <c r="J127" s="147">
        <v>11</v>
      </c>
      <c r="K127" s="147">
        <v>7</v>
      </c>
    </row>
    <row r="128" spans="1:11" x14ac:dyDescent="0.25">
      <c r="A128" s="23" t="s">
        <v>690</v>
      </c>
      <c r="B128" s="105" t="s">
        <v>57</v>
      </c>
      <c r="C128" s="147">
        <v>13</v>
      </c>
      <c r="D128" s="147">
        <v>23</v>
      </c>
      <c r="E128" s="147">
        <v>15</v>
      </c>
      <c r="F128" s="147">
        <v>18</v>
      </c>
      <c r="G128" s="147">
        <v>21</v>
      </c>
      <c r="H128" s="147">
        <v>13</v>
      </c>
      <c r="I128" s="147">
        <v>20</v>
      </c>
      <c r="J128" s="147">
        <v>16</v>
      </c>
      <c r="K128" s="147">
        <v>8</v>
      </c>
    </row>
    <row r="129" spans="1:11" x14ac:dyDescent="0.25">
      <c r="A129" s="8" t="s">
        <v>693</v>
      </c>
      <c r="B129" s="8"/>
      <c r="C129" s="115">
        <v>1123</v>
      </c>
      <c r="D129" s="115">
        <v>1281</v>
      </c>
      <c r="E129" s="115">
        <v>1397</v>
      </c>
      <c r="F129" s="115">
        <v>1521</v>
      </c>
      <c r="G129" s="115">
        <v>1507</v>
      </c>
      <c r="H129" s="115">
        <v>1711</v>
      </c>
      <c r="I129" s="115">
        <v>1724</v>
      </c>
      <c r="J129" s="115">
        <v>2354</v>
      </c>
      <c r="K129" s="115">
        <v>2462</v>
      </c>
    </row>
    <row r="130" spans="1:11" x14ac:dyDescent="0.25">
      <c r="A130" s="23" t="s">
        <v>693</v>
      </c>
      <c r="B130" s="105" t="s">
        <v>9</v>
      </c>
      <c r="C130" s="147">
        <v>728</v>
      </c>
      <c r="D130" s="147">
        <v>841</v>
      </c>
      <c r="E130" s="147">
        <v>916</v>
      </c>
      <c r="F130" s="147">
        <v>992</v>
      </c>
      <c r="G130" s="147">
        <v>996</v>
      </c>
      <c r="H130" s="147">
        <v>1171</v>
      </c>
      <c r="I130" s="147">
        <v>1081</v>
      </c>
      <c r="J130" s="147">
        <v>1475</v>
      </c>
      <c r="K130" s="147">
        <v>1528</v>
      </c>
    </row>
    <row r="131" spans="1:11" x14ac:dyDescent="0.25">
      <c r="A131" s="23" t="s">
        <v>693</v>
      </c>
      <c r="B131" s="105" t="s">
        <v>10</v>
      </c>
      <c r="C131" s="147">
        <v>258</v>
      </c>
      <c r="D131" s="147">
        <v>308</v>
      </c>
      <c r="E131" s="147">
        <v>329</v>
      </c>
      <c r="F131" s="147">
        <v>393</v>
      </c>
      <c r="G131" s="147">
        <v>366</v>
      </c>
      <c r="H131" s="147">
        <v>408</v>
      </c>
      <c r="I131" s="147">
        <v>475</v>
      </c>
      <c r="J131" s="147">
        <v>707</v>
      </c>
      <c r="K131" s="147">
        <v>756</v>
      </c>
    </row>
    <row r="132" spans="1:11" x14ac:dyDescent="0.25">
      <c r="A132" s="23" t="s">
        <v>693</v>
      </c>
      <c r="B132" s="105" t="s">
        <v>11</v>
      </c>
      <c r="C132" s="147">
        <v>48</v>
      </c>
      <c r="D132" s="147">
        <v>45</v>
      </c>
      <c r="E132" s="147">
        <v>61</v>
      </c>
      <c r="F132" s="147">
        <v>88</v>
      </c>
      <c r="G132" s="147">
        <v>104</v>
      </c>
      <c r="H132" s="147">
        <v>114</v>
      </c>
      <c r="I132" s="147">
        <v>110</v>
      </c>
      <c r="J132" s="147">
        <v>127</v>
      </c>
      <c r="K132" s="147">
        <v>74</v>
      </c>
    </row>
    <row r="133" spans="1:11" x14ac:dyDescent="0.25">
      <c r="A133" s="23" t="s">
        <v>693</v>
      </c>
      <c r="B133" s="105" t="s">
        <v>12</v>
      </c>
      <c r="C133" s="147">
        <v>280</v>
      </c>
      <c r="D133" s="147">
        <v>312</v>
      </c>
      <c r="E133" s="147">
        <v>374</v>
      </c>
      <c r="F133" s="147">
        <v>420</v>
      </c>
      <c r="G133" s="147">
        <v>394</v>
      </c>
      <c r="H133" s="147">
        <v>186</v>
      </c>
      <c r="I133" s="147">
        <v>190</v>
      </c>
      <c r="J133" s="147">
        <v>208</v>
      </c>
      <c r="K133" s="147">
        <v>182</v>
      </c>
    </row>
    <row r="134" spans="1:11" x14ac:dyDescent="0.25">
      <c r="A134" s="23" t="s">
        <v>693</v>
      </c>
      <c r="B134" s="105" t="s">
        <v>13</v>
      </c>
      <c r="C134" s="147">
        <v>849</v>
      </c>
      <c r="D134" s="147">
        <v>944</v>
      </c>
      <c r="E134" s="147">
        <v>1115</v>
      </c>
      <c r="F134" s="147">
        <v>1222</v>
      </c>
      <c r="G134" s="147">
        <v>1223</v>
      </c>
      <c r="H134" s="147">
        <v>1385</v>
      </c>
      <c r="I134" s="147">
        <v>1386</v>
      </c>
      <c r="J134" s="147">
        <v>1753</v>
      </c>
      <c r="K134" s="147">
        <v>1930</v>
      </c>
    </row>
    <row r="135" spans="1:11" x14ac:dyDescent="0.25">
      <c r="A135" s="23" t="s">
        <v>693</v>
      </c>
      <c r="B135" s="105" t="s">
        <v>14</v>
      </c>
      <c r="C135" s="147">
        <v>11</v>
      </c>
      <c r="D135" s="147">
        <v>17</v>
      </c>
      <c r="E135" s="147">
        <v>13</v>
      </c>
      <c r="F135" s="147">
        <v>23</v>
      </c>
      <c r="G135" s="147">
        <v>31</v>
      </c>
      <c r="H135" s="147">
        <v>44</v>
      </c>
      <c r="I135" s="147">
        <v>63</v>
      </c>
      <c r="J135" s="147">
        <v>86</v>
      </c>
      <c r="K135" s="147">
        <v>141</v>
      </c>
    </row>
    <row r="136" spans="1:11" x14ac:dyDescent="0.25">
      <c r="A136" s="23" t="s">
        <v>693</v>
      </c>
      <c r="B136" s="105" t="s">
        <v>15</v>
      </c>
      <c r="C136" s="147">
        <v>164</v>
      </c>
      <c r="D136" s="147">
        <v>164</v>
      </c>
      <c r="E136" s="147">
        <v>205</v>
      </c>
      <c r="F136" s="147">
        <v>213</v>
      </c>
      <c r="G136" s="147">
        <v>210</v>
      </c>
      <c r="H136" s="147">
        <v>239</v>
      </c>
      <c r="I136" s="147">
        <v>259</v>
      </c>
      <c r="J136" s="147">
        <v>243</v>
      </c>
      <c r="K136" s="147">
        <v>242</v>
      </c>
    </row>
    <row r="137" spans="1:11" x14ac:dyDescent="0.25">
      <c r="A137" s="23" t="s">
        <v>693</v>
      </c>
      <c r="B137" s="105" t="s">
        <v>19</v>
      </c>
      <c r="C137" s="147">
        <v>0</v>
      </c>
      <c r="D137" s="147">
        <v>0</v>
      </c>
      <c r="E137" s="147">
        <v>0</v>
      </c>
      <c r="F137" s="147">
        <v>0</v>
      </c>
      <c r="G137" s="147">
        <v>0</v>
      </c>
      <c r="H137" s="147">
        <v>0</v>
      </c>
      <c r="I137" s="147">
        <v>0</v>
      </c>
      <c r="J137" s="147">
        <v>0</v>
      </c>
      <c r="K137" s="147">
        <v>1</v>
      </c>
    </row>
    <row r="138" spans="1:11" x14ac:dyDescent="0.25">
      <c r="A138" s="23" t="s">
        <v>693</v>
      </c>
      <c r="B138" s="105" t="s">
        <v>21</v>
      </c>
      <c r="C138" s="147">
        <v>1</v>
      </c>
      <c r="D138" s="147">
        <v>3</v>
      </c>
      <c r="E138" s="147">
        <v>4</v>
      </c>
      <c r="F138" s="147">
        <v>5</v>
      </c>
      <c r="G138" s="147">
        <v>0</v>
      </c>
      <c r="H138" s="147">
        <v>1</v>
      </c>
      <c r="I138" s="147">
        <v>0</v>
      </c>
      <c r="J138" s="147">
        <v>0</v>
      </c>
      <c r="K138" s="147">
        <v>1</v>
      </c>
    </row>
    <row r="139" spans="1:11" x14ac:dyDescent="0.25">
      <c r="A139" s="23" t="s">
        <v>693</v>
      </c>
      <c r="B139" s="105" t="s">
        <v>23</v>
      </c>
      <c r="C139" s="147">
        <v>4</v>
      </c>
      <c r="D139" s="147">
        <v>3</v>
      </c>
      <c r="E139" s="147">
        <v>4</v>
      </c>
      <c r="F139" s="147">
        <v>7</v>
      </c>
      <c r="G139" s="147">
        <v>7</v>
      </c>
      <c r="H139" s="147">
        <v>8</v>
      </c>
      <c r="I139" s="147">
        <v>7</v>
      </c>
      <c r="J139" s="147">
        <v>6</v>
      </c>
      <c r="K139" s="147">
        <v>5</v>
      </c>
    </row>
    <row r="140" spans="1:11" x14ac:dyDescent="0.25">
      <c r="A140" s="23" t="s">
        <v>693</v>
      </c>
      <c r="B140" s="105" t="s">
        <v>24</v>
      </c>
      <c r="C140" s="147">
        <v>56</v>
      </c>
      <c r="D140" s="147">
        <v>70</v>
      </c>
      <c r="E140" s="147">
        <v>107</v>
      </c>
      <c r="F140" s="147">
        <v>134</v>
      </c>
      <c r="G140" s="147">
        <v>119</v>
      </c>
      <c r="H140" s="147">
        <v>109</v>
      </c>
      <c r="I140" s="147">
        <v>113</v>
      </c>
      <c r="J140" s="147">
        <v>136</v>
      </c>
      <c r="K140" s="147">
        <v>176</v>
      </c>
    </row>
    <row r="141" spans="1:11" x14ac:dyDescent="0.25">
      <c r="A141" s="23" t="s">
        <v>693</v>
      </c>
      <c r="B141" s="105" t="s">
        <v>52</v>
      </c>
      <c r="C141" s="147">
        <v>0</v>
      </c>
      <c r="D141" s="147">
        <v>0</v>
      </c>
      <c r="E141" s="147">
        <v>0</v>
      </c>
      <c r="F141" s="147">
        <v>0</v>
      </c>
      <c r="G141" s="147">
        <v>1</v>
      </c>
      <c r="H141" s="147">
        <v>0</v>
      </c>
      <c r="I141" s="147">
        <v>0</v>
      </c>
      <c r="J141" s="147">
        <v>0</v>
      </c>
      <c r="K141" s="147">
        <v>0</v>
      </c>
    </row>
    <row r="142" spans="1:11" x14ac:dyDescent="0.25">
      <c r="A142" s="23" t="s">
        <v>693</v>
      </c>
      <c r="B142" s="105" t="s">
        <v>57</v>
      </c>
      <c r="C142" s="147">
        <v>0</v>
      </c>
      <c r="D142" s="147">
        <v>0</v>
      </c>
      <c r="E142" s="147">
        <v>0</v>
      </c>
      <c r="F142" s="147">
        <v>0</v>
      </c>
      <c r="G142" s="147">
        <v>1</v>
      </c>
      <c r="H142" s="147">
        <v>0</v>
      </c>
      <c r="I142" s="147">
        <v>0</v>
      </c>
      <c r="J142" s="147">
        <v>0</v>
      </c>
      <c r="K142" s="147">
        <v>0</v>
      </c>
    </row>
    <row r="143" spans="1:11" x14ac:dyDescent="0.25">
      <c r="A143" s="8" t="s">
        <v>70</v>
      </c>
      <c r="B143" s="8"/>
      <c r="C143" s="115">
        <v>25835</v>
      </c>
      <c r="D143" s="115">
        <v>26728</v>
      </c>
      <c r="E143" s="115">
        <v>27791</v>
      </c>
      <c r="F143" s="115">
        <v>75545</v>
      </c>
      <c r="G143" s="115">
        <v>73687</v>
      </c>
      <c r="H143" s="115">
        <v>76448</v>
      </c>
      <c r="I143" s="115">
        <v>76690</v>
      </c>
      <c r="J143" s="115">
        <v>78407</v>
      </c>
      <c r="K143" s="115">
        <v>78711</v>
      </c>
    </row>
    <row r="144" spans="1:11" x14ac:dyDescent="0.25">
      <c r="A144" s="23" t="s">
        <v>70</v>
      </c>
      <c r="B144" s="55" t="s">
        <v>5</v>
      </c>
      <c r="C144" s="147">
        <v>0</v>
      </c>
      <c r="D144" s="147">
        <v>0</v>
      </c>
      <c r="E144" s="147">
        <v>0</v>
      </c>
      <c r="F144" s="147">
        <v>0</v>
      </c>
      <c r="G144" s="147">
        <v>0</v>
      </c>
      <c r="H144" s="147">
        <v>0</v>
      </c>
      <c r="I144" s="147">
        <v>0</v>
      </c>
      <c r="J144" s="147">
        <v>1</v>
      </c>
      <c r="K144" s="147">
        <v>1</v>
      </c>
    </row>
    <row r="145" spans="1:11" x14ac:dyDescent="0.25">
      <c r="A145" s="23" t="s">
        <v>70</v>
      </c>
      <c r="B145" s="105" t="s">
        <v>9</v>
      </c>
      <c r="C145" s="147">
        <v>4352</v>
      </c>
      <c r="D145" s="147">
        <v>4054</v>
      </c>
      <c r="E145" s="147">
        <v>3417</v>
      </c>
      <c r="F145" s="147">
        <v>3868</v>
      </c>
      <c r="G145" s="147">
        <v>4117</v>
      </c>
      <c r="H145" s="147">
        <v>4273</v>
      </c>
      <c r="I145" s="147">
        <v>3940</v>
      </c>
      <c r="J145" s="147">
        <v>3733</v>
      </c>
      <c r="K145" s="147">
        <v>3233</v>
      </c>
    </row>
    <row r="146" spans="1:11" x14ac:dyDescent="0.25">
      <c r="A146" s="23" t="s">
        <v>70</v>
      </c>
      <c r="B146" s="105" t="s">
        <v>10</v>
      </c>
      <c r="C146" s="147">
        <v>15320</v>
      </c>
      <c r="D146" s="147">
        <v>15907</v>
      </c>
      <c r="E146" s="147">
        <v>15526</v>
      </c>
      <c r="F146" s="147">
        <v>17260</v>
      </c>
      <c r="G146" s="147">
        <v>18328</v>
      </c>
      <c r="H146" s="147">
        <v>19616</v>
      </c>
      <c r="I146" s="147">
        <v>19364</v>
      </c>
      <c r="J146" s="147">
        <v>20133</v>
      </c>
      <c r="K146" s="147">
        <v>19075</v>
      </c>
    </row>
    <row r="147" spans="1:11" x14ac:dyDescent="0.25">
      <c r="A147" s="23" t="s">
        <v>70</v>
      </c>
      <c r="B147" s="105" t="s">
        <v>11</v>
      </c>
      <c r="C147" s="147">
        <v>39</v>
      </c>
      <c r="D147" s="147">
        <v>47</v>
      </c>
      <c r="E147" s="147">
        <v>30</v>
      </c>
      <c r="F147" s="147">
        <v>43</v>
      </c>
      <c r="G147" s="147">
        <v>0</v>
      </c>
      <c r="H147" s="147">
        <v>0</v>
      </c>
      <c r="I147" s="147">
        <v>0</v>
      </c>
      <c r="J147" s="147">
        <v>0</v>
      </c>
      <c r="K147" s="147">
        <v>0</v>
      </c>
    </row>
    <row r="148" spans="1:11" x14ac:dyDescent="0.25">
      <c r="A148" s="23" t="s">
        <v>70</v>
      </c>
      <c r="B148" s="105" t="s">
        <v>12</v>
      </c>
      <c r="C148" s="147">
        <v>1441</v>
      </c>
      <c r="D148" s="147">
        <v>1298</v>
      </c>
      <c r="E148" s="147">
        <v>1719</v>
      </c>
      <c r="F148" s="147">
        <v>1762</v>
      </c>
      <c r="G148" s="147">
        <v>1786</v>
      </c>
      <c r="H148" s="147">
        <v>1932</v>
      </c>
      <c r="I148" s="147">
        <v>1640</v>
      </c>
      <c r="J148" s="147">
        <v>1766</v>
      </c>
      <c r="K148" s="147">
        <v>1603</v>
      </c>
    </row>
    <row r="149" spans="1:11" x14ac:dyDescent="0.25">
      <c r="A149" s="23" t="s">
        <v>70</v>
      </c>
      <c r="B149" s="105" t="s">
        <v>13</v>
      </c>
      <c r="C149" s="147">
        <v>22672</v>
      </c>
      <c r="D149" s="147">
        <v>23455</v>
      </c>
      <c r="E149" s="147">
        <v>24723</v>
      </c>
      <c r="F149" s="147">
        <v>26395</v>
      </c>
      <c r="G149" s="147">
        <v>28182</v>
      </c>
      <c r="H149" s="147">
        <v>27942</v>
      </c>
      <c r="I149" s="147">
        <v>27050</v>
      </c>
      <c r="J149" s="147">
        <v>27179</v>
      </c>
      <c r="K149" s="147">
        <v>26711</v>
      </c>
    </row>
    <row r="150" spans="1:11" x14ac:dyDescent="0.25">
      <c r="A150" s="23" t="s">
        <v>70</v>
      </c>
      <c r="B150" s="105" t="s">
        <v>14</v>
      </c>
      <c r="C150" s="147">
        <v>6747</v>
      </c>
      <c r="D150" s="147">
        <v>7101</v>
      </c>
      <c r="E150" s="147">
        <v>8177</v>
      </c>
      <c r="F150" s="147">
        <v>9476</v>
      </c>
      <c r="G150" s="147">
        <v>10304</v>
      </c>
      <c r="H150" s="147">
        <v>10969</v>
      </c>
      <c r="I150" s="147">
        <v>11690</v>
      </c>
      <c r="J150" s="147">
        <v>12542</v>
      </c>
      <c r="K150" s="147">
        <v>13044</v>
      </c>
    </row>
    <row r="151" spans="1:11" x14ac:dyDescent="0.25">
      <c r="A151" s="23" t="s">
        <v>70</v>
      </c>
      <c r="B151" s="105" t="s">
        <v>15</v>
      </c>
      <c r="C151" s="147">
        <v>5356</v>
      </c>
      <c r="D151" s="147">
        <v>5759</v>
      </c>
      <c r="E151" s="147">
        <v>5801</v>
      </c>
      <c r="F151" s="147">
        <v>6220</v>
      </c>
      <c r="G151" s="147">
        <v>6104</v>
      </c>
      <c r="H151" s="147">
        <v>6211</v>
      </c>
      <c r="I151" s="147">
        <v>6257</v>
      </c>
      <c r="J151" s="147">
        <v>5757</v>
      </c>
      <c r="K151" s="147">
        <v>6191</v>
      </c>
    </row>
    <row r="152" spans="1:11" x14ac:dyDescent="0.25">
      <c r="A152" s="23" t="s">
        <v>70</v>
      </c>
      <c r="B152" s="105" t="s">
        <v>17</v>
      </c>
      <c r="C152" s="147">
        <v>2</v>
      </c>
      <c r="D152" s="147">
        <v>2</v>
      </c>
      <c r="E152" s="147">
        <v>1</v>
      </c>
      <c r="F152" s="147">
        <v>0</v>
      </c>
      <c r="G152" s="147">
        <v>0</v>
      </c>
      <c r="H152" s="147">
        <v>0</v>
      </c>
      <c r="I152" s="147">
        <v>0</v>
      </c>
      <c r="J152" s="147">
        <v>0</v>
      </c>
      <c r="K152" s="147">
        <v>0</v>
      </c>
    </row>
    <row r="153" spans="1:11" x14ac:dyDescent="0.25">
      <c r="A153" s="23" t="s">
        <v>70</v>
      </c>
      <c r="B153" s="105" t="s">
        <v>19</v>
      </c>
      <c r="C153" s="147">
        <v>1666</v>
      </c>
      <c r="D153" s="147">
        <v>1716</v>
      </c>
      <c r="E153" s="147">
        <v>1583</v>
      </c>
      <c r="F153" s="147">
        <v>1698</v>
      </c>
      <c r="G153" s="147">
        <v>1754</v>
      </c>
      <c r="H153" s="147">
        <v>1720</v>
      </c>
      <c r="I153" s="147">
        <v>1693</v>
      </c>
      <c r="J153" s="147">
        <v>1726</v>
      </c>
      <c r="K153" s="147">
        <v>1398</v>
      </c>
    </row>
    <row r="154" spans="1:11" x14ac:dyDescent="0.25">
      <c r="A154" s="23" t="s">
        <v>70</v>
      </c>
      <c r="B154" s="105" t="s">
        <v>20</v>
      </c>
      <c r="C154" s="147">
        <v>13</v>
      </c>
      <c r="D154" s="147">
        <v>10</v>
      </c>
      <c r="E154" s="147">
        <v>15</v>
      </c>
      <c r="F154" s="147">
        <v>14</v>
      </c>
      <c r="G154" s="147">
        <v>21</v>
      </c>
      <c r="H154" s="147">
        <v>11</v>
      </c>
      <c r="I154" s="147">
        <v>5</v>
      </c>
      <c r="J154" s="147">
        <v>11</v>
      </c>
      <c r="K154" s="147">
        <v>10</v>
      </c>
    </row>
    <row r="155" spans="1:11" x14ac:dyDescent="0.25">
      <c r="A155" s="23" t="s">
        <v>70</v>
      </c>
      <c r="B155" s="105" t="s">
        <v>21</v>
      </c>
      <c r="C155" s="147">
        <v>3</v>
      </c>
      <c r="D155" s="147">
        <v>3</v>
      </c>
      <c r="E155" s="147">
        <v>5</v>
      </c>
      <c r="F155" s="147">
        <v>1</v>
      </c>
      <c r="G155" s="147">
        <v>0</v>
      </c>
      <c r="H155" s="147">
        <v>0</v>
      </c>
      <c r="I155" s="147">
        <v>0</v>
      </c>
      <c r="J155" s="147">
        <v>0</v>
      </c>
      <c r="K155" s="147">
        <v>0</v>
      </c>
    </row>
    <row r="156" spans="1:11" x14ac:dyDescent="0.25">
      <c r="A156" s="23" t="s">
        <v>70</v>
      </c>
      <c r="B156" s="105" t="s">
        <v>22</v>
      </c>
      <c r="C156" s="147">
        <v>6</v>
      </c>
      <c r="D156" s="147">
        <v>4</v>
      </c>
      <c r="E156" s="147">
        <v>0</v>
      </c>
      <c r="F156" s="147">
        <v>3</v>
      </c>
      <c r="G156" s="147">
        <v>0</v>
      </c>
      <c r="H156" s="147">
        <v>0</v>
      </c>
      <c r="I156" s="147">
        <v>0</v>
      </c>
      <c r="J156" s="147">
        <v>0</v>
      </c>
      <c r="K156" s="147">
        <v>0</v>
      </c>
    </row>
    <row r="157" spans="1:11" x14ac:dyDescent="0.25">
      <c r="A157" s="23" t="s">
        <v>70</v>
      </c>
      <c r="B157" s="105" t="s">
        <v>23</v>
      </c>
      <c r="C157" s="147">
        <v>8480</v>
      </c>
      <c r="D157" s="147">
        <v>8484</v>
      </c>
      <c r="E157" s="147">
        <v>7846</v>
      </c>
      <c r="F157" s="147">
        <v>9372</v>
      </c>
      <c r="G157" s="147">
        <v>9219</v>
      </c>
      <c r="H157" s="147">
        <v>8687</v>
      </c>
      <c r="I157" s="147">
        <v>8542</v>
      </c>
      <c r="J157" s="147">
        <v>8732</v>
      </c>
      <c r="K157" s="147">
        <v>8718</v>
      </c>
    </row>
    <row r="158" spans="1:11" x14ac:dyDescent="0.25">
      <c r="A158" s="23" t="s">
        <v>70</v>
      </c>
      <c r="B158" s="105" t="s">
        <v>24</v>
      </c>
      <c r="C158" s="147">
        <v>3528</v>
      </c>
      <c r="D158" s="147">
        <v>3772</v>
      </c>
      <c r="E158" s="147">
        <v>3862</v>
      </c>
      <c r="F158" s="147">
        <v>4573</v>
      </c>
      <c r="G158" s="147">
        <v>4764</v>
      </c>
      <c r="H158" s="147">
        <v>4667</v>
      </c>
      <c r="I158" s="147">
        <v>4565</v>
      </c>
      <c r="J158" s="147">
        <v>4814</v>
      </c>
      <c r="K158" s="147">
        <v>4511</v>
      </c>
    </row>
    <row r="159" spans="1:11" x14ac:dyDescent="0.25">
      <c r="A159" s="23" t="s">
        <v>70</v>
      </c>
      <c r="B159" s="105" t="s">
        <v>25</v>
      </c>
      <c r="C159" s="164">
        <v>0</v>
      </c>
      <c r="D159" s="164">
        <v>0</v>
      </c>
      <c r="E159" s="164">
        <v>0</v>
      </c>
      <c r="F159" s="164">
        <v>0</v>
      </c>
      <c r="G159" s="147">
        <v>234</v>
      </c>
      <c r="H159" s="147">
        <v>942</v>
      </c>
      <c r="I159" s="147">
        <v>743</v>
      </c>
      <c r="J159" s="147">
        <v>478</v>
      </c>
      <c r="K159" s="147">
        <v>583</v>
      </c>
    </row>
    <row r="160" spans="1:11" x14ac:dyDescent="0.25">
      <c r="A160" s="23" t="s">
        <v>70</v>
      </c>
      <c r="B160" s="105" t="s">
        <v>26</v>
      </c>
      <c r="C160" s="164">
        <v>0</v>
      </c>
      <c r="D160" s="164">
        <v>0</v>
      </c>
      <c r="E160" s="164">
        <v>0</v>
      </c>
      <c r="F160" s="147">
        <v>0</v>
      </c>
      <c r="G160" s="147">
        <v>3</v>
      </c>
      <c r="H160" s="147">
        <v>3</v>
      </c>
      <c r="I160" s="147">
        <v>2</v>
      </c>
      <c r="J160" s="147">
        <v>1</v>
      </c>
      <c r="K160" s="147">
        <v>2</v>
      </c>
    </row>
    <row r="161" spans="1:11" x14ac:dyDescent="0.25">
      <c r="A161" s="23" t="s">
        <v>70</v>
      </c>
      <c r="B161" s="105" t="s">
        <v>27</v>
      </c>
      <c r="C161" s="164">
        <v>0</v>
      </c>
      <c r="D161" s="164">
        <v>0</v>
      </c>
      <c r="E161" s="164">
        <v>0</v>
      </c>
      <c r="F161" s="147">
        <v>74755</v>
      </c>
      <c r="G161" s="147">
        <v>70295</v>
      </c>
      <c r="H161" s="147">
        <v>75495</v>
      </c>
      <c r="I161" s="147">
        <v>75981</v>
      </c>
      <c r="J161" s="147">
        <v>77515</v>
      </c>
      <c r="K161" s="147">
        <v>77919</v>
      </c>
    </row>
    <row r="162" spans="1:11" x14ac:dyDescent="0.25">
      <c r="A162" s="23" t="s">
        <v>70</v>
      </c>
      <c r="B162" s="105" t="s">
        <v>33</v>
      </c>
      <c r="C162" s="147">
        <v>71</v>
      </c>
      <c r="D162" s="147">
        <v>84</v>
      </c>
      <c r="E162" s="147">
        <v>87</v>
      </c>
      <c r="F162" s="147">
        <v>82</v>
      </c>
      <c r="G162" s="147">
        <v>94</v>
      </c>
      <c r="H162" s="147">
        <v>109</v>
      </c>
      <c r="I162" s="147">
        <v>86</v>
      </c>
      <c r="J162" s="147">
        <v>89</v>
      </c>
      <c r="K162" s="147">
        <v>90</v>
      </c>
    </row>
    <row r="163" spans="1:11" x14ac:dyDescent="0.25">
      <c r="A163" s="23" t="s">
        <v>70</v>
      </c>
      <c r="B163" s="105" t="s">
        <v>37</v>
      </c>
      <c r="C163" s="147">
        <v>1</v>
      </c>
      <c r="D163" s="147">
        <v>2</v>
      </c>
      <c r="E163" s="147">
        <v>1</v>
      </c>
      <c r="F163" s="147">
        <v>0</v>
      </c>
      <c r="G163" s="147">
        <v>0</v>
      </c>
      <c r="H163" s="147">
        <v>0</v>
      </c>
      <c r="I163" s="147">
        <v>0</v>
      </c>
      <c r="J163" s="147">
        <v>0</v>
      </c>
      <c r="K163" s="147">
        <v>0</v>
      </c>
    </row>
    <row r="164" spans="1:11" x14ac:dyDescent="0.25">
      <c r="A164" s="23" t="s">
        <v>70</v>
      </c>
      <c r="B164" s="105" t="s">
        <v>38</v>
      </c>
      <c r="C164" s="147">
        <v>14</v>
      </c>
      <c r="D164" s="147">
        <v>19</v>
      </c>
      <c r="E164" s="147">
        <v>23</v>
      </c>
      <c r="F164" s="147">
        <v>31</v>
      </c>
      <c r="G164" s="147">
        <v>2</v>
      </c>
      <c r="H164" s="147">
        <v>3</v>
      </c>
      <c r="I164" s="147">
        <v>1</v>
      </c>
      <c r="J164" s="147">
        <v>3</v>
      </c>
      <c r="K164" s="147">
        <v>0</v>
      </c>
    </row>
    <row r="165" spans="1:11" x14ac:dyDescent="0.25">
      <c r="A165" s="23" t="s">
        <v>70</v>
      </c>
      <c r="B165" s="105" t="s">
        <v>43</v>
      </c>
      <c r="C165" s="147">
        <v>0</v>
      </c>
      <c r="D165" s="147">
        <v>0</v>
      </c>
      <c r="E165" s="147">
        <v>3</v>
      </c>
      <c r="F165" s="147">
        <v>0</v>
      </c>
      <c r="G165" s="147">
        <v>0</v>
      </c>
      <c r="H165" s="147">
        <v>0</v>
      </c>
      <c r="I165" s="147">
        <v>0</v>
      </c>
      <c r="J165" s="147">
        <v>0</v>
      </c>
      <c r="K165" s="147">
        <v>1</v>
      </c>
    </row>
    <row r="166" spans="1:11" x14ac:dyDescent="0.25">
      <c r="A166" s="23" t="s">
        <v>70</v>
      </c>
      <c r="B166" s="105" t="s">
        <v>47</v>
      </c>
      <c r="C166" s="147">
        <v>0</v>
      </c>
      <c r="D166" s="147">
        <v>0</v>
      </c>
      <c r="E166" s="147">
        <v>0</v>
      </c>
      <c r="F166" s="147">
        <v>0</v>
      </c>
      <c r="G166" s="147">
        <v>7</v>
      </c>
      <c r="H166" s="147">
        <v>10</v>
      </c>
      <c r="I166" s="147">
        <v>0</v>
      </c>
      <c r="J166" s="147">
        <v>0</v>
      </c>
      <c r="K166" s="147">
        <v>0</v>
      </c>
    </row>
    <row r="167" spans="1:11" x14ac:dyDescent="0.25">
      <c r="A167" s="23" t="s">
        <v>70</v>
      </c>
      <c r="B167" s="105" t="s">
        <v>51</v>
      </c>
      <c r="C167" s="147">
        <v>2</v>
      </c>
      <c r="D167" s="147">
        <v>3</v>
      </c>
      <c r="E167" s="147">
        <v>3</v>
      </c>
      <c r="F167" s="147">
        <v>2</v>
      </c>
      <c r="G167" s="147">
        <v>3</v>
      </c>
      <c r="H167" s="147">
        <v>1</v>
      </c>
      <c r="I167" s="147">
        <v>0</v>
      </c>
      <c r="J167" s="147">
        <v>1</v>
      </c>
      <c r="K167" s="147">
        <v>2</v>
      </c>
    </row>
    <row r="168" spans="1:11" x14ac:dyDescent="0.25">
      <c r="A168" s="23" t="s">
        <v>70</v>
      </c>
      <c r="B168" s="105" t="s">
        <v>52</v>
      </c>
      <c r="C168" s="147">
        <v>1</v>
      </c>
      <c r="D168" s="147">
        <v>0</v>
      </c>
      <c r="E168" s="147">
        <v>0</v>
      </c>
      <c r="F168" s="147">
        <v>2</v>
      </c>
      <c r="G168" s="147">
        <v>3</v>
      </c>
      <c r="H168" s="147">
        <v>3</v>
      </c>
      <c r="I168" s="147">
        <v>0</v>
      </c>
      <c r="J168" s="147">
        <v>0</v>
      </c>
      <c r="K168" s="147">
        <v>1</v>
      </c>
    </row>
    <row r="169" spans="1:11" x14ac:dyDescent="0.25">
      <c r="A169" s="23" t="s">
        <v>70</v>
      </c>
      <c r="B169" s="105" t="s">
        <v>56</v>
      </c>
      <c r="C169" s="147">
        <v>0</v>
      </c>
      <c r="D169" s="147">
        <v>0</v>
      </c>
      <c r="E169" s="147">
        <v>0</v>
      </c>
      <c r="F169" s="147">
        <v>0</v>
      </c>
      <c r="G169" s="147">
        <v>5</v>
      </c>
      <c r="H169" s="147">
        <v>3</v>
      </c>
      <c r="I169" s="147">
        <v>0</v>
      </c>
      <c r="J169" s="147">
        <v>0</v>
      </c>
      <c r="K169" s="147">
        <v>0</v>
      </c>
    </row>
    <row r="170" spans="1:11" x14ac:dyDescent="0.25">
      <c r="A170" s="23" t="s">
        <v>70</v>
      </c>
      <c r="B170" s="105" t="s">
        <v>57</v>
      </c>
      <c r="C170" s="147">
        <v>0</v>
      </c>
      <c r="D170" s="147">
        <v>0</v>
      </c>
      <c r="E170" s="147">
        <v>0</v>
      </c>
      <c r="F170" s="147">
        <v>0</v>
      </c>
      <c r="G170" s="147">
        <v>7</v>
      </c>
      <c r="H170" s="147">
        <v>7</v>
      </c>
      <c r="I170" s="147">
        <v>0</v>
      </c>
      <c r="J170" s="147">
        <v>0</v>
      </c>
      <c r="K170" s="147">
        <v>1</v>
      </c>
    </row>
    <row r="171" spans="1:11" x14ac:dyDescent="0.25">
      <c r="A171" s="8" t="s">
        <v>60</v>
      </c>
      <c r="B171" s="8"/>
      <c r="C171" s="115">
        <v>535294</v>
      </c>
      <c r="D171" s="115">
        <v>565216</v>
      </c>
      <c r="E171" s="115">
        <v>565208</v>
      </c>
      <c r="F171" s="115">
        <v>588605</v>
      </c>
      <c r="G171" s="115">
        <v>603972</v>
      </c>
      <c r="H171" s="115">
        <v>646505</v>
      </c>
      <c r="I171" s="115">
        <v>635419</v>
      </c>
      <c r="J171" s="115">
        <v>620669</v>
      </c>
      <c r="K171" s="115">
        <v>617946</v>
      </c>
    </row>
    <row r="172" spans="1:11" x14ac:dyDescent="0.25">
      <c r="A172" s="23" t="s">
        <v>60</v>
      </c>
      <c r="B172" s="105" t="s">
        <v>3</v>
      </c>
      <c r="C172" s="147">
        <v>450623</v>
      </c>
      <c r="D172" s="147">
        <v>485585</v>
      </c>
      <c r="E172" s="147">
        <v>489144</v>
      </c>
      <c r="F172" s="147">
        <v>547804</v>
      </c>
      <c r="G172" s="147">
        <v>547901</v>
      </c>
      <c r="H172" s="147">
        <v>586606</v>
      </c>
      <c r="I172" s="147">
        <v>597527</v>
      </c>
      <c r="J172" s="147">
        <v>585501</v>
      </c>
      <c r="K172" s="147">
        <v>584777</v>
      </c>
    </row>
    <row r="173" spans="1:11" x14ac:dyDescent="0.25">
      <c r="A173" s="23" t="s">
        <v>60</v>
      </c>
      <c r="B173" s="55" t="s">
        <v>4</v>
      </c>
      <c r="C173" s="147">
        <v>0</v>
      </c>
      <c r="D173" s="147">
        <v>0</v>
      </c>
      <c r="E173" s="147">
        <v>0</v>
      </c>
      <c r="F173" s="147">
        <v>0</v>
      </c>
      <c r="G173" s="147">
        <v>0</v>
      </c>
      <c r="H173" s="147">
        <v>0</v>
      </c>
      <c r="I173" s="147">
        <v>86</v>
      </c>
      <c r="J173" s="147">
        <v>0</v>
      </c>
      <c r="K173" s="147">
        <v>0</v>
      </c>
    </row>
    <row r="174" spans="1:11" x14ac:dyDescent="0.25">
      <c r="A174" s="23" t="s">
        <v>60</v>
      </c>
      <c r="B174" s="55" t="s">
        <v>688</v>
      </c>
      <c r="C174" s="147">
        <v>0</v>
      </c>
      <c r="D174" s="147">
        <v>0</v>
      </c>
      <c r="E174" s="147">
        <v>0</v>
      </c>
      <c r="F174" s="147">
        <v>0</v>
      </c>
      <c r="G174" s="147">
        <v>0</v>
      </c>
      <c r="H174" s="147">
        <v>0</v>
      </c>
      <c r="I174" s="147">
        <v>0</v>
      </c>
      <c r="J174" s="147">
        <v>0</v>
      </c>
      <c r="K174" s="147">
        <v>837</v>
      </c>
    </row>
    <row r="175" spans="1:11" x14ac:dyDescent="0.25">
      <c r="A175" s="23" t="s">
        <v>60</v>
      </c>
      <c r="B175" s="105" t="s">
        <v>9</v>
      </c>
      <c r="C175" s="147">
        <v>21682</v>
      </c>
      <c r="D175" s="147">
        <v>20689</v>
      </c>
      <c r="E175" s="147">
        <v>20707</v>
      </c>
      <c r="F175" s="147">
        <v>16318</v>
      </c>
      <c r="G175" s="147">
        <v>14568</v>
      </c>
      <c r="H175" s="147">
        <v>15003</v>
      </c>
      <c r="I175" s="147">
        <v>13404</v>
      </c>
      <c r="J175" s="147">
        <v>13667</v>
      </c>
      <c r="K175" s="147">
        <v>12849</v>
      </c>
    </row>
    <row r="176" spans="1:11" x14ac:dyDescent="0.25">
      <c r="A176" s="23" t="s">
        <v>60</v>
      </c>
      <c r="B176" s="105" t="s">
        <v>10</v>
      </c>
      <c r="C176" s="147">
        <v>63661</v>
      </c>
      <c r="D176" s="147">
        <v>63032</v>
      </c>
      <c r="E176" s="147">
        <v>62134</v>
      </c>
      <c r="F176" s="147">
        <v>52527</v>
      </c>
      <c r="G176" s="147">
        <v>41515</v>
      </c>
      <c r="H176" s="147">
        <v>46193</v>
      </c>
      <c r="I176" s="147">
        <v>43002</v>
      </c>
      <c r="J176" s="147">
        <v>37554</v>
      </c>
      <c r="K176" s="147">
        <v>27586</v>
      </c>
    </row>
    <row r="177" spans="1:11" x14ac:dyDescent="0.25">
      <c r="A177" s="23" t="s">
        <v>60</v>
      </c>
      <c r="B177" s="105" t="s">
        <v>11</v>
      </c>
      <c r="C177" s="147">
        <v>97044</v>
      </c>
      <c r="D177" s="147">
        <v>98686</v>
      </c>
      <c r="E177" s="147">
        <v>97804</v>
      </c>
      <c r="F177" s="147">
        <v>71666</v>
      </c>
      <c r="G177" s="147">
        <v>62210</v>
      </c>
      <c r="H177" s="147">
        <v>51901</v>
      </c>
      <c r="I177" s="147">
        <v>42437</v>
      </c>
      <c r="J177" s="147">
        <v>34699</v>
      </c>
      <c r="K177" s="147">
        <v>25682</v>
      </c>
    </row>
    <row r="178" spans="1:11" x14ac:dyDescent="0.25">
      <c r="A178" s="23" t="s">
        <v>60</v>
      </c>
      <c r="B178" s="105" t="s">
        <v>12</v>
      </c>
      <c r="C178" s="147">
        <v>46794</v>
      </c>
      <c r="D178" s="147">
        <v>47884</v>
      </c>
      <c r="E178" s="147">
        <v>46032</v>
      </c>
      <c r="F178" s="147">
        <v>29279</v>
      </c>
      <c r="G178" s="147">
        <v>20737</v>
      </c>
      <c r="H178" s="147">
        <v>10743</v>
      </c>
      <c r="I178" s="147">
        <v>8782</v>
      </c>
      <c r="J178" s="147">
        <v>7836</v>
      </c>
      <c r="K178" s="147">
        <v>6270</v>
      </c>
    </row>
    <row r="179" spans="1:11" x14ac:dyDescent="0.25">
      <c r="A179" s="23" t="s">
        <v>60</v>
      </c>
      <c r="B179" s="105" t="s">
        <v>13</v>
      </c>
      <c r="C179" s="147">
        <v>138298</v>
      </c>
      <c r="D179" s="147">
        <v>139478</v>
      </c>
      <c r="E179" s="147">
        <v>139443</v>
      </c>
      <c r="F179" s="147">
        <v>111078</v>
      </c>
      <c r="G179" s="147">
        <v>125353</v>
      </c>
      <c r="H179" s="147">
        <v>115529</v>
      </c>
      <c r="I179" s="147">
        <v>91374</v>
      </c>
      <c r="J179" s="147">
        <v>74692</v>
      </c>
      <c r="K179" s="147">
        <v>59855</v>
      </c>
    </row>
    <row r="180" spans="1:11" x14ac:dyDescent="0.25">
      <c r="A180" s="23" t="s">
        <v>60</v>
      </c>
      <c r="B180" s="105" t="s">
        <v>14</v>
      </c>
      <c r="C180" s="147">
        <v>26094</v>
      </c>
      <c r="D180" s="147">
        <v>26170</v>
      </c>
      <c r="E180" s="147">
        <v>26940</v>
      </c>
      <c r="F180" s="147">
        <v>17241</v>
      </c>
      <c r="G180" s="147">
        <v>16524</v>
      </c>
      <c r="H180" s="147">
        <v>13846</v>
      </c>
      <c r="I180" s="147">
        <v>11755</v>
      </c>
      <c r="J180" s="147">
        <v>11439</v>
      </c>
      <c r="K180" s="147">
        <v>11435</v>
      </c>
    </row>
    <row r="181" spans="1:11" x14ac:dyDescent="0.25">
      <c r="A181" s="23" t="s">
        <v>60</v>
      </c>
      <c r="B181" s="105" t="s">
        <v>15</v>
      </c>
      <c r="C181" s="147">
        <v>37701</v>
      </c>
      <c r="D181" s="147">
        <v>37524</v>
      </c>
      <c r="E181" s="147">
        <v>38476</v>
      </c>
      <c r="F181" s="147">
        <v>25040</v>
      </c>
      <c r="G181" s="147">
        <v>20986</v>
      </c>
      <c r="H181" s="147">
        <v>15307</v>
      </c>
      <c r="I181" s="147">
        <v>14472</v>
      </c>
      <c r="J181" s="147">
        <v>11380</v>
      </c>
      <c r="K181" s="147">
        <v>9758</v>
      </c>
    </row>
    <row r="182" spans="1:11" x14ac:dyDescent="0.25">
      <c r="A182" s="23" t="s">
        <v>60</v>
      </c>
      <c r="B182" s="105" t="s">
        <v>16</v>
      </c>
      <c r="C182" s="147">
        <v>73501</v>
      </c>
      <c r="D182" s="147">
        <v>74057</v>
      </c>
      <c r="E182" s="147">
        <v>74931</v>
      </c>
      <c r="F182" s="147">
        <v>57745</v>
      </c>
      <c r="G182" s="147">
        <v>55071</v>
      </c>
      <c r="H182" s="147">
        <v>51987</v>
      </c>
      <c r="I182" s="147">
        <v>44625</v>
      </c>
      <c r="J182" s="147">
        <v>39945</v>
      </c>
      <c r="K182" s="147">
        <v>33060</v>
      </c>
    </row>
    <row r="183" spans="1:11" x14ac:dyDescent="0.25">
      <c r="A183" s="23" t="s">
        <v>60</v>
      </c>
      <c r="B183" s="105" t="s">
        <v>17</v>
      </c>
      <c r="C183" s="147">
        <v>2805</v>
      </c>
      <c r="D183" s="147">
        <v>5000</v>
      </c>
      <c r="E183" s="147">
        <v>6719</v>
      </c>
      <c r="F183" s="147">
        <v>7588</v>
      </c>
      <c r="G183" s="147">
        <v>7567</v>
      </c>
      <c r="H183" s="147">
        <v>7786</v>
      </c>
      <c r="I183" s="147">
        <v>8311</v>
      </c>
      <c r="J183" s="147">
        <v>8617</v>
      </c>
      <c r="K183" s="147">
        <v>8876</v>
      </c>
    </row>
    <row r="184" spans="1:11" x14ac:dyDescent="0.25">
      <c r="A184" s="23" t="s">
        <v>60</v>
      </c>
      <c r="B184" s="105" t="s">
        <v>18</v>
      </c>
      <c r="C184" s="147">
        <v>7666</v>
      </c>
      <c r="D184" s="147">
        <v>8859</v>
      </c>
      <c r="E184" s="147">
        <v>10952</v>
      </c>
      <c r="F184" s="147">
        <v>13530</v>
      </c>
      <c r="G184" s="147">
        <v>15034</v>
      </c>
      <c r="H184" s="147">
        <v>15716</v>
      </c>
      <c r="I184" s="147">
        <v>17126</v>
      </c>
      <c r="J184" s="147">
        <v>19256</v>
      </c>
      <c r="K184" s="147">
        <v>19180</v>
      </c>
    </row>
    <row r="185" spans="1:11" x14ac:dyDescent="0.25">
      <c r="A185" s="23" t="s">
        <v>60</v>
      </c>
      <c r="B185" s="105" t="s">
        <v>19</v>
      </c>
      <c r="C185" s="147">
        <v>2627</v>
      </c>
      <c r="D185" s="147">
        <v>2842</v>
      </c>
      <c r="E185" s="147">
        <v>2455</v>
      </c>
      <c r="F185" s="147">
        <v>1806</v>
      </c>
      <c r="G185" s="147">
        <v>2353</v>
      </c>
      <c r="H185" s="147">
        <v>2554</v>
      </c>
      <c r="I185" s="147">
        <v>2772</v>
      </c>
      <c r="J185" s="147">
        <v>2374</v>
      </c>
      <c r="K185" s="147">
        <v>1937</v>
      </c>
    </row>
    <row r="186" spans="1:11" x14ac:dyDescent="0.25">
      <c r="A186" s="23" t="s">
        <v>60</v>
      </c>
      <c r="B186" s="105" t="s">
        <v>20</v>
      </c>
      <c r="C186" s="147">
        <v>234106</v>
      </c>
      <c r="D186" s="147">
        <v>253306</v>
      </c>
      <c r="E186" s="147">
        <v>268228</v>
      </c>
      <c r="F186" s="147">
        <v>273019</v>
      </c>
      <c r="G186" s="147">
        <v>279044</v>
      </c>
      <c r="H186" s="147">
        <v>288789</v>
      </c>
      <c r="I186" s="147">
        <v>298993</v>
      </c>
      <c r="J186" s="147">
        <v>307003</v>
      </c>
      <c r="K186" s="147">
        <v>303972</v>
      </c>
    </row>
    <row r="187" spans="1:11" x14ac:dyDescent="0.25">
      <c r="A187" s="23" t="s">
        <v>60</v>
      </c>
      <c r="B187" s="105" t="s">
        <v>21</v>
      </c>
      <c r="C187" s="147">
        <v>530</v>
      </c>
      <c r="D187" s="147">
        <v>440</v>
      </c>
      <c r="E187" s="147">
        <v>423</v>
      </c>
      <c r="F187" s="147">
        <v>277</v>
      </c>
      <c r="G187" s="147">
        <v>220</v>
      </c>
      <c r="H187" s="147">
        <v>179</v>
      </c>
      <c r="I187" s="147">
        <v>159</v>
      </c>
      <c r="J187" s="147">
        <v>152</v>
      </c>
      <c r="K187" s="147">
        <v>188</v>
      </c>
    </row>
    <row r="188" spans="1:11" x14ac:dyDescent="0.25">
      <c r="A188" s="23" t="s">
        <v>60</v>
      </c>
      <c r="B188" s="105" t="s">
        <v>22</v>
      </c>
      <c r="C188" s="147">
        <v>23</v>
      </c>
      <c r="D188" s="147">
        <v>17</v>
      </c>
      <c r="E188" s="147">
        <v>13</v>
      </c>
      <c r="F188" s="147">
        <v>13</v>
      </c>
      <c r="G188" s="147">
        <v>9</v>
      </c>
      <c r="H188" s="147">
        <v>12</v>
      </c>
      <c r="I188" s="147">
        <v>12</v>
      </c>
      <c r="J188" s="147">
        <v>9</v>
      </c>
      <c r="K188" s="147">
        <v>3</v>
      </c>
    </row>
    <row r="189" spans="1:11" x14ac:dyDescent="0.25">
      <c r="A189" s="23" t="s">
        <v>60</v>
      </c>
      <c r="B189" s="105" t="s">
        <v>23</v>
      </c>
      <c r="C189" s="147">
        <v>7272</v>
      </c>
      <c r="D189" s="147">
        <v>7881</v>
      </c>
      <c r="E189" s="147">
        <v>9948</v>
      </c>
      <c r="F189" s="147">
        <v>7403</v>
      </c>
      <c r="G189" s="147">
        <v>6589</v>
      </c>
      <c r="H189" s="147">
        <v>5067</v>
      </c>
      <c r="I189" s="147">
        <v>4028</v>
      </c>
      <c r="J189" s="147">
        <v>4136</v>
      </c>
      <c r="K189" s="147">
        <v>3638</v>
      </c>
    </row>
    <row r="190" spans="1:11" x14ac:dyDescent="0.25">
      <c r="A190" s="23" t="s">
        <v>60</v>
      </c>
      <c r="B190" s="105" t="s">
        <v>24</v>
      </c>
      <c r="C190" s="147">
        <v>3107</v>
      </c>
      <c r="D190" s="147">
        <v>3185</v>
      </c>
      <c r="E190" s="147">
        <v>3270</v>
      </c>
      <c r="F190" s="147">
        <v>2253</v>
      </c>
      <c r="G190" s="147">
        <v>2070</v>
      </c>
      <c r="H190" s="147">
        <v>1860</v>
      </c>
      <c r="I190" s="147">
        <v>1885</v>
      </c>
      <c r="J190" s="147">
        <v>1501</v>
      </c>
      <c r="K190" s="147">
        <v>1269</v>
      </c>
    </row>
    <row r="191" spans="1:11" x14ac:dyDescent="0.25">
      <c r="A191" s="23" t="s">
        <v>60</v>
      </c>
      <c r="B191" s="105" t="s">
        <v>25</v>
      </c>
      <c r="C191" s="164">
        <v>0</v>
      </c>
      <c r="D191" s="164">
        <v>0</v>
      </c>
      <c r="E191" s="164">
        <v>0</v>
      </c>
      <c r="F191" s="164">
        <v>0</v>
      </c>
      <c r="G191" s="147">
        <v>189650</v>
      </c>
      <c r="H191" s="147">
        <v>223085</v>
      </c>
      <c r="I191" s="147">
        <v>241897</v>
      </c>
      <c r="J191" s="147">
        <v>182504</v>
      </c>
      <c r="K191" s="147">
        <v>152662</v>
      </c>
    </row>
    <row r="192" spans="1:11" x14ac:dyDescent="0.25">
      <c r="A192" s="23" t="s">
        <v>60</v>
      </c>
      <c r="B192" s="105" t="s">
        <v>26</v>
      </c>
      <c r="C192" s="164">
        <v>0</v>
      </c>
      <c r="D192" s="164">
        <v>0</v>
      </c>
      <c r="E192" s="164">
        <v>0</v>
      </c>
      <c r="F192" s="147">
        <v>1489</v>
      </c>
      <c r="G192" s="147">
        <v>1492</v>
      </c>
      <c r="H192" s="147">
        <v>912</v>
      </c>
      <c r="I192" s="147">
        <v>665</v>
      </c>
      <c r="J192" s="147">
        <v>559</v>
      </c>
      <c r="K192" s="147">
        <v>463</v>
      </c>
    </row>
    <row r="193" spans="1:11" x14ac:dyDescent="0.25">
      <c r="A193" s="23" t="s">
        <v>60</v>
      </c>
      <c r="B193" s="105" t="s">
        <v>27</v>
      </c>
      <c r="C193" s="164">
        <v>0</v>
      </c>
      <c r="D193" s="164">
        <v>0</v>
      </c>
      <c r="E193" s="164">
        <v>0</v>
      </c>
      <c r="F193" s="147">
        <v>205</v>
      </c>
      <c r="G193" s="147">
        <v>1658</v>
      </c>
      <c r="H193" s="147">
        <v>159</v>
      </c>
      <c r="I193" s="147">
        <v>198</v>
      </c>
      <c r="J193" s="147">
        <v>143</v>
      </c>
      <c r="K193" s="147">
        <v>195</v>
      </c>
    </row>
    <row r="194" spans="1:11" x14ac:dyDescent="0.25">
      <c r="A194" s="23" t="s">
        <v>60</v>
      </c>
      <c r="B194" s="105" t="s">
        <v>28</v>
      </c>
      <c r="C194" s="164">
        <v>0</v>
      </c>
      <c r="D194" s="164">
        <v>0</v>
      </c>
      <c r="E194" s="164">
        <v>0</v>
      </c>
      <c r="F194" s="147">
        <v>22</v>
      </c>
      <c r="G194" s="147">
        <v>13</v>
      </c>
      <c r="H194" s="147">
        <v>18</v>
      </c>
      <c r="I194" s="147">
        <v>11</v>
      </c>
      <c r="J194" s="147">
        <v>9</v>
      </c>
      <c r="K194" s="147">
        <v>11</v>
      </c>
    </row>
    <row r="195" spans="1:11" x14ac:dyDescent="0.25">
      <c r="A195" s="23" t="s">
        <v>60</v>
      </c>
      <c r="B195" s="105" t="s">
        <v>32</v>
      </c>
      <c r="C195" s="147">
        <v>14</v>
      </c>
      <c r="D195" s="147">
        <v>12</v>
      </c>
      <c r="E195" s="147">
        <v>15</v>
      </c>
      <c r="F195" s="147">
        <v>23</v>
      </c>
      <c r="G195" s="147">
        <v>28</v>
      </c>
      <c r="H195" s="147">
        <v>18</v>
      </c>
      <c r="I195" s="147">
        <v>10</v>
      </c>
      <c r="J195" s="147">
        <v>13</v>
      </c>
      <c r="K195" s="147">
        <v>13</v>
      </c>
    </row>
    <row r="196" spans="1:11" x14ac:dyDescent="0.25">
      <c r="A196" s="23" t="s">
        <v>60</v>
      </c>
      <c r="B196" s="105" t="s">
        <v>33</v>
      </c>
      <c r="C196" s="147">
        <v>30</v>
      </c>
      <c r="D196" s="147">
        <v>35</v>
      </c>
      <c r="E196" s="147">
        <v>31</v>
      </c>
      <c r="F196" s="147">
        <v>36</v>
      </c>
      <c r="G196" s="147">
        <v>38</v>
      </c>
      <c r="H196" s="147">
        <v>28</v>
      </c>
      <c r="I196" s="147">
        <v>27</v>
      </c>
      <c r="J196" s="147">
        <v>23</v>
      </c>
      <c r="K196" s="147">
        <v>10</v>
      </c>
    </row>
    <row r="197" spans="1:11" x14ac:dyDescent="0.25">
      <c r="A197" s="23" t="s">
        <v>60</v>
      </c>
      <c r="B197" s="105" t="s">
        <v>36</v>
      </c>
      <c r="C197" s="147">
        <v>0</v>
      </c>
      <c r="D197" s="147">
        <v>0</v>
      </c>
      <c r="E197" s="147">
        <v>0</v>
      </c>
      <c r="F197" s="147">
        <v>1</v>
      </c>
      <c r="G197" s="147">
        <v>1</v>
      </c>
      <c r="H197" s="147">
        <v>0</v>
      </c>
      <c r="I197" s="147">
        <v>0</v>
      </c>
      <c r="J197" s="147">
        <v>0</v>
      </c>
      <c r="K197" s="147">
        <v>0</v>
      </c>
    </row>
    <row r="198" spans="1:11" x14ac:dyDescent="0.25">
      <c r="A198" s="23" t="s">
        <v>60</v>
      </c>
      <c r="B198" s="105" t="s">
        <v>37</v>
      </c>
      <c r="C198" s="147">
        <v>619</v>
      </c>
      <c r="D198" s="147">
        <v>755</v>
      </c>
      <c r="E198" s="147">
        <v>909</v>
      </c>
      <c r="F198" s="147">
        <v>1060</v>
      </c>
      <c r="G198" s="147">
        <v>1171</v>
      </c>
      <c r="H198" s="147">
        <v>596</v>
      </c>
      <c r="I198" s="147">
        <v>397</v>
      </c>
      <c r="J198" s="147">
        <v>438</v>
      </c>
      <c r="K198" s="147">
        <v>391</v>
      </c>
    </row>
    <row r="199" spans="1:11" x14ac:dyDescent="0.25">
      <c r="A199" s="23" t="s">
        <v>60</v>
      </c>
      <c r="B199" s="105" t="s">
        <v>38</v>
      </c>
      <c r="C199" s="147">
        <v>1430</v>
      </c>
      <c r="D199" s="147">
        <v>1828</v>
      </c>
      <c r="E199" s="147">
        <v>2387</v>
      </c>
      <c r="F199" s="147">
        <v>2725</v>
      </c>
      <c r="G199" s="147">
        <v>2911</v>
      </c>
      <c r="H199" s="147">
        <v>1547</v>
      </c>
      <c r="I199" s="147">
        <v>883</v>
      </c>
      <c r="J199" s="147">
        <v>827</v>
      </c>
      <c r="K199" s="147">
        <v>588</v>
      </c>
    </row>
    <row r="200" spans="1:11" x14ac:dyDescent="0.25">
      <c r="A200" s="23" t="s">
        <v>60</v>
      </c>
      <c r="B200" s="105" t="s">
        <v>39</v>
      </c>
      <c r="C200" s="147">
        <v>1386</v>
      </c>
      <c r="D200" s="147">
        <v>1817</v>
      </c>
      <c r="E200" s="147">
        <v>2389</v>
      </c>
      <c r="F200" s="147">
        <v>2730</v>
      </c>
      <c r="G200" s="147">
        <v>2923</v>
      </c>
      <c r="H200" s="147">
        <v>1557</v>
      </c>
      <c r="I200" s="147">
        <v>917</v>
      </c>
      <c r="J200" s="147">
        <v>838</v>
      </c>
      <c r="K200" s="147">
        <v>583</v>
      </c>
    </row>
    <row r="201" spans="1:11" x14ac:dyDescent="0.25">
      <c r="A201" s="23" t="s">
        <v>60</v>
      </c>
      <c r="B201" s="105" t="s">
        <v>40</v>
      </c>
      <c r="C201" s="147">
        <v>116</v>
      </c>
      <c r="D201" s="147">
        <v>127</v>
      </c>
      <c r="E201" s="147">
        <v>133</v>
      </c>
      <c r="F201" s="147">
        <v>134</v>
      </c>
      <c r="G201" s="147">
        <v>140</v>
      </c>
      <c r="H201" s="147">
        <v>80</v>
      </c>
      <c r="I201" s="147">
        <v>58</v>
      </c>
      <c r="J201" s="147">
        <v>55</v>
      </c>
      <c r="K201" s="147">
        <v>39</v>
      </c>
    </row>
    <row r="202" spans="1:11" x14ac:dyDescent="0.25">
      <c r="A202" s="23" t="s">
        <v>60</v>
      </c>
      <c r="B202" s="105" t="s">
        <v>41</v>
      </c>
      <c r="C202" s="147">
        <v>131</v>
      </c>
      <c r="D202" s="147">
        <v>204</v>
      </c>
      <c r="E202" s="147">
        <v>257</v>
      </c>
      <c r="F202" s="147">
        <v>294</v>
      </c>
      <c r="G202" s="147">
        <v>348</v>
      </c>
      <c r="H202" s="147">
        <v>191</v>
      </c>
      <c r="I202" s="147">
        <v>101</v>
      </c>
      <c r="J202" s="147">
        <v>92</v>
      </c>
      <c r="K202" s="147">
        <v>79</v>
      </c>
    </row>
    <row r="203" spans="1:11" x14ac:dyDescent="0.25">
      <c r="A203" s="23" t="s">
        <v>60</v>
      </c>
      <c r="B203" s="105" t="s">
        <v>42</v>
      </c>
      <c r="C203" s="147">
        <v>114</v>
      </c>
      <c r="D203" s="147">
        <v>125</v>
      </c>
      <c r="E203" s="147">
        <v>148</v>
      </c>
      <c r="F203" s="147">
        <v>143</v>
      </c>
      <c r="G203" s="147">
        <v>154</v>
      </c>
      <c r="H203" s="147">
        <v>75</v>
      </c>
      <c r="I203" s="147">
        <v>48</v>
      </c>
      <c r="J203" s="147">
        <v>72</v>
      </c>
      <c r="K203" s="147">
        <v>95</v>
      </c>
    </row>
    <row r="204" spans="1:11" x14ac:dyDescent="0.25">
      <c r="A204" s="23" t="s">
        <v>60</v>
      </c>
      <c r="B204" s="105" t="s">
        <v>43</v>
      </c>
      <c r="C204" s="147">
        <v>208</v>
      </c>
      <c r="D204" s="147">
        <v>75</v>
      </c>
      <c r="E204" s="147">
        <v>98</v>
      </c>
      <c r="F204" s="147">
        <v>138</v>
      </c>
      <c r="G204" s="147">
        <v>119</v>
      </c>
      <c r="H204" s="147">
        <v>47</v>
      </c>
      <c r="I204" s="147">
        <v>18</v>
      </c>
      <c r="J204" s="147">
        <v>11</v>
      </c>
      <c r="K204" s="147">
        <v>10</v>
      </c>
    </row>
    <row r="205" spans="1:11" x14ac:dyDescent="0.25">
      <c r="A205" s="23" t="s">
        <v>60</v>
      </c>
      <c r="B205" s="105" t="s">
        <v>45</v>
      </c>
      <c r="C205" s="147">
        <v>184</v>
      </c>
      <c r="D205" s="147">
        <v>195</v>
      </c>
      <c r="E205" s="147">
        <v>257</v>
      </c>
      <c r="F205" s="147">
        <v>285</v>
      </c>
      <c r="G205" s="147">
        <v>335</v>
      </c>
      <c r="H205" s="147">
        <v>240</v>
      </c>
      <c r="I205" s="147">
        <v>182</v>
      </c>
      <c r="J205" s="147">
        <v>210</v>
      </c>
      <c r="K205" s="147">
        <v>127</v>
      </c>
    </row>
    <row r="206" spans="1:11" x14ac:dyDescent="0.25">
      <c r="A206" s="23" t="s">
        <v>60</v>
      </c>
      <c r="B206" s="105" t="s">
        <v>46</v>
      </c>
      <c r="C206" s="147">
        <v>3230</v>
      </c>
      <c r="D206" s="147">
        <v>3168</v>
      </c>
      <c r="E206" s="147">
        <v>2512</v>
      </c>
      <c r="F206" s="147">
        <v>1148</v>
      </c>
      <c r="G206" s="147">
        <v>1212</v>
      </c>
      <c r="H206" s="147">
        <v>1027</v>
      </c>
      <c r="I206" s="147">
        <v>757</v>
      </c>
      <c r="J206" s="147">
        <v>717</v>
      </c>
      <c r="K206" s="147">
        <v>631</v>
      </c>
    </row>
    <row r="207" spans="1:11" x14ac:dyDescent="0.25">
      <c r="A207" s="23" t="s">
        <v>60</v>
      </c>
      <c r="B207" s="105" t="s">
        <v>47</v>
      </c>
      <c r="C207" s="147">
        <v>10063</v>
      </c>
      <c r="D207" s="147">
        <v>11431</v>
      </c>
      <c r="E207" s="147">
        <v>11848</v>
      </c>
      <c r="F207" s="147">
        <v>12192</v>
      </c>
      <c r="G207" s="147">
        <v>12294</v>
      </c>
      <c r="H207" s="147">
        <v>12700</v>
      </c>
      <c r="I207" s="147">
        <v>13077</v>
      </c>
      <c r="J207" s="147">
        <v>13105</v>
      </c>
      <c r="K207" s="147">
        <v>12483</v>
      </c>
    </row>
    <row r="208" spans="1:11" x14ac:dyDescent="0.25">
      <c r="A208" s="23" t="s">
        <v>60</v>
      </c>
      <c r="B208" s="105" t="s">
        <v>48</v>
      </c>
      <c r="C208" s="147">
        <v>1160</v>
      </c>
      <c r="D208" s="147">
        <v>1003</v>
      </c>
      <c r="E208" s="147">
        <v>1109</v>
      </c>
      <c r="F208" s="147">
        <v>893</v>
      </c>
      <c r="G208" s="147">
        <v>459</v>
      </c>
      <c r="H208" s="147">
        <v>571</v>
      </c>
      <c r="I208" s="147">
        <v>472</v>
      </c>
      <c r="J208" s="147">
        <v>411</v>
      </c>
      <c r="K208" s="147">
        <v>287</v>
      </c>
    </row>
    <row r="209" spans="1:11" x14ac:dyDescent="0.25">
      <c r="A209" s="23" t="s">
        <v>60</v>
      </c>
      <c r="B209" s="105" t="s">
        <v>49</v>
      </c>
      <c r="C209" s="147">
        <v>187</v>
      </c>
      <c r="D209" s="147">
        <v>201</v>
      </c>
      <c r="E209" s="147">
        <v>201</v>
      </c>
      <c r="F209" s="147">
        <v>166</v>
      </c>
      <c r="G209" s="147">
        <v>102</v>
      </c>
      <c r="H209" s="147">
        <v>149</v>
      </c>
      <c r="I209" s="147">
        <v>275</v>
      </c>
      <c r="J209" s="147">
        <v>288</v>
      </c>
      <c r="K209" s="147">
        <v>289</v>
      </c>
    </row>
    <row r="210" spans="1:11" x14ac:dyDescent="0.25">
      <c r="A210" s="23" t="s">
        <v>60</v>
      </c>
      <c r="B210" s="105" t="s">
        <v>51</v>
      </c>
      <c r="C210" s="147">
        <v>162</v>
      </c>
      <c r="D210" s="147">
        <v>143</v>
      </c>
      <c r="E210" s="147">
        <v>169</v>
      </c>
      <c r="F210" s="147">
        <v>150</v>
      </c>
      <c r="G210" s="147">
        <v>150</v>
      </c>
      <c r="H210" s="147">
        <v>197</v>
      </c>
      <c r="I210" s="147">
        <v>140</v>
      </c>
      <c r="J210" s="147">
        <v>102</v>
      </c>
      <c r="K210" s="147">
        <v>114</v>
      </c>
    </row>
    <row r="211" spans="1:11" x14ac:dyDescent="0.25">
      <c r="A211" s="23" t="s">
        <v>60</v>
      </c>
      <c r="B211" s="105" t="s">
        <v>52</v>
      </c>
      <c r="C211" s="147">
        <v>117</v>
      </c>
      <c r="D211" s="147">
        <v>128</v>
      </c>
      <c r="E211" s="147">
        <v>101</v>
      </c>
      <c r="F211" s="147">
        <v>116</v>
      </c>
      <c r="G211" s="147">
        <v>132</v>
      </c>
      <c r="H211" s="147">
        <v>157</v>
      </c>
      <c r="I211" s="147">
        <v>180</v>
      </c>
      <c r="J211" s="147">
        <v>161</v>
      </c>
      <c r="K211" s="147">
        <v>114</v>
      </c>
    </row>
    <row r="212" spans="1:11" x14ac:dyDescent="0.25">
      <c r="A212" s="23" t="s">
        <v>60</v>
      </c>
      <c r="B212" s="105" t="s">
        <v>53</v>
      </c>
      <c r="C212" s="147">
        <v>736</v>
      </c>
      <c r="D212" s="147">
        <v>802</v>
      </c>
      <c r="E212" s="147">
        <v>754</v>
      </c>
      <c r="F212" s="147">
        <v>801</v>
      </c>
      <c r="G212" s="147">
        <v>762</v>
      </c>
      <c r="H212" s="147">
        <v>808</v>
      </c>
      <c r="I212" s="147">
        <v>866</v>
      </c>
      <c r="J212" s="147">
        <v>817</v>
      </c>
      <c r="K212" s="147">
        <v>696</v>
      </c>
    </row>
    <row r="213" spans="1:11" x14ac:dyDescent="0.25">
      <c r="A213" s="23" t="s">
        <v>60</v>
      </c>
      <c r="B213" s="105" t="s">
        <v>54</v>
      </c>
      <c r="C213" s="147">
        <v>16207</v>
      </c>
      <c r="D213" s="147">
        <v>12240</v>
      </c>
      <c r="E213" s="147">
        <v>8149</v>
      </c>
      <c r="F213" s="147">
        <v>6411</v>
      </c>
      <c r="G213" s="147">
        <v>7063</v>
      </c>
      <c r="H213" s="147">
        <v>8436</v>
      </c>
      <c r="I213" s="147">
        <v>9164</v>
      </c>
      <c r="J213" s="147">
        <v>10763</v>
      </c>
      <c r="K213" s="147">
        <v>12468</v>
      </c>
    </row>
    <row r="214" spans="1:11" x14ac:dyDescent="0.25">
      <c r="A214" s="23" t="s">
        <v>60</v>
      </c>
      <c r="B214" s="105" t="s">
        <v>55</v>
      </c>
      <c r="C214" s="147">
        <v>12031</v>
      </c>
      <c r="D214" s="147">
        <v>12916</v>
      </c>
      <c r="E214" s="147">
        <v>11552</v>
      </c>
      <c r="F214" s="147">
        <v>9865</v>
      </c>
      <c r="G214" s="147">
        <v>10505</v>
      </c>
      <c r="H214" s="147">
        <v>12596</v>
      </c>
      <c r="I214" s="147">
        <v>14061</v>
      </c>
      <c r="J214" s="147">
        <v>15316</v>
      </c>
      <c r="K214" s="147">
        <v>15499</v>
      </c>
    </row>
    <row r="215" spans="1:11" x14ac:dyDescent="0.25">
      <c r="A215" s="23" t="s">
        <v>60</v>
      </c>
      <c r="B215" s="105" t="s">
        <v>56</v>
      </c>
      <c r="C215" s="147">
        <v>902</v>
      </c>
      <c r="D215" s="147">
        <v>963</v>
      </c>
      <c r="E215" s="147">
        <v>749</v>
      </c>
      <c r="F215" s="147">
        <v>530</v>
      </c>
      <c r="G215" s="147">
        <v>382</v>
      </c>
      <c r="H215" s="147">
        <v>270</v>
      </c>
      <c r="I215" s="147">
        <v>330</v>
      </c>
      <c r="J215" s="147">
        <v>291</v>
      </c>
      <c r="K215" s="147">
        <v>308</v>
      </c>
    </row>
    <row r="216" spans="1:11" x14ac:dyDescent="0.25">
      <c r="A216" s="23" t="s">
        <v>60</v>
      </c>
      <c r="B216" s="105" t="s">
        <v>57</v>
      </c>
      <c r="C216" s="147">
        <v>17558</v>
      </c>
      <c r="D216" s="147">
        <v>18287</v>
      </c>
      <c r="E216" s="147">
        <v>12275</v>
      </c>
      <c r="F216" s="147">
        <v>12224</v>
      </c>
      <c r="G216" s="147">
        <v>12757</v>
      </c>
      <c r="H216" s="147">
        <v>3794</v>
      </c>
      <c r="I216" s="147">
        <v>4166</v>
      </c>
      <c r="J216" s="147">
        <v>3423</v>
      </c>
      <c r="K216" s="147">
        <v>3541</v>
      </c>
    </row>
    <row r="217" spans="1:11" x14ac:dyDescent="0.25">
      <c r="A217" s="23" t="s">
        <v>60</v>
      </c>
      <c r="B217" s="105" t="s">
        <v>58</v>
      </c>
      <c r="C217" s="147">
        <v>295</v>
      </c>
      <c r="D217" s="147">
        <v>315</v>
      </c>
      <c r="E217" s="147">
        <v>294</v>
      </c>
      <c r="F217" s="147">
        <v>281</v>
      </c>
      <c r="G217" s="147">
        <v>254</v>
      </c>
      <c r="H217" s="147">
        <v>224</v>
      </c>
      <c r="I217" s="147">
        <v>247</v>
      </c>
      <c r="J217" s="147">
        <v>242</v>
      </c>
      <c r="K217" s="147">
        <v>196</v>
      </c>
    </row>
    <row r="218" spans="1:11" x14ac:dyDescent="0.25">
      <c r="A218" s="23" t="s">
        <v>60</v>
      </c>
      <c r="B218" s="105" t="s">
        <v>59</v>
      </c>
      <c r="C218" s="147">
        <v>53</v>
      </c>
      <c r="D218" s="147">
        <v>172</v>
      </c>
      <c r="E218" s="147">
        <v>348</v>
      </c>
      <c r="F218" s="147">
        <v>644</v>
      </c>
      <c r="G218" s="147">
        <v>933</v>
      </c>
      <c r="H218" s="147">
        <v>929</v>
      </c>
      <c r="I218" s="147">
        <v>1070</v>
      </c>
      <c r="J218" s="147">
        <v>1278</v>
      </c>
      <c r="K218" s="147">
        <v>1508</v>
      </c>
    </row>
    <row r="219" spans="1:11" x14ac:dyDescent="0.25">
      <c r="A219" s="8" t="s">
        <v>63</v>
      </c>
      <c r="B219" s="8"/>
      <c r="C219" s="115">
        <v>13373</v>
      </c>
      <c r="D219" s="115">
        <v>12938</v>
      </c>
      <c r="E219" s="115">
        <v>12446</v>
      </c>
      <c r="F219" s="115">
        <v>12866</v>
      </c>
      <c r="G219" s="115">
        <v>9645</v>
      </c>
      <c r="H219" s="115">
        <v>8255</v>
      </c>
      <c r="I219" s="115">
        <v>8253</v>
      </c>
      <c r="J219" s="115">
        <v>8467</v>
      </c>
      <c r="K219" s="115">
        <v>8264</v>
      </c>
    </row>
    <row r="220" spans="1:11" x14ac:dyDescent="0.25">
      <c r="A220" s="23" t="s">
        <v>63</v>
      </c>
      <c r="B220" s="105" t="s">
        <v>3</v>
      </c>
      <c r="C220" s="147">
        <v>0</v>
      </c>
      <c r="D220" s="147">
        <v>0</v>
      </c>
      <c r="E220" s="147">
        <v>5</v>
      </c>
      <c r="F220" s="147">
        <v>0</v>
      </c>
      <c r="G220" s="147">
        <v>0</v>
      </c>
      <c r="H220" s="147">
        <v>0</v>
      </c>
      <c r="I220" s="147">
        <v>0</v>
      </c>
      <c r="J220" s="147">
        <v>0</v>
      </c>
      <c r="K220" s="147">
        <v>0</v>
      </c>
    </row>
    <row r="221" spans="1:11" x14ac:dyDescent="0.25">
      <c r="A221" s="23" t="s">
        <v>63</v>
      </c>
      <c r="B221" s="105" t="s">
        <v>4</v>
      </c>
      <c r="C221" s="147">
        <v>0</v>
      </c>
      <c r="D221" s="147">
        <v>0</v>
      </c>
      <c r="E221" s="147">
        <v>221</v>
      </c>
      <c r="F221" s="147">
        <v>306</v>
      </c>
      <c r="G221" s="147">
        <v>4582</v>
      </c>
      <c r="H221" s="147">
        <v>6968</v>
      </c>
      <c r="I221" s="147">
        <v>7209</v>
      </c>
      <c r="J221" s="147">
        <v>7475</v>
      </c>
      <c r="K221" s="147">
        <v>7300</v>
      </c>
    </row>
    <row r="222" spans="1:11" x14ac:dyDescent="0.25">
      <c r="A222" s="23" t="s">
        <v>63</v>
      </c>
      <c r="B222" s="105" t="s">
        <v>688</v>
      </c>
      <c r="C222" s="147">
        <v>0</v>
      </c>
      <c r="D222" s="147">
        <v>0</v>
      </c>
      <c r="E222" s="147">
        <v>0</v>
      </c>
      <c r="F222" s="147">
        <v>0</v>
      </c>
      <c r="G222" s="147">
        <v>0</v>
      </c>
      <c r="H222" s="147">
        <v>0</v>
      </c>
      <c r="I222" s="147">
        <v>0</v>
      </c>
      <c r="J222" s="147">
        <v>0</v>
      </c>
      <c r="K222" s="147">
        <v>77</v>
      </c>
    </row>
    <row r="223" spans="1:11" x14ac:dyDescent="0.25">
      <c r="A223" s="23" t="s">
        <v>63</v>
      </c>
      <c r="B223" s="105" t="s">
        <v>9</v>
      </c>
      <c r="C223" s="147">
        <v>707</v>
      </c>
      <c r="D223" s="147">
        <v>693</v>
      </c>
      <c r="E223" s="147">
        <v>609</v>
      </c>
      <c r="F223" s="147">
        <v>525</v>
      </c>
      <c r="G223" s="147">
        <v>399</v>
      </c>
      <c r="H223" s="147">
        <v>190</v>
      </c>
      <c r="I223" s="147">
        <v>157</v>
      </c>
      <c r="J223" s="147">
        <v>144</v>
      </c>
      <c r="K223" s="147">
        <v>134</v>
      </c>
    </row>
    <row r="224" spans="1:11" x14ac:dyDescent="0.25">
      <c r="A224" s="23" t="s">
        <v>63</v>
      </c>
      <c r="B224" s="105" t="s">
        <v>10</v>
      </c>
      <c r="C224" s="147">
        <v>5546</v>
      </c>
      <c r="D224" s="147">
        <v>5374</v>
      </c>
      <c r="E224" s="147">
        <v>4990</v>
      </c>
      <c r="F224" s="147">
        <v>5246</v>
      </c>
      <c r="G224" s="147">
        <v>2735</v>
      </c>
      <c r="H224" s="147">
        <v>1126</v>
      </c>
      <c r="I224" s="147">
        <v>870</v>
      </c>
      <c r="J224" s="147">
        <v>820</v>
      </c>
      <c r="K224" s="147">
        <v>695</v>
      </c>
    </row>
    <row r="225" spans="1:11" x14ac:dyDescent="0.25">
      <c r="A225" s="23" t="s">
        <v>63</v>
      </c>
      <c r="B225" s="105" t="s">
        <v>11</v>
      </c>
      <c r="C225" s="147">
        <v>10021</v>
      </c>
      <c r="D225" s="147">
        <v>9842</v>
      </c>
      <c r="E225" s="147">
        <v>9426</v>
      </c>
      <c r="F225" s="147">
        <v>9229</v>
      </c>
      <c r="G225" s="147">
        <v>5037</v>
      </c>
      <c r="H225" s="147">
        <v>1482</v>
      </c>
      <c r="I225" s="147">
        <v>1389</v>
      </c>
      <c r="J225" s="147">
        <v>1334</v>
      </c>
      <c r="K225" s="147">
        <v>1186</v>
      </c>
    </row>
    <row r="226" spans="1:11" x14ac:dyDescent="0.25">
      <c r="A226" s="23" t="s">
        <v>63</v>
      </c>
      <c r="B226" s="105" t="s">
        <v>12</v>
      </c>
      <c r="C226" s="147">
        <v>5509</v>
      </c>
      <c r="D226" s="147">
        <v>5450</v>
      </c>
      <c r="E226" s="147">
        <v>4941</v>
      </c>
      <c r="F226" s="147">
        <v>4479</v>
      </c>
      <c r="G226" s="147">
        <v>2414</v>
      </c>
      <c r="H226" s="147">
        <v>635</v>
      </c>
      <c r="I226" s="147">
        <v>437</v>
      </c>
      <c r="J226" s="147">
        <v>575</v>
      </c>
      <c r="K226" s="147">
        <v>556</v>
      </c>
    </row>
    <row r="227" spans="1:11" x14ac:dyDescent="0.25">
      <c r="A227" s="23" t="s">
        <v>63</v>
      </c>
      <c r="B227" s="105" t="s">
        <v>13</v>
      </c>
      <c r="C227" s="147">
        <v>10858</v>
      </c>
      <c r="D227" s="147">
        <v>10682</v>
      </c>
      <c r="E227" s="147">
        <v>10150</v>
      </c>
      <c r="F227" s="147">
        <v>9947</v>
      </c>
      <c r="G227" s="147">
        <v>7158</v>
      </c>
      <c r="H227" s="147">
        <v>2618</v>
      </c>
      <c r="I227" s="147">
        <v>1786</v>
      </c>
      <c r="J227" s="147">
        <v>1670</v>
      </c>
      <c r="K227" s="147">
        <v>1516</v>
      </c>
    </row>
    <row r="228" spans="1:11" x14ac:dyDescent="0.25">
      <c r="A228" s="23" t="s">
        <v>63</v>
      </c>
      <c r="B228" s="105" t="s">
        <v>14</v>
      </c>
      <c r="C228" s="147">
        <v>5569</v>
      </c>
      <c r="D228" s="147">
        <v>5724</v>
      </c>
      <c r="E228" s="147">
        <v>5640</v>
      </c>
      <c r="F228" s="147">
        <v>5380</v>
      </c>
      <c r="G228" s="147">
        <v>3634</v>
      </c>
      <c r="H228" s="147">
        <v>1103</v>
      </c>
      <c r="I228" s="147">
        <v>728</v>
      </c>
      <c r="J228" s="147">
        <v>729</v>
      </c>
      <c r="K228" s="147">
        <v>821</v>
      </c>
    </row>
    <row r="229" spans="1:11" x14ac:dyDescent="0.25">
      <c r="A229" s="23" t="s">
        <v>63</v>
      </c>
      <c r="B229" s="105" t="s">
        <v>15</v>
      </c>
      <c r="C229" s="147">
        <v>2651</v>
      </c>
      <c r="D229" s="147">
        <v>2479</v>
      </c>
      <c r="E229" s="147">
        <v>2369</v>
      </c>
      <c r="F229" s="147">
        <v>2092</v>
      </c>
      <c r="G229" s="147">
        <v>1193</v>
      </c>
      <c r="H229" s="147">
        <v>331</v>
      </c>
      <c r="I229" s="147">
        <v>269</v>
      </c>
      <c r="J229" s="147">
        <v>220</v>
      </c>
      <c r="K229" s="147">
        <v>225</v>
      </c>
    </row>
    <row r="230" spans="1:11" x14ac:dyDescent="0.25">
      <c r="A230" s="23" t="s">
        <v>63</v>
      </c>
      <c r="B230" s="105" t="s">
        <v>16</v>
      </c>
      <c r="C230" s="147">
        <v>6410</v>
      </c>
      <c r="D230" s="147">
        <v>6337</v>
      </c>
      <c r="E230" s="147">
        <v>5794</v>
      </c>
      <c r="F230" s="147">
        <v>5113</v>
      </c>
      <c r="G230" s="147">
        <v>2978</v>
      </c>
      <c r="H230" s="147">
        <v>884</v>
      </c>
      <c r="I230" s="147">
        <v>696</v>
      </c>
      <c r="J230" s="147">
        <v>741</v>
      </c>
      <c r="K230" s="147">
        <v>655</v>
      </c>
    </row>
    <row r="231" spans="1:11" x14ac:dyDescent="0.25">
      <c r="A231" s="23" t="s">
        <v>63</v>
      </c>
      <c r="B231" s="105" t="s">
        <v>17</v>
      </c>
      <c r="C231" s="147">
        <v>192</v>
      </c>
      <c r="D231" s="147">
        <v>333</v>
      </c>
      <c r="E231" s="147">
        <v>480</v>
      </c>
      <c r="F231" s="147">
        <v>507</v>
      </c>
      <c r="G231" s="147">
        <v>502</v>
      </c>
      <c r="H231" s="147">
        <v>554</v>
      </c>
      <c r="I231" s="147">
        <v>613</v>
      </c>
      <c r="J231" s="147">
        <v>639</v>
      </c>
      <c r="K231" s="147">
        <v>693</v>
      </c>
    </row>
    <row r="232" spans="1:11" x14ac:dyDescent="0.25">
      <c r="A232" s="23" t="s">
        <v>63</v>
      </c>
      <c r="B232" s="105" t="s">
        <v>18</v>
      </c>
      <c r="C232" s="147">
        <v>403</v>
      </c>
      <c r="D232" s="147">
        <v>447</v>
      </c>
      <c r="E232" s="147">
        <v>533</v>
      </c>
      <c r="F232" s="147">
        <v>637</v>
      </c>
      <c r="G232" s="147">
        <v>469</v>
      </c>
      <c r="H232" s="147">
        <v>415</v>
      </c>
      <c r="I232" s="147">
        <v>434</v>
      </c>
      <c r="J232" s="147">
        <v>512</v>
      </c>
      <c r="K232" s="147">
        <v>477</v>
      </c>
    </row>
    <row r="233" spans="1:11" x14ac:dyDescent="0.25">
      <c r="A233" s="23" t="s">
        <v>63</v>
      </c>
      <c r="B233" s="105" t="s">
        <v>19</v>
      </c>
      <c r="C233" s="147">
        <v>1310</v>
      </c>
      <c r="D233" s="147">
        <v>1423</v>
      </c>
      <c r="E233" s="147">
        <v>1197</v>
      </c>
      <c r="F233" s="147">
        <v>1287</v>
      </c>
      <c r="G233" s="147">
        <v>1411</v>
      </c>
      <c r="H233" s="147">
        <v>778</v>
      </c>
      <c r="I233" s="147">
        <v>728</v>
      </c>
      <c r="J233" s="147">
        <v>759</v>
      </c>
      <c r="K233" s="147">
        <v>622</v>
      </c>
    </row>
    <row r="234" spans="1:11" x14ac:dyDescent="0.25">
      <c r="A234" s="23" t="s">
        <v>63</v>
      </c>
      <c r="B234" s="105" t="s">
        <v>20</v>
      </c>
      <c r="C234" s="147">
        <v>8107</v>
      </c>
      <c r="D234" s="147">
        <v>7838</v>
      </c>
      <c r="E234" s="147">
        <v>7753</v>
      </c>
      <c r="F234" s="147">
        <v>7387</v>
      </c>
      <c r="G234" s="147">
        <v>4856</v>
      </c>
      <c r="H234" s="147">
        <v>4743</v>
      </c>
      <c r="I234" s="147">
        <v>4789</v>
      </c>
      <c r="J234" s="147">
        <v>5200</v>
      </c>
      <c r="K234" s="147">
        <v>5120</v>
      </c>
    </row>
    <row r="235" spans="1:11" x14ac:dyDescent="0.25">
      <c r="A235" s="23" t="s">
        <v>63</v>
      </c>
      <c r="B235" s="105" t="s">
        <v>21</v>
      </c>
      <c r="C235" s="147">
        <v>71</v>
      </c>
      <c r="D235" s="147">
        <v>51</v>
      </c>
      <c r="E235" s="147">
        <v>33</v>
      </c>
      <c r="F235" s="147">
        <v>26</v>
      </c>
      <c r="G235" s="147">
        <v>24</v>
      </c>
      <c r="H235" s="147">
        <v>8</v>
      </c>
      <c r="I235" s="147">
        <v>9</v>
      </c>
      <c r="J235" s="147">
        <v>2</v>
      </c>
      <c r="K235" s="147">
        <v>2</v>
      </c>
    </row>
    <row r="236" spans="1:11" x14ac:dyDescent="0.25">
      <c r="A236" s="23" t="s">
        <v>63</v>
      </c>
      <c r="B236" s="105" t="s">
        <v>22</v>
      </c>
      <c r="C236" s="147">
        <v>0</v>
      </c>
      <c r="D236" s="147">
        <v>2</v>
      </c>
      <c r="E236" s="147">
        <v>3</v>
      </c>
      <c r="F236" s="147">
        <v>1</v>
      </c>
      <c r="G236" s="147">
        <v>1</v>
      </c>
      <c r="H236" s="147">
        <v>0</v>
      </c>
      <c r="I236" s="147">
        <v>1</v>
      </c>
      <c r="J236" s="147">
        <v>0</v>
      </c>
      <c r="K236" s="147">
        <v>0</v>
      </c>
    </row>
    <row r="237" spans="1:11" x14ac:dyDescent="0.25">
      <c r="A237" s="23" t="s">
        <v>63</v>
      </c>
      <c r="B237" s="105" t="s">
        <v>23</v>
      </c>
      <c r="C237" s="147">
        <v>828</v>
      </c>
      <c r="D237" s="147">
        <v>900</v>
      </c>
      <c r="E237" s="147">
        <v>971</v>
      </c>
      <c r="F237" s="147">
        <v>957</v>
      </c>
      <c r="G237" s="147">
        <v>506</v>
      </c>
      <c r="H237" s="147">
        <v>180</v>
      </c>
      <c r="I237" s="147">
        <v>148</v>
      </c>
      <c r="J237" s="147">
        <v>172</v>
      </c>
      <c r="K237" s="147">
        <v>246</v>
      </c>
    </row>
    <row r="238" spans="1:11" x14ac:dyDescent="0.25">
      <c r="A238" s="23" t="s">
        <v>63</v>
      </c>
      <c r="B238" s="105" t="s">
        <v>24</v>
      </c>
      <c r="C238" s="147">
        <v>444</v>
      </c>
      <c r="D238" s="147">
        <v>458</v>
      </c>
      <c r="E238" s="147">
        <v>451</v>
      </c>
      <c r="F238" s="147">
        <v>389</v>
      </c>
      <c r="G238" s="147">
        <v>276</v>
      </c>
      <c r="H238" s="147">
        <v>98</v>
      </c>
      <c r="I238" s="147">
        <v>82</v>
      </c>
      <c r="J238" s="147">
        <v>69</v>
      </c>
      <c r="K238" s="147">
        <v>83</v>
      </c>
    </row>
    <row r="239" spans="1:11" x14ac:dyDescent="0.25">
      <c r="A239" s="23" t="s">
        <v>63</v>
      </c>
      <c r="B239" s="105" t="s">
        <v>25</v>
      </c>
      <c r="C239" s="164">
        <v>0</v>
      </c>
      <c r="D239" s="164">
        <v>0</v>
      </c>
      <c r="E239" s="164">
        <v>0</v>
      </c>
      <c r="F239" s="164">
        <v>0</v>
      </c>
      <c r="G239" s="147">
        <v>7394</v>
      </c>
      <c r="H239" s="147">
        <v>2244</v>
      </c>
      <c r="I239" s="147">
        <v>2698</v>
      </c>
      <c r="J239" s="147">
        <v>2447</v>
      </c>
      <c r="K239" s="147">
        <v>2221</v>
      </c>
    </row>
    <row r="240" spans="1:11" x14ac:dyDescent="0.25">
      <c r="A240" s="23" t="s">
        <v>63</v>
      </c>
      <c r="B240" s="105" t="s">
        <v>26</v>
      </c>
      <c r="C240" s="164">
        <v>0</v>
      </c>
      <c r="D240" s="164">
        <v>0</v>
      </c>
      <c r="E240" s="164">
        <v>0</v>
      </c>
      <c r="F240" s="147">
        <v>24</v>
      </c>
      <c r="G240" s="147">
        <v>8</v>
      </c>
      <c r="H240" s="147">
        <v>4</v>
      </c>
      <c r="I240" s="147">
        <v>3</v>
      </c>
      <c r="J240" s="147">
        <v>2</v>
      </c>
      <c r="K240" s="147">
        <v>8</v>
      </c>
    </row>
    <row r="241" spans="1:11" x14ac:dyDescent="0.25">
      <c r="A241" s="23" t="s">
        <v>63</v>
      </c>
      <c r="B241" s="105" t="s">
        <v>27</v>
      </c>
      <c r="C241" s="164">
        <v>0</v>
      </c>
      <c r="D241" s="164">
        <v>0</v>
      </c>
      <c r="E241" s="164">
        <v>0</v>
      </c>
      <c r="F241" s="147">
        <v>61</v>
      </c>
      <c r="G241" s="147">
        <v>12</v>
      </c>
      <c r="H241" s="147">
        <v>21</v>
      </c>
      <c r="I241" s="147">
        <v>18</v>
      </c>
      <c r="J241" s="147">
        <v>17</v>
      </c>
      <c r="K241" s="147">
        <v>18</v>
      </c>
    </row>
    <row r="242" spans="1:11" x14ac:dyDescent="0.25">
      <c r="A242" s="23" t="s">
        <v>63</v>
      </c>
      <c r="B242" s="105" t="s">
        <v>28</v>
      </c>
      <c r="C242" s="164">
        <v>0</v>
      </c>
      <c r="D242" s="164">
        <v>0</v>
      </c>
      <c r="E242" s="164">
        <v>0</v>
      </c>
      <c r="F242" s="147">
        <v>24</v>
      </c>
      <c r="G242" s="147">
        <v>18</v>
      </c>
      <c r="H242" s="147">
        <v>8</v>
      </c>
      <c r="I242" s="147">
        <v>4</v>
      </c>
      <c r="J242" s="147">
        <v>2</v>
      </c>
      <c r="K242" s="147">
        <v>4</v>
      </c>
    </row>
    <row r="243" spans="1:11" x14ac:dyDescent="0.25">
      <c r="A243" s="23" t="s">
        <v>63</v>
      </c>
      <c r="B243" s="105" t="s">
        <v>31</v>
      </c>
      <c r="C243" s="147">
        <v>1</v>
      </c>
      <c r="D243" s="147">
        <v>0</v>
      </c>
      <c r="E243" s="147">
        <v>0</v>
      </c>
      <c r="F243" s="147">
        <v>0</v>
      </c>
      <c r="G243" s="147">
        <v>0</v>
      </c>
      <c r="H243" s="147">
        <v>0</v>
      </c>
      <c r="I243" s="147">
        <v>0</v>
      </c>
      <c r="J243" s="147">
        <v>0</v>
      </c>
      <c r="K243" s="147">
        <v>0</v>
      </c>
    </row>
    <row r="244" spans="1:11" x14ac:dyDescent="0.25">
      <c r="A244" s="23" t="s">
        <v>63</v>
      </c>
      <c r="B244" s="105" t="s">
        <v>32</v>
      </c>
      <c r="C244" s="147">
        <v>2</v>
      </c>
      <c r="D244" s="147">
        <v>8</v>
      </c>
      <c r="E244" s="147">
        <v>6</v>
      </c>
      <c r="F244" s="147">
        <v>9</v>
      </c>
      <c r="G244" s="147">
        <v>7</v>
      </c>
      <c r="H244" s="147">
        <v>4</v>
      </c>
      <c r="I244" s="147">
        <v>5</v>
      </c>
      <c r="J244" s="147">
        <v>5</v>
      </c>
      <c r="K244" s="147">
        <v>5</v>
      </c>
    </row>
    <row r="245" spans="1:11" x14ac:dyDescent="0.25">
      <c r="A245" s="23" t="s">
        <v>63</v>
      </c>
      <c r="B245" s="105" t="s">
        <v>33</v>
      </c>
      <c r="C245" s="147">
        <v>6</v>
      </c>
      <c r="D245" s="147">
        <v>6</v>
      </c>
      <c r="E245" s="147">
        <v>3</v>
      </c>
      <c r="F245" s="147">
        <v>2</v>
      </c>
      <c r="G245" s="147">
        <v>4</v>
      </c>
      <c r="H245" s="147">
        <v>7</v>
      </c>
      <c r="I245" s="147">
        <v>7</v>
      </c>
      <c r="J245" s="147">
        <v>7</v>
      </c>
      <c r="K245" s="147">
        <v>5</v>
      </c>
    </row>
    <row r="246" spans="1:11" x14ac:dyDescent="0.25">
      <c r="A246" s="23" t="s">
        <v>63</v>
      </c>
      <c r="B246" s="105" t="s">
        <v>36</v>
      </c>
      <c r="C246" s="147">
        <v>0</v>
      </c>
      <c r="D246" s="147">
        <v>0</v>
      </c>
      <c r="E246" s="147">
        <v>0</v>
      </c>
      <c r="F246" s="147">
        <v>0</v>
      </c>
      <c r="G246" s="147">
        <v>0</v>
      </c>
      <c r="H246" s="147">
        <v>0</v>
      </c>
      <c r="I246" s="147">
        <v>1</v>
      </c>
      <c r="J246" s="147">
        <v>1</v>
      </c>
      <c r="K246" s="147">
        <v>0</v>
      </c>
    </row>
    <row r="247" spans="1:11" x14ac:dyDescent="0.25">
      <c r="A247" s="23" t="s">
        <v>63</v>
      </c>
      <c r="B247" s="105" t="s">
        <v>37</v>
      </c>
      <c r="C247" s="147">
        <v>47</v>
      </c>
      <c r="D247" s="147">
        <v>53</v>
      </c>
      <c r="E247" s="147">
        <v>63</v>
      </c>
      <c r="F247" s="147">
        <v>65</v>
      </c>
      <c r="G247" s="147">
        <v>29</v>
      </c>
      <c r="H247" s="147">
        <v>23</v>
      </c>
      <c r="I247" s="147">
        <v>24</v>
      </c>
      <c r="J247" s="147">
        <v>29</v>
      </c>
      <c r="K247" s="147">
        <v>17</v>
      </c>
    </row>
    <row r="248" spans="1:11" x14ac:dyDescent="0.25">
      <c r="A248" s="23" t="s">
        <v>63</v>
      </c>
      <c r="B248" s="105" t="s">
        <v>38</v>
      </c>
      <c r="C248" s="147">
        <v>54</v>
      </c>
      <c r="D248" s="147">
        <v>80</v>
      </c>
      <c r="E248" s="147">
        <v>95</v>
      </c>
      <c r="F248" s="147">
        <v>124</v>
      </c>
      <c r="G248" s="147">
        <v>67</v>
      </c>
      <c r="H248" s="147">
        <v>37</v>
      </c>
      <c r="I248" s="147">
        <v>50</v>
      </c>
      <c r="J248" s="147">
        <v>50</v>
      </c>
      <c r="K248" s="147">
        <v>45</v>
      </c>
    </row>
    <row r="249" spans="1:11" x14ac:dyDescent="0.25">
      <c r="A249" s="23" t="s">
        <v>63</v>
      </c>
      <c r="B249" s="105" t="s">
        <v>39</v>
      </c>
      <c r="C249" s="147">
        <v>60</v>
      </c>
      <c r="D249" s="147">
        <v>91</v>
      </c>
      <c r="E249" s="147">
        <v>95</v>
      </c>
      <c r="F249" s="147">
        <v>126</v>
      </c>
      <c r="G249" s="147">
        <v>65</v>
      </c>
      <c r="H249" s="147">
        <v>44</v>
      </c>
      <c r="I249" s="147">
        <v>54</v>
      </c>
      <c r="J249" s="147">
        <v>58</v>
      </c>
      <c r="K249" s="147">
        <v>46</v>
      </c>
    </row>
    <row r="250" spans="1:11" x14ac:dyDescent="0.25">
      <c r="A250" s="23" t="s">
        <v>63</v>
      </c>
      <c r="B250" s="105" t="s">
        <v>40</v>
      </c>
      <c r="C250" s="147">
        <v>21</v>
      </c>
      <c r="D250" s="147">
        <v>26</v>
      </c>
      <c r="E250" s="147">
        <v>28</v>
      </c>
      <c r="F250" s="147">
        <v>26</v>
      </c>
      <c r="G250" s="147">
        <v>15</v>
      </c>
      <c r="H250" s="147">
        <v>9</v>
      </c>
      <c r="I250" s="147">
        <v>7</v>
      </c>
      <c r="J250" s="147">
        <v>4</v>
      </c>
      <c r="K250" s="147">
        <v>2</v>
      </c>
    </row>
    <row r="251" spans="1:11" x14ac:dyDescent="0.25">
      <c r="A251" s="23" t="s">
        <v>63</v>
      </c>
      <c r="B251" s="105" t="s">
        <v>41</v>
      </c>
      <c r="C251" s="147">
        <v>26</v>
      </c>
      <c r="D251" s="147">
        <v>30</v>
      </c>
      <c r="E251" s="147">
        <v>24</v>
      </c>
      <c r="F251" s="147">
        <v>30</v>
      </c>
      <c r="G251" s="147">
        <v>12</v>
      </c>
      <c r="H251" s="147">
        <v>7</v>
      </c>
      <c r="I251" s="147">
        <v>7</v>
      </c>
      <c r="J251" s="147">
        <v>9</v>
      </c>
      <c r="K251" s="147">
        <v>1</v>
      </c>
    </row>
    <row r="252" spans="1:11" x14ac:dyDescent="0.25">
      <c r="A252" s="23" t="s">
        <v>63</v>
      </c>
      <c r="B252" s="105" t="s">
        <v>42</v>
      </c>
      <c r="C252" s="147">
        <v>32</v>
      </c>
      <c r="D252" s="147">
        <v>38</v>
      </c>
      <c r="E252" s="147">
        <v>36</v>
      </c>
      <c r="F252" s="147">
        <v>40</v>
      </c>
      <c r="G252" s="147">
        <v>28</v>
      </c>
      <c r="H252" s="147">
        <v>27</v>
      </c>
      <c r="I252" s="147">
        <v>33</v>
      </c>
      <c r="J252" s="147">
        <v>27</v>
      </c>
      <c r="K252" s="147">
        <v>19</v>
      </c>
    </row>
    <row r="253" spans="1:11" x14ac:dyDescent="0.25">
      <c r="A253" s="23" t="s">
        <v>63</v>
      </c>
      <c r="B253" s="105" t="s">
        <v>43</v>
      </c>
      <c r="C253" s="147">
        <v>26</v>
      </c>
      <c r="D253" s="147">
        <v>19</v>
      </c>
      <c r="E253" s="147">
        <v>14</v>
      </c>
      <c r="F253" s="147">
        <v>6</v>
      </c>
      <c r="G253" s="147">
        <v>5</v>
      </c>
      <c r="H253" s="147">
        <v>4</v>
      </c>
      <c r="I253" s="147">
        <v>0</v>
      </c>
      <c r="J253" s="147">
        <v>3</v>
      </c>
      <c r="K253" s="147">
        <v>2</v>
      </c>
    </row>
    <row r="254" spans="1:11" x14ac:dyDescent="0.25">
      <c r="A254" s="23" t="s">
        <v>63</v>
      </c>
      <c r="B254" s="105" t="s">
        <v>45</v>
      </c>
      <c r="C254" s="147">
        <v>10</v>
      </c>
      <c r="D254" s="147">
        <v>10</v>
      </c>
      <c r="E254" s="147">
        <v>15</v>
      </c>
      <c r="F254" s="147">
        <v>17</v>
      </c>
      <c r="G254" s="147">
        <v>8</v>
      </c>
      <c r="H254" s="147">
        <v>9</v>
      </c>
      <c r="I254" s="147">
        <v>7</v>
      </c>
      <c r="J254" s="147">
        <v>8</v>
      </c>
      <c r="K254" s="147">
        <v>5</v>
      </c>
    </row>
    <row r="255" spans="1:11" x14ac:dyDescent="0.25">
      <c r="A255" s="23" t="s">
        <v>63</v>
      </c>
      <c r="B255" s="105" t="s">
        <v>46</v>
      </c>
      <c r="C255" s="147">
        <v>376</v>
      </c>
      <c r="D255" s="147">
        <v>307</v>
      </c>
      <c r="E255" s="147">
        <v>268</v>
      </c>
      <c r="F255" s="147">
        <v>207</v>
      </c>
      <c r="G255" s="147">
        <v>126</v>
      </c>
      <c r="H255" s="147">
        <v>90</v>
      </c>
      <c r="I255" s="147">
        <v>67</v>
      </c>
      <c r="J255" s="147">
        <v>72</v>
      </c>
      <c r="K255" s="147">
        <v>56</v>
      </c>
    </row>
    <row r="256" spans="1:11" x14ac:dyDescent="0.25">
      <c r="A256" s="23" t="s">
        <v>63</v>
      </c>
      <c r="B256" s="105" t="s">
        <v>47</v>
      </c>
      <c r="C256" s="147">
        <v>950</v>
      </c>
      <c r="D256" s="147">
        <v>1012</v>
      </c>
      <c r="E256" s="147">
        <v>927</v>
      </c>
      <c r="F256" s="147">
        <v>902</v>
      </c>
      <c r="G256" s="147">
        <v>525</v>
      </c>
      <c r="H256" s="147">
        <v>534</v>
      </c>
      <c r="I256" s="147">
        <v>530</v>
      </c>
      <c r="J256" s="147">
        <v>612</v>
      </c>
      <c r="K256" s="147">
        <v>592</v>
      </c>
    </row>
    <row r="257" spans="1:11" x14ac:dyDescent="0.25">
      <c r="A257" s="23" t="s">
        <v>63</v>
      </c>
      <c r="B257" s="105" t="s">
        <v>48</v>
      </c>
      <c r="C257" s="147">
        <v>33</v>
      </c>
      <c r="D257" s="147">
        <v>19</v>
      </c>
      <c r="E257" s="147">
        <v>20</v>
      </c>
      <c r="F257" s="147">
        <v>21</v>
      </c>
      <c r="G257" s="147">
        <v>19</v>
      </c>
      <c r="H257" s="147">
        <v>9</v>
      </c>
      <c r="I257" s="147">
        <v>6</v>
      </c>
      <c r="J257" s="147">
        <v>5</v>
      </c>
      <c r="K257" s="147">
        <v>2</v>
      </c>
    </row>
    <row r="258" spans="1:11" x14ac:dyDescent="0.25">
      <c r="A258" s="23" t="s">
        <v>63</v>
      </c>
      <c r="B258" s="105" t="s">
        <v>49</v>
      </c>
      <c r="C258" s="147">
        <v>1182</v>
      </c>
      <c r="D258" s="147">
        <v>1119</v>
      </c>
      <c r="E258" s="147">
        <v>1090</v>
      </c>
      <c r="F258" s="147">
        <v>1243</v>
      </c>
      <c r="G258" s="147">
        <v>1272</v>
      </c>
      <c r="H258" s="147">
        <v>1427</v>
      </c>
      <c r="I258" s="147">
        <v>1619</v>
      </c>
      <c r="J258" s="147">
        <v>1644</v>
      </c>
      <c r="K258" s="147">
        <v>1538</v>
      </c>
    </row>
    <row r="259" spans="1:11" x14ac:dyDescent="0.25">
      <c r="A259" s="23" t="s">
        <v>63</v>
      </c>
      <c r="B259" s="105" t="s">
        <v>51</v>
      </c>
      <c r="C259" s="147">
        <v>61</v>
      </c>
      <c r="D259" s="147">
        <v>64</v>
      </c>
      <c r="E259" s="147">
        <v>77</v>
      </c>
      <c r="F259" s="147">
        <v>66</v>
      </c>
      <c r="G259" s="147">
        <v>56</v>
      </c>
      <c r="H259" s="147">
        <v>76</v>
      </c>
      <c r="I259" s="147">
        <v>49</v>
      </c>
      <c r="J259" s="147">
        <v>48</v>
      </c>
      <c r="K259" s="147">
        <v>44</v>
      </c>
    </row>
    <row r="260" spans="1:11" x14ac:dyDescent="0.25">
      <c r="A260" s="23" t="s">
        <v>63</v>
      </c>
      <c r="B260" s="105" t="s">
        <v>52</v>
      </c>
      <c r="C260" s="147">
        <v>145</v>
      </c>
      <c r="D260" s="147">
        <v>135</v>
      </c>
      <c r="E260" s="147">
        <v>120</v>
      </c>
      <c r="F260" s="147">
        <v>122</v>
      </c>
      <c r="G260" s="147">
        <v>72</v>
      </c>
      <c r="H260" s="147">
        <v>60</v>
      </c>
      <c r="I260" s="147">
        <v>43</v>
      </c>
      <c r="J260" s="147">
        <v>41</v>
      </c>
      <c r="K260" s="147">
        <v>47</v>
      </c>
    </row>
    <row r="261" spans="1:11" x14ac:dyDescent="0.25">
      <c r="A261" s="23" t="s">
        <v>63</v>
      </c>
      <c r="B261" s="105" t="s">
        <v>53</v>
      </c>
      <c r="C261" s="147">
        <v>684</v>
      </c>
      <c r="D261" s="147">
        <v>591</v>
      </c>
      <c r="E261" s="147">
        <v>597</v>
      </c>
      <c r="F261" s="147">
        <v>677</v>
      </c>
      <c r="G261" s="147">
        <v>615</v>
      </c>
      <c r="H261" s="147">
        <v>667</v>
      </c>
      <c r="I261" s="147">
        <v>676</v>
      </c>
      <c r="J261" s="147">
        <v>715</v>
      </c>
      <c r="K261" s="147">
        <v>626</v>
      </c>
    </row>
    <row r="262" spans="1:11" x14ac:dyDescent="0.25">
      <c r="A262" s="23" t="s">
        <v>63</v>
      </c>
      <c r="B262" s="105" t="s">
        <v>54</v>
      </c>
      <c r="C262" s="147">
        <v>1164</v>
      </c>
      <c r="D262" s="147">
        <v>948</v>
      </c>
      <c r="E262" s="147">
        <v>709</v>
      </c>
      <c r="F262" s="147">
        <v>582</v>
      </c>
      <c r="G262" s="147">
        <v>477</v>
      </c>
      <c r="H262" s="147">
        <v>466</v>
      </c>
      <c r="I262" s="147">
        <v>792</v>
      </c>
      <c r="J262" s="147">
        <v>1033</v>
      </c>
      <c r="K262" s="147">
        <v>1047</v>
      </c>
    </row>
    <row r="263" spans="1:11" x14ac:dyDescent="0.25">
      <c r="A263" s="23" t="s">
        <v>63</v>
      </c>
      <c r="B263" s="105" t="s">
        <v>55</v>
      </c>
      <c r="C263" s="147">
        <v>742</v>
      </c>
      <c r="D263" s="147">
        <v>874</v>
      </c>
      <c r="E263" s="147">
        <v>902</v>
      </c>
      <c r="F263" s="147">
        <v>830</v>
      </c>
      <c r="G263" s="147">
        <v>669</v>
      </c>
      <c r="H263" s="147">
        <v>776</v>
      </c>
      <c r="I263" s="147">
        <v>897</v>
      </c>
      <c r="J263" s="147">
        <v>1001</v>
      </c>
      <c r="K263" s="147">
        <v>1034</v>
      </c>
    </row>
    <row r="264" spans="1:11" x14ac:dyDescent="0.25">
      <c r="A264" s="23" t="s">
        <v>63</v>
      </c>
      <c r="B264" s="105" t="s">
        <v>56</v>
      </c>
      <c r="C264" s="147">
        <v>496</v>
      </c>
      <c r="D264" s="147">
        <v>423</v>
      </c>
      <c r="E264" s="147">
        <v>343</v>
      </c>
      <c r="F264" s="147">
        <v>298</v>
      </c>
      <c r="G264" s="147">
        <v>158</v>
      </c>
      <c r="H264" s="147">
        <v>53</v>
      </c>
      <c r="I264" s="147">
        <v>54</v>
      </c>
      <c r="J264" s="147">
        <v>73</v>
      </c>
      <c r="K264" s="147">
        <v>67</v>
      </c>
    </row>
    <row r="265" spans="1:11" x14ac:dyDescent="0.25">
      <c r="A265" s="23" t="s">
        <v>63</v>
      </c>
      <c r="B265" s="105" t="s">
        <v>57</v>
      </c>
      <c r="C265" s="147">
        <v>1522</v>
      </c>
      <c r="D265" s="147">
        <v>1687</v>
      </c>
      <c r="E265" s="147">
        <v>1424</v>
      </c>
      <c r="F265" s="147">
        <v>1362</v>
      </c>
      <c r="G265" s="147">
        <v>1101</v>
      </c>
      <c r="H265" s="147">
        <v>438</v>
      </c>
      <c r="I265" s="147">
        <v>445</v>
      </c>
      <c r="J265" s="147">
        <v>425</v>
      </c>
      <c r="K265" s="147">
        <v>400</v>
      </c>
    </row>
    <row r="266" spans="1:11" x14ac:dyDescent="0.25">
      <c r="A266" s="23" t="s">
        <v>63</v>
      </c>
      <c r="B266" s="105" t="s">
        <v>58</v>
      </c>
      <c r="C266" s="147">
        <v>637</v>
      </c>
      <c r="D266" s="147">
        <v>503</v>
      </c>
      <c r="E266" s="147">
        <v>390</v>
      </c>
      <c r="F266" s="147">
        <v>451</v>
      </c>
      <c r="G266" s="147">
        <v>472</v>
      </c>
      <c r="H266" s="147">
        <v>571</v>
      </c>
      <c r="I266" s="147">
        <v>547</v>
      </c>
      <c r="J266" s="147">
        <v>552</v>
      </c>
      <c r="K266" s="147">
        <v>436</v>
      </c>
    </row>
    <row r="267" spans="1:11" x14ac:dyDescent="0.25">
      <c r="A267" s="23" t="s">
        <v>63</v>
      </c>
      <c r="B267" s="105" t="s">
        <v>59</v>
      </c>
      <c r="C267" s="147">
        <v>30</v>
      </c>
      <c r="D267" s="147">
        <v>39</v>
      </c>
      <c r="E267" s="147">
        <v>49</v>
      </c>
      <c r="F267" s="147">
        <v>67</v>
      </c>
      <c r="G267" s="147">
        <v>66</v>
      </c>
      <c r="H267" s="147">
        <v>54</v>
      </c>
      <c r="I267" s="147">
        <v>67</v>
      </c>
      <c r="J267" s="147">
        <v>100</v>
      </c>
      <c r="K267" s="147">
        <v>140</v>
      </c>
    </row>
    <row r="268" spans="1:11" x14ac:dyDescent="0.25">
      <c r="A268" s="8" t="s">
        <v>691</v>
      </c>
      <c r="B268" s="8"/>
      <c r="C268" s="115">
        <v>1202</v>
      </c>
      <c r="D268" s="115">
        <v>1256</v>
      </c>
      <c r="E268" s="115">
        <v>1280</v>
      </c>
      <c r="F268" s="115">
        <v>6018</v>
      </c>
      <c r="G268" s="115">
        <v>8639</v>
      </c>
      <c r="H268" s="115">
        <v>8590</v>
      </c>
      <c r="I268" s="115">
        <v>8670</v>
      </c>
      <c r="J268" s="115">
        <v>8870</v>
      </c>
      <c r="K268" s="115">
        <v>9149</v>
      </c>
    </row>
    <row r="269" spans="1:11" x14ac:dyDescent="0.25">
      <c r="A269" s="23" t="s">
        <v>691</v>
      </c>
      <c r="B269" s="105" t="s">
        <v>4</v>
      </c>
      <c r="C269" s="147">
        <v>0</v>
      </c>
      <c r="D269" s="147">
        <v>0</v>
      </c>
      <c r="E269" s="147">
        <v>0</v>
      </c>
      <c r="F269" s="147">
        <v>0</v>
      </c>
      <c r="G269" s="147">
        <v>5369</v>
      </c>
      <c r="H269" s="147">
        <v>6787</v>
      </c>
      <c r="I269" s="147">
        <v>6813</v>
      </c>
      <c r="J269" s="147">
        <v>7062</v>
      </c>
      <c r="K269" s="147">
        <v>7208</v>
      </c>
    </row>
    <row r="270" spans="1:11" x14ac:dyDescent="0.25">
      <c r="A270" s="23" t="s">
        <v>691</v>
      </c>
      <c r="B270" s="105" t="s">
        <v>688</v>
      </c>
      <c r="C270" s="147">
        <v>0</v>
      </c>
      <c r="D270" s="147">
        <v>0</v>
      </c>
      <c r="E270" s="147">
        <v>0</v>
      </c>
      <c r="F270" s="147">
        <v>0</v>
      </c>
      <c r="G270" s="147">
        <v>0</v>
      </c>
      <c r="H270" s="147">
        <v>0</v>
      </c>
      <c r="I270" s="147">
        <v>0</v>
      </c>
      <c r="J270" s="147">
        <v>0</v>
      </c>
      <c r="K270" s="147">
        <v>303</v>
      </c>
    </row>
    <row r="271" spans="1:11" x14ac:dyDescent="0.25">
      <c r="A271" s="23" t="s">
        <v>691</v>
      </c>
      <c r="B271" s="105" t="s">
        <v>9</v>
      </c>
      <c r="C271" s="147">
        <v>50</v>
      </c>
      <c r="D271" s="147">
        <v>53</v>
      </c>
      <c r="E271" s="147">
        <v>49</v>
      </c>
      <c r="F271" s="147">
        <v>130</v>
      </c>
      <c r="G271" s="147">
        <v>184</v>
      </c>
      <c r="H271" s="147">
        <v>95</v>
      </c>
      <c r="I271" s="147">
        <v>78</v>
      </c>
      <c r="J271" s="147">
        <v>68</v>
      </c>
      <c r="K271" s="147">
        <v>61</v>
      </c>
    </row>
    <row r="272" spans="1:11" x14ac:dyDescent="0.25">
      <c r="A272" s="23" t="s">
        <v>691</v>
      </c>
      <c r="B272" s="105" t="s">
        <v>10</v>
      </c>
      <c r="C272" s="147">
        <v>412</v>
      </c>
      <c r="D272" s="147">
        <v>447</v>
      </c>
      <c r="E272" s="147">
        <v>447</v>
      </c>
      <c r="F272" s="147">
        <v>1614</v>
      </c>
      <c r="G272" s="147">
        <v>2141</v>
      </c>
      <c r="H272" s="147">
        <v>858</v>
      </c>
      <c r="I272" s="147">
        <v>605</v>
      </c>
      <c r="J272" s="147">
        <v>607</v>
      </c>
      <c r="K272" s="147">
        <v>524</v>
      </c>
    </row>
    <row r="273" spans="1:11" x14ac:dyDescent="0.25">
      <c r="A273" s="23" t="s">
        <v>691</v>
      </c>
      <c r="B273" s="105" t="s">
        <v>11</v>
      </c>
      <c r="C273" s="147">
        <v>898</v>
      </c>
      <c r="D273" s="147">
        <v>940</v>
      </c>
      <c r="E273" s="147">
        <v>986</v>
      </c>
      <c r="F273" s="147">
        <v>4583</v>
      </c>
      <c r="G273" s="147">
        <v>5055</v>
      </c>
      <c r="H273" s="147">
        <v>1626</v>
      </c>
      <c r="I273" s="147">
        <v>1357</v>
      </c>
      <c r="J273" s="147">
        <v>1385</v>
      </c>
      <c r="K273" s="147">
        <v>1243</v>
      </c>
    </row>
    <row r="274" spans="1:11" x14ac:dyDescent="0.25">
      <c r="A274" s="23" t="s">
        <v>691</v>
      </c>
      <c r="B274" s="105" t="s">
        <v>12</v>
      </c>
      <c r="C274" s="147">
        <v>352</v>
      </c>
      <c r="D274" s="147">
        <v>390</v>
      </c>
      <c r="E274" s="147">
        <v>401</v>
      </c>
      <c r="F274" s="147">
        <v>1400</v>
      </c>
      <c r="G274" s="147">
        <v>1599</v>
      </c>
      <c r="H274" s="147">
        <v>275</v>
      </c>
      <c r="I274" s="147">
        <v>179</v>
      </c>
      <c r="J274" s="147">
        <v>222</v>
      </c>
      <c r="K274" s="147">
        <v>194</v>
      </c>
    </row>
    <row r="275" spans="1:11" x14ac:dyDescent="0.25">
      <c r="A275" s="23" t="s">
        <v>691</v>
      </c>
      <c r="B275" s="105" t="s">
        <v>13</v>
      </c>
      <c r="C275" s="147">
        <v>938</v>
      </c>
      <c r="D275" s="147">
        <v>1007</v>
      </c>
      <c r="E275" s="147">
        <v>1015</v>
      </c>
      <c r="F275" s="147">
        <v>4305</v>
      </c>
      <c r="G275" s="147">
        <v>5818</v>
      </c>
      <c r="H275" s="147">
        <v>2245</v>
      </c>
      <c r="I275" s="147">
        <v>1497</v>
      </c>
      <c r="J275" s="147">
        <v>1516</v>
      </c>
      <c r="K275" s="147">
        <v>1388</v>
      </c>
    </row>
    <row r="276" spans="1:11" x14ac:dyDescent="0.25">
      <c r="A276" s="23" t="s">
        <v>691</v>
      </c>
      <c r="B276" s="105" t="s">
        <v>14</v>
      </c>
      <c r="C276" s="147">
        <v>379</v>
      </c>
      <c r="D276" s="147">
        <v>438</v>
      </c>
      <c r="E276" s="147">
        <v>426</v>
      </c>
      <c r="F276" s="147">
        <v>1642</v>
      </c>
      <c r="G276" s="147">
        <v>2307</v>
      </c>
      <c r="H276" s="147">
        <v>631</v>
      </c>
      <c r="I276" s="147">
        <v>437</v>
      </c>
      <c r="J276" s="147">
        <v>453</v>
      </c>
      <c r="K276" s="147">
        <v>507</v>
      </c>
    </row>
    <row r="277" spans="1:11" x14ac:dyDescent="0.25">
      <c r="A277" s="23" t="s">
        <v>691</v>
      </c>
      <c r="B277" s="105" t="s">
        <v>15</v>
      </c>
      <c r="C277" s="147">
        <v>165</v>
      </c>
      <c r="D277" s="147">
        <v>173</v>
      </c>
      <c r="E277" s="147">
        <v>181</v>
      </c>
      <c r="F277" s="147">
        <v>633</v>
      </c>
      <c r="G277" s="147">
        <v>922</v>
      </c>
      <c r="H277" s="147">
        <v>236</v>
      </c>
      <c r="I277" s="147">
        <v>146</v>
      </c>
      <c r="J277" s="147">
        <v>139</v>
      </c>
      <c r="K277" s="147">
        <v>153</v>
      </c>
    </row>
    <row r="278" spans="1:11" x14ac:dyDescent="0.25">
      <c r="A278" s="23" t="s">
        <v>691</v>
      </c>
      <c r="B278" s="105" t="s">
        <v>16</v>
      </c>
      <c r="C278" s="147">
        <v>438</v>
      </c>
      <c r="D278" s="147">
        <v>469</v>
      </c>
      <c r="E278" s="147">
        <v>494</v>
      </c>
      <c r="F278" s="147">
        <v>1238</v>
      </c>
      <c r="G278" s="147">
        <v>2142</v>
      </c>
      <c r="H278" s="147">
        <v>439</v>
      </c>
      <c r="I278" s="147">
        <v>358</v>
      </c>
      <c r="J278" s="147">
        <v>389</v>
      </c>
      <c r="K278" s="147">
        <v>306</v>
      </c>
    </row>
    <row r="279" spans="1:11" x14ac:dyDescent="0.25">
      <c r="A279" s="23" t="s">
        <v>691</v>
      </c>
      <c r="B279" s="105" t="s">
        <v>17</v>
      </c>
      <c r="C279" s="147">
        <v>1</v>
      </c>
      <c r="D279" s="147">
        <v>6</v>
      </c>
      <c r="E279" s="147">
        <v>13</v>
      </c>
      <c r="F279" s="147">
        <v>37</v>
      </c>
      <c r="G279" s="147">
        <v>65</v>
      </c>
      <c r="H279" s="147">
        <v>70</v>
      </c>
      <c r="I279" s="147">
        <v>76</v>
      </c>
      <c r="J279" s="147">
        <v>68</v>
      </c>
      <c r="K279" s="147">
        <v>87</v>
      </c>
    </row>
    <row r="280" spans="1:11" x14ac:dyDescent="0.25">
      <c r="A280" s="23" t="s">
        <v>691</v>
      </c>
      <c r="B280" s="105" t="s">
        <v>18</v>
      </c>
      <c r="C280" s="147">
        <v>37</v>
      </c>
      <c r="D280" s="147">
        <v>47</v>
      </c>
      <c r="E280" s="147">
        <v>63</v>
      </c>
      <c r="F280" s="147">
        <v>298</v>
      </c>
      <c r="G280" s="147">
        <v>522</v>
      </c>
      <c r="H280" s="147">
        <v>547</v>
      </c>
      <c r="I280" s="147">
        <v>570</v>
      </c>
      <c r="J280" s="147">
        <v>642</v>
      </c>
      <c r="K280" s="147">
        <v>660</v>
      </c>
    </row>
    <row r="281" spans="1:11" x14ac:dyDescent="0.25">
      <c r="A281" s="23" t="s">
        <v>691</v>
      </c>
      <c r="B281" s="105" t="s">
        <v>19</v>
      </c>
      <c r="C281" s="147">
        <v>92</v>
      </c>
      <c r="D281" s="147">
        <v>106</v>
      </c>
      <c r="E281" s="147">
        <v>87</v>
      </c>
      <c r="F281" s="147">
        <v>445</v>
      </c>
      <c r="G281" s="147">
        <v>809</v>
      </c>
      <c r="H281" s="147">
        <v>362</v>
      </c>
      <c r="I281" s="147">
        <v>299</v>
      </c>
      <c r="J281" s="147">
        <v>282</v>
      </c>
      <c r="K281" s="147">
        <v>239</v>
      </c>
    </row>
    <row r="282" spans="1:11" x14ac:dyDescent="0.25">
      <c r="A282" s="23" t="s">
        <v>691</v>
      </c>
      <c r="B282" s="105" t="s">
        <v>20</v>
      </c>
      <c r="C282" s="147">
        <v>690</v>
      </c>
      <c r="D282" s="147">
        <v>726</v>
      </c>
      <c r="E282" s="147">
        <v>771</v>
      </c>
      <c r="F282" s="147">
        <v>3022</v>
      </c>
      <c r="G282" s="147">
        <v>4585</v>
      </c>
      <c r="H282" s="147">
        <v>4863</v>
      </c>
      <c r="I282" s="147">
        <v>4769</v>
      </c>
      <c r="J282" s="147">
        <v>4914</v>
      </c>
      <c r="K282" s="147">
        <v>5002</v>
      </c>
    </row>
    <row r="283" spans="1:11" x14ac:dyDescent="0.25">
      <c r="A283" s="23" t="s">
        <v>691</v>
      </c>
      <c r="B283" s="105" t="s">
        <v>21</v>
      </c>
      <c r="C283" s="147">
        <v>2</v>
      </c>
      <c r="D283" s="147">
        <v>4</v>
      </c>
      <c r="E283" s="147">
        <v>1</v>
      </c>
      <c r="F283" s="147">
        <v>4</v>
      </c>
      <c r="G283" s="147">
        <v>12</v>
      </c>
      <c r="H283" s="147">
        <v>15</v>
      </c>
      <c r="I283" s="147">
        <v>4</v>
      </c>
      <c r="J283" s="147">
        <v>3</v>
      </c>
      <c r="K283" s="147">
        <v>0</v>
      </c>
    </row>
    <row r="284" spans="1:11" x14ac:dyDescent="0.25">
      <c r="A284" s="23" t="s">
        <v>691</v>
      </c>
      <c r="B284" s="105" t="s">
        <v>22</v>
      </c>
      <c r="C284" s="147">
        <v>0</v>
      </c>
      <c r="D284" s="147">
        <v>0</v>
      </c>
      <c r="E284" s="147">
        <v>0</v>
      </c>
      <c r="F284" s="147">
        <v>1</v>
      </c>
      <c r="G284" s="147">
        <v>0</v>
      </c>
      <c r="H284" s="147">
        <v>0</v>
      </c>
      <c r="I284" s="147">
        <v>0</v>
      </c>
      <c r="J284" s="147">
        <v>0</v>
      </c>
      <c r="K284" s="147">
        <v>0</v>
      </c>
    </row>
    <row r="285" spans="1:11" x14ac:dyDescent="0.25">
      <c r="A285" s="23" t="s">
        <v>691</v>
      </c>
      <c r="B285" s="105" t="s">
        <v>23</v>
      </c>
      <c r="C285" s="147">
        <v>82</v>
      </c>
      <c r="D285" s="147">
        <v>91</v>
      </c>
      <c r="E285" s="147">
        <v>115</v>
      </c>
      <c r="F285" s="147">
        <v>435</v>
      </c>
      <c r="G285" s="147">
        <v>568</v>
      </c>
      <c r="H285" s="147">
        <v>313</v>
      </c>
      <c r="I285" s="147">
        <v>224</v>
      </c>
      <c r="J285" s="147">
        <v>251</v>
      </c>
      <c r="K285" s="147">
        <v>258</v>
      </c>
    </row>
    <row r="286" spans="1:11" x14ac:dyDescent="0.25">
      <c r="A286" s="23" t="s">
        <v>691</v>
      </c>
      <c r="B286" s="105" t="s">
        <v>24</v>
      </c>
      <c r="C286" s="147">
        <v>33</v>
      </c>
      <c r="D286" s="147">
        <v>34</v>
      </c>
      <c r="E286" s="147">
        <v>37</v>
      </c>
      <c r="F286" s="147">
        <v>92</v>
      </c>
      <c r="G286" s="147">
        <v>149</v>
      </c>
      <c r="H286" s="147">
        <v>47</v>
      </c>
      <c r="I286" s="147">
        <v>34</v>
      </c>
      <c r="J286" s="147">
        <v>49</v>
      </c>
      <c r="K286" s="147">
        <v>36</v>
      </c>
    </row>
    <row r="287" spans="1:11" x14ac:dyDescent="0.25">
      <c r="A287" s="23" t="s">
        <v>691</v>
      </c>
      <c r="B287" s="105" t="s">
        <v>25</v>
      </c>
      <c r="C287" s="147">
        <v>0</v>
      </c>
      <c r="D287" s="147">
        <v>0</v>
      </c>
      <c r="E287" s="147">
        <v>0</v>
      </c>
      <c r="F287" s="147">
        <v>0</v>
      </c>
      <c r="G287" s="147">
        <v>8279</v>
      </c>
      <c r="H287" s="147">
        <v>2706</v>
      </c>
      <c r="I287" s="147">
        <v>2833</v>
      </c>
      <c r="J287" s="147">
        <v>2885</v>
      </c>
      <c r="K287" s="147">
        <v>2794</v>
      </c>
    </row>
    <row r="288" spans="1:11" x14ac:dyDescent="0.25">
      <c r="A288" s="23" t="s">
        <v>691</v>
      </c>
      <c r="B288" s="105" t="s">
        <v>26</v>
      </c>
      <c r="C288" s="147">
        <v>0</v>
      </c>
      <c r="D288" s="147">
        <v>0</v>
      </c>
      <c r="E288" s="147">
        <v>0</v>
      </c>
      <c r="F288" s="147">
        <v>26</v>
      </c>
      <c r="G288" s="147">
        <v>42</v>
      </c>
      <c r="H288" s="147">
        <v>41</v>
      </c>
      <c r="I288" s="147">
        <v>50</v>
      </c>
      <c r="J288" s="147">
        <v>50</v>
      </c>
      <c r="K288" s="147">
        <v>71</v>
      </c>
    </row>
    <row r="289" spans="1:11" x14ac:dyDescent="0.25">
      <c r="A289" s="23" t="s">
        <v>691</v>
      </c>
      <c r="B289" s="105" t="s">
        <v>27</v>
      </c>
      <c r="C289" s="147">
        <v>0</v>
      </c>
      <c r="D289" s="147">
        <v>0</v>
      </c>
      <c r="E289" s="147">
        <v>0</v>
      </c>
      <c r="F289" s="147">
        <v>17</v>
      </c>
      <c r="G289" s="147">
        <v>21</v>
      </c>
      <c r="H289" s="147">
        <v>31</v>
      </c>
      <c r="I289" s="147">
        <v>34</v>
      </c>
      <c r="J289" s="147">
        <v>32</v>
      </c>
      <c r="K289" s="147">
        <v>44</v>
      </c>
    </row>
    <row r="290" spans="1:11" x14ac:dyDescent="0.25">
      <c r="A290" s="23" t="s">
        <v>691</v>
      </c>
      <c r="B290" s="105" t="s">
        <v>28</v>
      </c>
      <c r="C290" s="147">
        <v>0</v>
      </c>
      <c r="D290" s="147">
        <v>0</v>
      </c>
      <c r="E290" s="147">
        <v>0</v>
      </c>
      <c r="F290" s="147">
        <v>16</v>
      </c>
      <c r="G290" s="147">
        <v>27</v>
      </c>
      <c r="H290" s="147">
        <v>28</v>
      </c>
      <c r="I290" s="147">
        <v>25</v>
      </c>
      <c r="J290" s="147">
        <v>30</v>
      </c>
      <c r="K290" s="147">
        <v>35</v>
      </c>
    </row>
    <row r="291" spans="1:11" x14ac:dyDescent="0.25">
      <c r="A291" s="23" t="s">
        <v>691</v>
      </c>
      <c r="B291" s="105" t="s">
        <v>31</v>
      </c>
      <c r="C291" s="147">
        <v>0</v>
      </c>
      <c r="D291" s="147">
        <v>0</v>
      </c>
      <c r="E291" s="147">
        <v>0</v>
      </c>
      <c r="F291" s="147">
        <v>0</v>
      </c>
      <c r="G291" s="147">
        <v>0</v>
      </c>
      <c r="H291" s="147">
        <v>0</v>
      </c>
      <c r="I291" s="147">
        <v>1</v>
      </c>
      <c r="J291" s="147">
        <v>1</v>
      </c>
      <c r="K291" s="147">
        <v>1</v>
      </c>
    </row>
    <row r="292" spans="1:11" x14ac:dyDescent="0.25">
      <c r="A292" s="23" t="s">
        <v>691</v>
      </c>
      <c r="B292" s="105" t="s">
        <v>32</v>
      </c>
      <c r="C292" s="147">
        <v>1</v>
      </c>
      <c r="D292" s="147">
        <v>1</v>
      </c>
      <c r="E292" s="147">
        <v>2</v>
      </c>
      <c r="F292" s="147">
        <v>3</v>
      </c>
      <c r="G292" s="147">
        <v>9</v>
      </c>
      <c r="H292" s="147">
        <v>9</v>
      </c>
      <c r="I292" s="147">
        <v>9</v>
      </c>
      <c r="J292" s="147">
        <v>8</v>
      </c>
      <c r="K292" s="147">
        <v>5</v>
      </c>
    </row>
    <row r="293" spans="1:11" x14ac:dyDescent="0.25">
      <c r="A293" s="23" t="s">
        <v>691</v>
      </c>
      <c r="B293" s="105" t="s">
        <v>36</v>
      </c>
      <c r="C293" s="147">
        <v>0</v>
      </c>
      <c r="D293" s="147">
        <v>0</v>
      </c>
      <c r="E293" s="147">
        <v>0</v>
      </c>
      <c r="F293" s="147">
        <v>0</v>
      </c>
      <c r="G293" s="147">
        <v>1</v>
      </c>
      <c r="H293" s="147">
        <v>0</v>
      </c>
      <c r="I293" s="147">
        <v>0</v>
      </c>
      <c r="J293" s="147">
        <v>0</v>
      </c>
      <c r="K293" s="147">
        <v>0</v>
      </c>
    </row>
    <row r="294" spans="1:11" x14ac:dyDescent="0.25">
      <c r="A294" s="23" t="s">
        <v>691</v>
      </c>
      <c r="B294" s="105" t="s">
        <v>37</v>
      </c>
      <c r="C294" s="147">
        <v>1</v>
      </c>
      <c r="D294" s="147">
        <v>2</v>
      </c>
      <c r="E294" s="147">
        <v>7</v>
      </c>
      <c r="F294" s="147">
        <v>39</v>
      </c>
      <c r="G294" s="147">
        <v>60</v>
      </c>
      <c r="H294" s="147">
        <v>56</v>
      </c>
      <c r="I294" s="147">
        <v>45</v>
      </c>
      <c r="J294" s="147">
        <v>47</v>
      </c>
      <c r="K294" s="147">
        <v>40</v>
      </c>
    </row>
    <row r="295" spans="1:11" x14ac:dyDescent="0.25">
      <c r="A295" s="23" t="s">
        <v>691</v>
      </c>
      <c r="B295" s="105" t="s">
        <v>38</v>
      </c>
      <c r="C295" s="147">
        <v>9</v>
      </c>
      <c r="D295" s="147">
        <v>15</v>
      </c>
      <c r="E295" s="147">
        <v>21</v>
      </c>
      <c r="F295" s="147">
        <v>116</v>
      </c>
      <c r="G295" s="147">
        <v>180</v>
      </c>
      <c r="H295" s="147">
        <v>197</v>
      </c>
      <c r="I295" s="147">
        <v>230</v>
      </c>
      <c r="J295" s="147">
        <v>240</v>
      </c>
      <c r="K295" s="147">
        <v>246</v>
      </c>
    </row>
    <row r="296" spans="1:11" x14ac:dyDescent="0.25">
      <c r="A296" s="23" t="s">
        <v>691</v>
      </c>
      <c r="B296" s="105" t="s">
        <v>39</v>
      </c>
      <c r="C296" s="147">
        <v>10</v>
      </c>
      <c r="D296" s="147">
        <v>15</v>
      </c>
      <c r="E296" s="147">
        <v>22</v>
      </c>
      <c r="F296" s="147">
        <v>100</v>
      </c>
      <c r="G296" s="147">
        <v>184</v>
      </c>
      <c r="H296" s="147">
        <v>200</v>
      </c>
      <c r="I296" s="147">
        <v>237</v>
      </c>
      <c r="J296" s="147">
        <v>241</v>
      </c>
      <c r="K296" s="147">
        <v>237</v>
      </c>
    </row>
    <row r="297" spans="1:11" x14ac:dyDescent="0.25">
      <c r="A297" s="23" t="s">
        <v>691</v>
      </c>
      <c r="B297" s="105" t="s">
        <v>40</v>
      </c>
      <c r="C297" s="147">
        <v>1</v>
      </c>
      <c r="D297" s="147">
        <v>1</v>
      </c>
      <c r="E297" s="147">
        <v>3</v>
      </c>
      <c r="F297" s="147">
        <v>15</v>
      </c>
      <c r="G297" s="147">
        <v>17</v>
      </c>
      <c r="H297" s="147">
        <v>18</v>
      </c>
      <c r="I297" s="147">
        <v>15</v>
      </c>
      <c r="J297" s="147">
        <v>16</v>
      </c>
      <c r="K297" s="147">
        <v>14</v>
      </c>
    </row>
    <row r="298" spans="1:11" x14ac:dyDescent="0.25">
      <c r="A298" s="23" t="s">
        <v>691</v>
      </c>
      <c r="B298" s="105" t="s">
        <v>41</v>
      </c>
      <c r="C298" s="147">
        <v>1</v>
      </c>
      <c r="D298" s="147">
        <v>1</v>
      </c>
      <c r="E298" s="147">
        <v>3</v>
      </c>
      <c r="F298" s="147">
        <v>19</v>
      </c>
      <c r="G298" s="147">
        <v>24</v>
      </c>
      <c r="H298" s="147">
        <v>23</v>
      </c>
      <c r="I298" s="147">
        <v>13</v>
      </c>
      <c r="J298" s="147">
        <v>16</v>
      </c>
      <c r="K298" s="147">
        <v>13</v>
      </c>
    </row>
    <row r="299" spans="1:11" x14ac:dyDescent="0.25">
      <c r="A299" s="23" t="s">
        <v>691</v>
      </c>
      <c r="B299" s="105" t="s">
        <v>42</v>
      </c>
      <c r="C299" s="147">
        <v>1</v>
      </c>
      <c r="D299" s="147">
        <v>0</v>
      </c>
      <c r="E299" s="147">
        <v>0</v>
      </c>
      <c r="F299" s="147">
        <v>23</v>
      </c>
      <c r="G299" s="147">
        <v>32</v>
      </c>
      <c r="H299" s="147">
        <v>33</v>
      </c>
      <c r="I299" s="147">
        <v>29</v>
      </c>
      <c r="J299" s="147">
        <v>25</v>
      </c>
      <c r="K299" s="147">
        <v>35</v>
      </c>
    </row>
    <row r="300" spans="1:11" x14ac:dyDescent="0.25">
      <c r="A300" s="23" t="s">
        <v>691</v>
      </c>
      <c r="B300" s="105" t="s">
        <v>43</v>
      </c>
      <c r="C300" s="147">
        <v>3</v>
      </c>
      <c r="D300" s="147">
        <v>1</v>
      </c>
      <c r="E300" s="147">
        <v>4</v>
      </c>
      <c r="F300" s="147">
        <v>2</v>
      </c>
      <c r="G300" s="147">
        <v>6</v>
      </c>
      <c r="H300" s="147">
        <v>15</v>
      </c>
      <c r="I300" s="147">
        <v>13</v>
      </c>
      <c r="J300" s="147">
        <v>7</v>
      </c>
      <c r="K300" s="147">
        <v>12</v>
      </c>
    </row>
    <row r="301" spans="1:11" x14ac:dyDescent="0.25">
      <c r="A301" s="23" t="s">
        <v>691</v>
      </c>
      <c r="B301" s="105" t="s">
        <v>45</v>
      </c>
      <c r="C301" s="147">
        <v>1</v>
      </c>
      <c r="D301" s="147">
        <v>1</v>
      </c>
      <c r="E301" s="147">
        <v>2</v>
      </c>
      <c r="F301" s="147">
        <v>14</v>
      </c>
      <c r="G301" s="147">
        <v>20</v>
      </c>
      <c r="H301" s="147">
        <v>30</v>
      </c>
      <c r="I301" s="147">
        <v>36</v>
      </c>
      <c r="J301" s="147">
        <v>40</v>
      </c>
      <c r="K301" s="147">
        <v>22</v>
      </c>
    </row>
    <row r="302" spans="1:11" x14ac:dyDescent="0.25">
      <c r="A302" s="23" t="s">
        <v>691</v>
      </c>
      <c r="B302" s="105" t="s">
        <v>46</v>
      </c>
      <c r="C302" s="147">
        <v>29</v>
      </c>
      <c r="D302" s="147">
        <v>18</v>
      </c>
      <c r="E302" s="147">
        <v>21</v>
      </c>
      <c r="F302" s="147">
        <v>129</v>
      </c>
      <c r="G302" s="147">
        <v>166</v>
      </c>
      <c r="H302" s="147">
        <v>170</v>
      </c>
      <c r="I302" s="147">
        <v>169</v>
      </c>
      <c r="J302" s="147">
        <v>170</v>
      </c>
      <c r="K302" s="147">
        <v>162</v>
      </c>
    </row>
    <row r="303" spans="1:11" x14ac:dyDescent="0.25">
      <c r="A303" s="23" t="s">
        <v>691</v>
      </c>
      <c r="B303" s="105" t="s">
        <v>47</v>
      </c>
      <c r="C303" s="147">
        <v>64</v>
      </c>
      <c r="D303" s="147">
        <v>76</v>
      </c>
      <c r="E303" s="147">
        <v>77</v>
      </c>
      <c r="F303" s="147">
        <v>403</v>
      </c>
      <c r="G303" s="147">
        <v>559</v>
      </c>
      <c r="H303" s="147">
        <v>598</v>
      </c>
      <c r="I303" s="147">
        <v>622</v>
      </c>
      <c r="J303" s="147">
        <v>636</v>
      </c>
      <c r="K303" s="147">
        <v>668</v>
      </c>
    </row>
    <row r="304" spans="1:11" x14ac:dyDescent="0.25">
      <c r="A304" s="23" t="s">
        <v>691</v>
      </c>
      <c r="B304" s="105" t="s">
        <v>48</v>
      </c>
      <c r="C304" s="147">
        <v>0</v>
      </c>
      <c r="D304" s="147">
        <v>0</v>
      </c>
      <c r="E304" s="147">
        <v>0</v>
      </c>
      <c r="F304" s="147">
        <v>0</v>
      </c>
      <c r="G304" s="147">
        <v>1</v>
      </c>
      <c r="H304" s="147">
        <v>0</v>
      </c>
      <c r="I304" s="147">
        <v>0</v>
      </c>
      <c r="J304" s="147">
        <v>1</v>
      </c>
      <c r="K304" s="147">
        <v>0</v>
      </c>
    </row>
    <row r="305" spans="1:11" x14ac:dyDescent="0.25">
      <c r="A305" s="23" t="s">
        <v>691</v>
      </c>
      <c r="B305" s="105" t="s">
        <v>49</v>
      </c>
      <c r="C305" s="147">
        <v>7</v>
      </c>
      <c r="D305" s="147">
        <v>3</v>
      </c>
      <c r="E305" s="147">
        <v>6</v>
      </c>
      <c r="F305" s="147">
        <v>22</v>
      </c>
      <c r="G305" s="147">
        <v>27</v>
      </c>
      <c r="H305" s="147">
        <v>16</v>
      </c>
      <c r="I305" s="147">
        <v>24</v>
      </c>
      <c r="J305" s="147">
        <v>27</v>
      </c>
      <c r="K305" s="147">
        <v>24</v>
      </c>
    </row>
    <row r="306" spans="1:11" x14ac:dyDescent="0.25">
      <c r="A306" s="23" t="s">
        <v>691</v>
      </c>
      <c r="B306" s="105" t="s">
        <v>51</v>
      </c>
      <c r="C306" s="147">
        <v>4</v>
      </c>
      <c r="D306" s="147">
        <v>2</v>
      </c>
      <c r="E306" s="147">
        <v>0</v>
      </c>
      <c r="F306" s="147">
        <v>14</v>
      </c>
      <c r="G306" s="147">
        <v>18</v>
      </c>
      <c r="H306" s="147">
        <v>27</v>
      </c>
      <c r="I306" s="147">
        <v>22</v>
      </c>
      <c r="J306" s="147">
        <v>23</v>
      </c>
      <c r="K306" s="147">
        <v>20</v>
      </c>
    </row>
    <row r="307" spans="1:11" x14ac:dyDescent="0.25">
      <c r="A307" s="23" t="s">
        <v>691</v>
      </c>
      <c r="B307" s="105" t="s">
        <v>52</v>
      </c>
      <c r="C307" s="147">
        <v>11</v>
      </c>
      <c r="D307" s="147">
        <v>9</v>
      </c>
      <c r="E307" s="147">
        <v>11</v>
      </c>
      <c r="F307" s="147">
        <v>25</v>
      </c>
      <c r="G307" s="147">
        <v>43</v>
      </c>
      <c r="H307" s="147">
        <v>23</v>
      </c>
      <c r="I307" s="147">
        <v>35</v>
      </c>
      <c r="J307" s="147">
        <v>31</v>
      </c>
      <c r="K307" s="147">
        <v>24</v>
      </c>
    </row>
    <row r="308" spans="1:11" x14ac:dyDescent="0.25">
      <c r="A308" s="23" t="s">
        <v>691</v>
      </c>
      <c r="B308" s="105" t="s">
        <v>53</v>
      </c>
      <c r="C308" s="147">
        <v>23</v>
      </c>
      <c r="D308" s="147">
        <v>30</v>
      </c>
      <c r="E308" s="147">
        <v>31</v>
      </c>
      <c r="F308" s="147">
        <v>111</v>
      </c>
      <c r="G308" s="147">
        <v>186</v>
      </c>
      <c r="H308" s="147">
        <v>189</v>
      </c>
      <c r="I308" s="147">
        <v>193</v>
      </c>
      <c r="J308" s="147">
        <v>179</v>
      </c>
      <c r="K308" s="147">
        <v>152</v>
      </c>
    </row>
    <row r="309" spans="1:11" x14ac:dyDescent="0.25">
      <c r="A309" s="23" t="s">
        <v>691</v>
      </c>
      <c r="B309" s="105" t="s">
        <v>54</v>
      </c>
      <c r="C309" s="147">
        <v>109</v>
      </c>
      <c r="D309" s="147">
        <v>94</v>
      </c>
      <c r="E309" s="147">
        <v>64</v>
      </c>
      <c r="F309" s="147">
        <v>210</v>
      </c>
      <c r="G309" s="147">
        <v>373</v>
      </c>
      <c r="H309" s="147">
        <v>462</v>
      </c>
      <c r="I309" s="147">
        <v>506</v>
      </c>
      <c r="J309" s="147">
        <v>544</v>
      </c>
      <c r="K309" s="147">
        <v>536</v>
      </c>
    </row>
    <row r="310" spans="1:11" x14ac:dyDescent="0.25">
      <c r="A310" s="23" t="s">
        <v>691</v>
      </c>
      <c r="B310" s="105" t="s">
        <v>55</v>
      </c>
      <c r="C310" s="147">
        <v>47</v>
      </c>
      <c r="D310" s="147">
        <v>72</v>
      </c>
      <c r="E310" s="147">
        <v>81</v>
      </c>
      <c r="F310" s="147">
        <v>320</v>
      </c>
      <c r="G310" s="147">
        <v>440</v>
      </c>
      <c r="H310" s="147">
        <v>541</v>
      </c>
      <c r="I310" s="147">
        <v>596</v>
      </c>
      <c r="J310" s="147">
        <v>641</v>
      </c>
      <c r="K310" s="147">
        <v>623</v>
      </c>
    </row>
    <row r="311" spans="1:11" x14ac:dyDescent="0.25">
      <c r="A311" s="23" t="s">
        <v>691</v>
      </c>
      <c r="B311" s="105" t="s">
        <v>56</v>
      </c>
      <c r="C311" s="147">
        <v>11</v>
      </c>
      <c r="D311" s="147">
        <v>16</v>
      </c>
      <c r="E311" s="147">
        <v>10</v>
      </c>
      <c r="F311" s="147">
        <v>51</v>
      </c>
      <c r="G311" s="147">
        <v>74</v>
      </c>
      <c r="H311" s="147">
        <v>38</v>
      </c>
      <c r="I311" s="147">
        <v>35</v>
      </c>
      <c r="J311" s="147">
        <v>45</v>
      </c>
      <c r="K311" s="147">
        <v>47</v>
      </c>
    </row>
    <row r="312" spans="1:11" x14ac:dyDescent="0.25">
      <c r="A312" s="23" t="s">
        <v>691</v>
      </c>
      <c r="B312" s="105" t="s">
        <v>57</v>
      </c>
      <c r="C312" s="147">
        <v>117</v>
      </c>
      <c r="D312" s="147">
        <v>116</v>
      </c>
      <c r="E312" s="147">
        <v>92</v>
      </c>
      <c r="F312" s="147">
        <v>337</v>
      </c>
      <c r="G312" s="147">
        <v>678</v>
      </c>
      <c r="H312" s="147">
        <v>255</v>
      </c>
      <c r="I312" s="147">
        <v>277</v>
      </c>
      <c r="J312" s="147">
        <v>246</v>
      </c>
      <c r="K312" s="147">
        <v>249</v>
      </c>
    </row>
    <row r="313" spans="1:11" x14ac:dyDescent="0.25">
      <c r="A313" s="23" t="s">
        <v>691</v>
      </c>
      <c r="B313" s="105" t="s">
        <v>58</v>
      </c>
      <c r="C313" s="147">
        <v>8</v>
      </c>
      <c r="D313" s="147">
        <v>12</v>
      </c>
      <c r="E313" s="147">
        <v>19</v>
      </c>
      <c r="F313" s="147">
        <v>32</v>
      </c>
      <c r="G313" s="147">
        <v>53</v>
      </c>
      <c r="H313" s="147">
        <v>56</v>
      </c>
      <c r="I313" s="147">
        <v>53</v>
      </c>
      <c r="J313" s="147">
        <v>47</v>
      </c>
      <c r="K313" s="147">
        <v>33</v>
      </c>
    </row>
    <row r="314" spans="1:11" x14ac:dyDescent="0.25">
      <c r="A314" s="23" t="s">
        <v>691</v>
      </c>
      <c r="B314" s="105" t="s">
        <v>59</v>
      </c>
      <c r="C314" s="147">
        <v>1</v>
      </c>
      <c r="D314" s="147">
        <v>2</v>
      </c>
      <c r="E314" s="147">
        <v>4</v>
      </c>
      <c r="F314" s="147">
        <v>20</v>
      </c>
      <c r="G314" s="147">
        <v>46</v>
      </c>
      <c r="H314" s="147">
        <v>56</v>
      </c>
      <c r="I314" s="147">
        <v>61</v>
      </c>
      <c r="J314" s="147">
        <v>89</v>
      </c>
      <c r="K314" s="147">
        <v>115</v>
      </c>
    </row>
    <row r="315" spans="1:11" x14ac:dyDescent="0.25">
      <c r="A315" s="8" t="s">
        <v>61</v>
      </c>
      <c r="B315" s="8"/>
      <c r="C315" s="115">
        <v>115771</v>
      </c>
      <c r="D315" s="115">
        <v>126843</v>
      </c>
      <c r="E315" s="115">
        <v>126291</v>
      </c>
      <c r="F315" s="115">
        <v>136731</v>
      </c>
      <c r="G315" s="115">
        <v>143784</v>
      </c>
      <c r="H315" s="115">
        <v>150515</v>
      </c>
      <c r="I315" s="115">
        <v>157674</v>
      </c>
      <c r="J315" s="115">
        <v>155900</v>
      </c>
      <c r="K315" s="115">
        <v>164131</v>
      </c>
    </row>
    <row r="316" spans="1:11" x14ac:dyDescent="0.25">
      <c r="A316" s="23" t="s">
        <v>61</v>
      </c>
      <c r="B316" s="105" t="s">
        <v>3</v>
      </c>
      <c r="C316" s="147">
        <v>94261</v>
      </c>
      <c r="D316" s="147">
        <v>103874</v>
      </c>
      <c r="E316" s="147">
        <v>103887</v>
      </c>
      <c r="F316" s="147">
        <v>122604</v>
      </c>
      <c r="G316" s="147">
        <v>123403</v>
      </c>
      <c r="H316" s="147">
        <v>137422</v>
      </c>
      <c r="I316" s="147">
        <v>142883</v>
      </c>
      <c r="J316" s="147">
        <v>141160</v>
      </c>
      <c r="K316" s="147">
        <v>149544</v>
      </c>
    </row>
    <row r="317" spans="1:11" x14ac:dyDescent="0.25">
      <c r="A317" s="23" t="s">
        <v>61</v>
      </c>
      <c r="B317" s="55" t="s">
        <v>4</v>
      </c>
      <c r="C317" s="147">
        <v>0</v>
      </c>
      <c r="D317" s="147">
        <v>0</v>
      </c>
      <c r="E317" s="147">
        <v>0</v>
      </c>
      <c r="F317" s="147">
        <v>0</v>
      </c>
      <c r="G317" s="147">
        <v>0</v>
      </c>
      <c r="H317" s="147">
        <v>0</v>
      </c>
      <c r="I317" s="147">
        <v>33</v>
      </c>
      <c r="J317" s="147">
        <v>0</v>
      </c>
      <c r="K317" s="147">
        <v>0</v>
      </c>
    </row>
    <row r="318" spans="1:11" x14ac:dyDescent="0.25">
      <c r="A318" s="23" t="s">
        <v>61</v>
      </c>
      <c r="B318" s="105" t="s">
        <v>5</v>
      </c>
      <c r="C318" s="147">
        <v>0</v>
      </c>
      <c r="D318" s="147">
        <v>0</v>
      </c>
      <c r="E318" s="147">
        <v>0</v>
      </c>
      <c r="F318" s="147">
        <v>0</v>
      </c>
      <c r="G318" s="147">
        <v>17</v>
      </c>
      <c r="H318" s="147">
        <v>484</v>
      </c>
      <c r="I318" s="147">
        <v>664</v>
      </c>
      <c r="J318" s="147">
        <v>775</v>
      </c>
      <c r="K318" s="147">
        <v>423</v>
      </c>
    </row>
    <row r="319" spans="1:11" x14ac:dyDescent="0.25">
      <c r="A319" s="23" t="s">
        <v>61</v>
      </c>
      <c r="B319" s="105" t="s">
        <v>688</v>
      </c>
      <c r="C319" s="147">
        <v>0</v>
      </c>
      <c r="D319" s="147">
        <v>0</v>
      </c>
      <c r="E319" s="147">
        <v>0</v>
      </c>
      <c r="F319" s="147">
        <v>0</v>
      </c>
      <c r="G319" s="147">
        <v>0</v>
      </c>
      <c r="H319" s="147">
        <v>0</v>
      </c>
      <c r="I319" s="147">
        <v>0</v>
      </c>
      <c r="J319" s="147">
        <v>0</v>
      </c>
      <c r="K319" s="147">
        <v>1441</v>
      </c>
    </row>
    <row r="320" spans="1:11" x14ac:dyDescent="0.25">
      <c r="A320" s="23" t="s">
        <v>61</v>
      </c>
      <c r="B320" s="105" t="s">
        <v>6</v>
      </c>
      <c r="C320" s="147">
        <v>0</v>
      </c>
      <c r="D320" s="147">
        <v>0</v>
      </c>
      <c r="E320" s="147">
        <v>0</v>
      </c>
      <c r="F320" s="147">
        <v>0</v>
      </c>
      <c r="G320" s="147">
        <v>1</v>
      </c>
      <c r="H320" s="147">
        <v>1</v>
      </c>
      <c r="I320" s="147">
        <v>0</v>
      </c>
      <c r="J320" s="147">
        <v>0</v>
      </c>
      <c r="K320" s="147">
        <v>0</v>
      </c>
    </row>
    <row r="321" spans="1:11" x14ac:dyDescent="0.25">
      <c r="A321" s="23" t="s">
        <v>61</v>
      </c>
      <c r="B321" s="105" t="s">
        <v>9</v>
      </c>
      <c r="C321" s="147">
        <v>3491</v>
      </c>
      <c r="D321" s="147">
        <v>3580</v>
      </c>
      <c r="E321" s="147">
        <v>3546</v>
      </c>
      <c r="F321" s="147">
        <v>2705</v>
      </c>
      <c r="G321" s="147">
        <v>2483</v>
      </c>
      <c r="H321" s="147">
        <v>2444</v>
      </c>
      <c r="I321" s="147">
        <v>1990</v>
      </c>
      <c r="J321" s="147">
        <v>1902</v>
      </c>
      <c r="K321" s="147">
        <v>1545</v>
      </c>
    </row>
    <row r="322" spans="1:11" x14ac:dyDescent="0.25">
      <c r="A322" s="23" t="s">
        <v>61</v>
      </c>
      <c r="B322" s="105" t="s">
        <v>10</v>
      </c>
      <c r="C322" s="147">
        <v>27684</v>
      </c>
      <c r="D322" s="147">
        <v>29615</v>
      </c>
      <c r="E322" s="147">
        <v>29975</v>
      </c>
      <c r="F322" s="147">
        <v>32197</v>
      </c>
      <c r="G322" s="147">
        <v>24156</v>
      </c>
      <c r="H322" s="147">
        <v>24642</v>
      </c>
      <c r="I322" s="147">
        <v>19431</v>
      </c>
      <c r="J322" s="147">
        <v>17803</v>
      </c>
      <c r="K322" s="147">
        <v>12942</v>
      </c>
    </row>
    <row r="323" spans="1:11" x14ac:dyDescent="0.25">
      <c r="A323" s="23" t="s">
        <v>61</v>
      </c>
      <c r="B323" s="105" t="s">
        <v>11</v>
      </c>
      <c r="C323" s="147">
        <v>38885</v>
      </c>
      <c r="D323" s="147">
        <v>41912</v>
      </c>
      <c r="E323" s="147">
        <v>42934</v>
      </c>
      <c r="F323" s="147">
        <v>37896</v>
      </c>
      <c r="G323" s="147">
        <v>34273</v>
      </c>
      <c r="H323" s="147">
        <v>26520</v>
      </c>
      <c r="I323" s="147">
        <v>18742</v>
      </c>
      <c r="J323" s="147">
        <v>16272</v>
      </c>
      <c r="K323" s="147">
        <v>13351</v>
      </c>
    </row>
    <row r="324" spans="1:11" x14ac:dyDescent="0.25">
      <c r="A324" s="23" t="s">
        <v>61</v>
      </c>
      <c r="B324" s="105" t="s">
        <v>12</v>
      </c>
      <c r="C324" s="147">
        <v>26087</v>
      </c>
      <c r="D324" s="147">
        <v>29188</v>
      </c>
      <c r="E324" s="147">
        <v>29075</v>
      </c>
      <c r="F324" s="147">
        <v>23815</v>
      </c>
      <c r="G324" s="147">
        <v>18147</v>
      </c>
      <c r="H324" s="147">
        <v>8787</v>
      </c>
      <c r="I324" s="147">
        <v>5650</v>
      </c>
      <c r="J324" s="147">
        <v>5286</v>
      </c>
      <c r="K324" s="147">
        <v>4473</v>
      </c>
    </row>
    <row r="325" spans="1:11" x14ac:dyDescent="0.25">
      <c r="A325" s="23" t="s">
        <v>61</v>
      </c>
      <c r="B325" s="105" t="s">
        <v>13</v>
      </c>
      <c r="C325" s="147">
        <v>41748</v>
      </c>
      <c r="D325" s="147">
        <v>45508</v>
      </c>
      <c r="E325" s="147">
        <v>45627</v>
      </c>
      <c r="F325" s="147">
        <v>40154</v>
      </c>
      <c r="G325" s="147">
        <v>40001</v>
      </c>
      <c r="H325" s="147">
        <v>34962</v>
      </c>
      <c r="I325" s="147">
        <v>26418</v>
      </c>
      <c r="J325" s="147">
        <v>21993</v>
      </c>
      <c r="K325" s="147">
        <v>17974</v>
      </c>
    </row>
    <row r="326" spans="1:11" x14ac:dyDescent="0.25">
      <c r="A326" s="23" t="s">
        <v>61</v>
      </c>
      <c r="B326" s="105" t="s">
        <v>14</v>
      </c>
      <c r="C326" s="147">
        <v>8111</v>
      </c>
      <c r="D326" s="147">
        <v>8723</v>
      </c>
      <c r="E326" s="147">
        <v>9363</v>
      </c>
      <c r="F326" s="147">
        <v>6985</v>
      </c>
      <c r="G326" s="147">
        <v>6921</v>
      </c>
      <c r="H326" s="147">
        <v>5102</v>
      </c>
      <c r="I326" s="147">
        <v>3852</v>
      </c>
      <c r="J326" s="147">
        <v>3742</v>
      </c>
      <c r="K326" s="147">
        <v>3525</v>
      </c>
    </row>
    <row r="327" spans="1:11" x14ac:dyDescent="0.25">
      <c r="A327" s="23" t="s">
        <v>61</v>
      </c>
      <c r="B327" s="105" t="s">
        <v>15</v>
      </c>
      <c r="C327" s="147">
        <v>8460</v>
      </c>
      <c r="D327" s="147">
        <v>9175</v>
      </c>
      <c r="E327" s="147">
        <v>9335</v>
      </c>
      <c r="F327" s="147">
        <v>6320</v>
      </c>
      <c r="G327" s="147">
        <v>5255</v>
      </c>
      <c r="H327" s="147">
        <v>4134</v>
      </c>
      <c r="I327" s="147">
        <v>2841</v>
      </c>
      <c r="J327" s="147">
        <v>2620</v>
      </c>
      <c r="K327" s="147">
        <v>2477</v>
      </c>
    </row>
    <row r="328" spans="1:11" x14ac:dyDescent="0.25">
      <c r="A328" s="23" t="s">
        <v>61</v>
      </c>
      <c r="B328" s="105" t="s">
        <v>16</v>
      </c>
      <c r="C328" s="147">
        <v>246</v>
      </c>
      <c r="D328" s="147">
        <v>209</v>
      </c>
      <c r="E328" s="147">
        <v>144</v>
      </c>
      <c r="F328" s="147">
        <v>97</v>
      </c>
      <c r="G328" s="147">
        <v>91</v>
      </c>
      <c r="H328" s="147">
        <v>71</v>
      </c>
      <c r="I328" s="147">
        <v>88</v>
      </c>
      <c r="J328" s="147">
        <v>62</v>
      </c>
      <c r="K328" s="147">
        <v>63</v>
      </c>
    </row>
    <row r="329" spans="1:11" x14ac:dyDescent="0.25">
      <c r="A329" s="23" t="s">
        <v>61</v>
      </c>
      <c r="B329" s="105" t="s">
        <v>18</v>
      </c>
      <c r="C329" s="147">
        <v>3</v>
      </c>
      <c r="D329" s="147">
        <v>2</v>
      </c>
      <c r="E329" s="147">
        <v>3</v>
      </c>
      <c r="F329" s="147">
        <v>2</v>
      </c>
      <c r="G329" s="147">
        <v>0</v>
      </c>
      <c r="H329" s="147">
        <v>1</v>
      </c>
      <c r="I329" s="147">
        <v>1</v>
      </c>
      <c r="J329" s="147">
        <v>1</v>
      </c>
      <c r="K329" s="147">
        <v>3</v>
      </c>
    </row>
    <row r="330" spans="1:11" x14ac:dyDescent="0.25">
      <c r="A330" s="23" t="s">
        <v>61</v>
      </c>
      <c r="B330" s="105" t="s">
        <v>19</v>
      </c>
      <c r="C330" s="147">
        <v>1176</v>
      </c>
      <c r="D330" s="147">
        <v>1222</v>
      </c>
      <c r="E330" s="147">
        <v>1192</v>
      </c>
      <c r="F330" s="147">
        <v>889</v>
      </c>
      <c r="G330" s="147">
        <v>882</v>
      </c>
      <c r="H330" s="147">
        <v>961</v>
      </c>
      <c r="I330" s="147">
        <v>873</v>
      </c>
      <c r="J330" s="147">
        <v>726</v>
      </c>
      <c r="K330" s="147">
        <v>695</v>
      </c>
    </row>
    <row r="331" spans="1:11" x14ac:dyDescent="0.25">
      <c r="A331" s="23" t="s">
        <v>61</v>
      </c>
      <c r="B331" s="105" t="s">
        <v>20</v>
      </c>
      <c r="C331" s="147">
        <v>13129</v>
      </c>
      <c r="D331" s="147">
        <v>16617</v>
      </c>
      <c r="E331" s="147">
        <v>17846</v>
      </c>
      <c r="F331" s="147">
        <v>18490</v>
      </c>
      <c r="G331" s="147">
        <v>17668</v>
      </c>
      <c r="H331" s="147">
        <v>18532</v>
      </c>
      <c r="I331" s="147">
        <v>18743</v>
      </c>
      <c r="J331" s="147">
        <v>19145</v>
      </c>
      <c r="K331" s="147">
        <v>18859</v>
      </c>
    </row>
    <row r="332" spans="1:11" x14ac:dyDescent="0.25">
      <c r="A332" s="23" t="s">
        <v>61</v>
      </c>
      <c r="B332" s="105" t="s">
        <v>21</v>
      </c>
      <c r="C332" s="147">
        <v>386</v>
      </c>
      <c r="D332" s="147">
        <v>322</v>
      </c>
      <c r="E332" s="147">
        <v>321</v>
      </c>
      <c r="F332" s="147">
        <v>253</v>
      </c>
      <c r="G332" s="147">
        <v>230</v>
      </c>
      <c r="H332" s="147">
        <v>198</v>
      </c>
      <c r="I332" s="147">
        <v>162</v>
      </c>
      <c r="J332" s="147">
        <v>154</v>
      </c>
      <c r="K332" s="147">
        <v>125</v>
      </c>
    </row>
    <row r="333" spans="1:11" x14ac:dyDescent="0.25">
      <c r="A333" s="23" t="s">
        <v>61</v>
      </c>
      <c r="B333" s="105" t="s">
        <v>22</v>
      </c>
      <c r="C333" s="147">
        <v>39</v>
      </c>
      <c r="D333" s="147">
        <v>37</v>
      </c>
      <c r="E333" s="147">
        <v>23</v>
      </c>
      <c r="F333" s="147">
        <v>13</v>
      </c>
      <c r="G333" s="147">
        <v>34</v>
      </c>
      <c r="H333" s="147">
        <v>40</v>
      </c>
      <c r="I333" s="147">
        <v>39</v>
      </c>
      <c r="J333" s="147">
        <v>37</v>
      </c>
      <c r="K333" s="147">
        <v>36</v>
      </c>
    </row>
    <row r="334" spans="1:11" x14ac:dyDescent="0.25">
      <c r="A334" s="23" t="s">
        <v>61</v>
      </c>
      <c r="B334" s="105" t="s">
        <v>23</v>
      </c>
      <c r="C334" s="147">
        <v>1797</v>
      </c>
      <c r="D334" s="147">
        <v>2043</v>
      </c>
      <c r="E334" s="147">
        <v>2405</v>
      </c>
      <c r="F334" s="147">
        <v>1710</v>
      </c>
      <c r="G334" s="147">
        <v>1406</v>
      </c>
      <c r="H334" s="147">
        <v>1020</v>
      </c>
      <c r="I334" s="147">
        <v>794</v>
      </c>
      <c r="J334" s="147">
        <v>749</v>
      </c>
      <c r="K334" s="147">
        <v>720</v>
      </c>
    </row>
    <row r="335" spans="1:11" x14ac:dyDescent="0.25">
      <c r="A335" s="23" t="s">
        <v>61</v>
      </c>
      <c r="B335" s="105" t="s">
        <v>24</v>
      </c>
      <c r="C335" s="147">
        <v>2356</v>
      </c>
      <c r="D335" s="147">
        <v>2591</v>
      </c>
      <c r="E335" s="147">
        <v>2922</v>
      </c>
      <c r="F335" s="147">
        <v>2117</v>
      </c>
      <c r="G335" s="147">
        <v>2114</v>
      </c>
      <c r="H335" s="147">
        <v>1719</v>
      </c>
      <c r="I335" s="147">
        <v>1415</v>
      </c>
      <c r="J335" s="147">
        <v>1285</v>
      </c>
      <c r="K335" s="147">
        <v>1139</v>
      </c>
    </row>
    <row r="336" spans="1:11" x14ac:dyDescent="0.25">
      <c r="A336" s="23" t="s">
        <v>61</v>
      </c>
      <c r="B336" s="105" t="s">
        <v>25</v>
      </c>
      <c r="C336" s="164">
        <v>0</v>
      </c>
      <c r="D336" s="164">
        <v>0</v>
      </c>
      <c r="E336" s="164">
        <v>0</v>
      </c>
      <c r="F336" s="164">
        <v>0</v>
      </c>
      <c r="G336" s="147">
        <v>63847</v>
      </c>
      <c r="H336" s="147">
        <v>55378</v>
      </c>
      <c r="I336" s="147">
        <v>67017</v>
      </c>
      <c r="J336" s="147">
        <v>54648</v>
      </c>
      <c r="K336" s="147">
        <v>48386</v>
      </c>
    </row>
    <row r="337" spans="1:11" x14ac:dyDescent="0.25">
      <c r="A337" s="23" t="s">
        <v>61</v>
      </c>
      <c r="B337" s="105" t="s">
        <v>26</v>
      </c>
      <c r="C337" s="164">
        <v>0</v>
      </c>
      <c r="D337" s="164">
        <v>0</v>
      </c>
      <c r="E337" s="164">
        <v>0</v>
      </c>
      <c r="F337" s="147">
        <v>62</v>
      </c>
      <c r="G337" s="147">
        <v>104</v>
      </c>
      <c r="H337" s="147">
        <v>43</v>
      </c>
      <c r="I337" s="147">
        <v>35</v>
      </c>
      <c r="J337" s="147">
        <v>35</v>
      </c>
      <c r="K337" s="147">
        <v>33</v>
      </c>
    </row>
    <row r="338" spans="1:11" x14ac:dyDescent="0.25">
      <c r="A338" s="23" t="s">
        <v>61</v>
      </c>
      <c r="B338" s="105" t="s">
        <v>27</v>
      </c>
      <c r="C338" s="164">
        <v>0</v>
      </c>
      <c r="D338" s="164">
        <v>0</v>
      </c>
      <c r="E338" s="164">
        <v>0</v>
      </c>
      <c r="F338" s="147">
        <v>1040</v>
      </c>
      <c r="G338" s="147">
        <v>732</v>
      </c>
      <c r="H338" s="147">
        <v>1646</v>
      </c>
      <c r="I338" s="147">
        <v>1868</v>
      </c>
      <c r="J338" s="147">
        <v>2110</v>
      </c>
      <c r="K338" s="147">
        <v>2190</v>
      </c>
    </row>
    <row r="339" spans="1:11" x14ac:dyDescent="0.25">
      <c r="A339" s="23" t="s">
        <v>61</v>
      </c>
      <c r="B339" s="105" t="s">
        <v>28</v>
      </c>
      <c r="C339" s="164">
        <v>0</v>
      </c>
      <c r="D339" s="164">
        <v>0</v>
      </c>
      <c r="E339" s="164">
        <v>0</v>
      </c>
      <c r="F339" s="147">
        <v>611</v>
      </c>
      <c r="G339" s="147">
        <v>631</v>
      </c>
      <c r="H339" s="147">
        <v>1218</v>
      </c>
      <c r="I339" s="147">
        <v>1364</v>
      </c>
      <c r="J339" s="147">
        <v>1650</v>
      </c>
      <c r="K339" s="147">
        <v>1727</v>
      </c>
    </row>
    <row r="340" spans="1:11" x14ac:dyDescent="0.25">
      <c r="A340" s="23" t="s">
        <v>61</v>
      </c>
      <c r="B340" s="133" t="s">
        <v>31</v>
      </c>
      <c r="C340" s="147">
        <v>0</v>
      </c>
      <c r="D340" s="147">
        <v>0</v>
      </c>
      <c r="E340" s="147">
        <v>0</v>
      </c>
      <c r="F340" s="147">
        <v>0</v>
      </c>
      <c r="G340" s="147">
        <v>0</v>
      </c>
      <c r="H340" s="147">
        <v>0</v>
      </c>
      <c r="I340" s="147">
        <v>0</v>
      </c>
      <c r="J340" s="147">
        <v>0</v>
      </c>
      <c r="K340" s="147">
        <v>1</v>
      </c>
    </row>
    <row r="341" spans="1:11" x14ac:dyDescent="0.25">
      <c r="A341" s="23" t="s">
        <v>61</v>
      </c>
      <c r="B341" s="55" t="s">
        <v>32</v>
      </c>
      <c r="C341" s="147">
        <v>0</v>
      </c>
      <c r="D341" s="147">
        <v>0</v>
      </c>
      <c r="E341" s="147">
        <v>0</v>
      </c>
      <c r="F341" s="147">
        <v>0</v>
      </c>
      <c r="G341" s="147">
        <v>0</v>
      </c>
      <c r="H341" s="147">
        <v>0</v>
      </c>
      <c r="I341" s="147">
        <v>1</v>
      </c>
      <c r="J341" s="147">
        <v>0</v>
      </c>
      <c r="K341" s="147">
        <v>1</v>
      </c>
    </row>
    <row r="342" spans="1:11" x14ac:dyDescent="0.25">
      <c r="A342" s="23" t="s">
        <v>61</v>
      </c>
      <c r="B342" s="105" t="s">
        <v>33</v>
      </c>
      <c r="C342" s="147">
        <v>32</v>
      </c>
      <c r="D342" s="147">
        <v>43</v>
      </c>
      <c r="E342" s="147">
        <v>45</v>
      </c>
      <c r="F342" s="147">
        <v>46</v>
      </c>
      <c r="G342" s="147">
        <v>55</v>
      </c>
      <c r="H342" s="147">
        <v>52</v>
      </c>
      <c r="I342" s="147">
        <v>47</v>
      </c>
      <c r="J342" s="147">
        <v>67</v>
      </c>
      <c r="K342" s="147">
        <v>40</v>
      </c>
    </row>
    <row r="343" spans="1:11" x14ac:dyDescent="0.25">
      <c r="A343" s="23" t="s">
        <v>61</v>
      </c>
      <c r="B343" s="105" t="s">
        <v>36</v>
      </c>
      <c r="C343" s="147">
        <v>0</v>
      </c>
      <c r="D343" s="147">
        <v>2</v>
      </c>
      <c r="E343" s="147">
        <v>0</v>
      </c>
      <c r="F343" s="147">
        <v>0</v>
      </c>
      <c r="G343" s="147">
        <v>0</v>
      </c>
      <c r="H343" s="147">
        <v>1</v>
      </c>
      <c r="I343" s="147">
        <v>0</v>
      </c>
      <c r="J343" s="147">
        <v>0</v>
      </c>
      <c r="K343" s="147">
        <v>0</v>
      </c>
    </row>
    <row r="344" spans="1:11" x14ac:dyDescent="0.25">
      <c r="A344" s="23" t="s">
        <v>61</v>
      </c>
      <c r="B344" s="105" t="s">
        <v>37</v>
      </c>
      <c r="C344" s="147">
        <v>32</v>
      </c>
      <c r="D344" s="147">
        <v>51</v>
      </c>
      <c r="E344" s="147">
        <v>59</v>
      </c>
      <c r="F344" s="147">
        <v>60</v>
      </c>
      <c r="G344" s="147">
        <v>72</v>
      </c>
      <c r="H344" s="147">
        <v>95</v>
      </c>
      <c r="I344" s="147">
        <v>96</v>
      </c>
      <c r="J344" s="147">
        <v>134</v>
      </c>
      <c r="K344" s="147">
        <v>166</v>
      </c>
    </row>
    <row r="345" spans="1:11" x14ac:dyDescent="0.25">
      <c r="A345" s="23" t="s">
        <v>61</v>
      </c>
      <c r="B345" s="105" t="s">
        <v>38</v>
      </c>
      <c r="C345" s="147">
        <v>16</v>
      </c>
      <c r="D345" s="147">
        <v>26</v>
      </c>
      <c r="E345" s="147">
        <v>32</v>
      </c>
      <c r="F345" s="147">
        <v>41</v>
      </c>
      <c r="G345" s="147">
        <v>68</v>
      </c>
      <c r="H345" s="147">
        <v>103</v>
      </c>
      <c r="I345" s="147">
        <v>131</v>
      </c>
      <c r="J345" s="147">
        <v>152</v>
      </c>
      <c r="K345" s="147">
        <v>141</v>
      </c>
    </row>
    <row r="346" spans="1:11" x14ac:dyDescent="0.25">
      <c r="A346" s="23" t="s">
        <v>61</v>
      </c>
      <c r="B346" s="105" t="s">
        <v>39</v>
      </c>
      <c r="C346" s="147">
        <v>18</v>
      </c>
      <c r="D346" s="147">
        <v>27</v>
      </c>
      <c r="E346" s="147">
        <v>36</v>
      </c>
      <c r="F346" s="147">
        <v>44</v>
      </c>
      <c r="G346" s="147">
        <v>67</v>
      </c>
      <c r="H346" s="147">
        <v>106</v>
      </c>
      <c r="I346" s="147">
        <v>137</v>
      </c>
      <c r="J346" s="147">
        <v>155</v>
      </c>
      <c r="K346" s="147">
        <v>124</v>
      </c>
    </row>
    <row r="347" spans="1:11" x14ac:dyDescent="0.25">
      <c r="A347" s="23" t="s">
        <v>61</v>
      </c>
      <c r="B347" s="105" t="s">
        <v>40</v>
      </c>
      <c r="C347" s="147">
        <v>0</v>
      </c>
      <c r="D347" s="147">
        <v>0</v>
      </c>
      <c r="E347" s="147">
        <v>0</v>
      </c>
      <c r="F347" s="147">
        <v>0</v>
      </c>
      <c r="G347" s="147">
        <v>0</v>
      </c>
      <c r="H347" s="147">
        <v>1</v>
      </c>
      <c r="I347" s="147">
        <v>0</v>
      </c>
      <c r="J347" s="147">
        <v>1</v>
      </c>
      <c r="K347" s="147">
        <v>2</v>
      </c>
    </row>
    <row r="348" spans="1:11" x14ac:dyDescent="0.25">
      <c r="A348" s="23" t="s">
        <v>61</v>
      </c>
      <c r="B348" s="105" t="s">
        <v>42</v>
      </c>
      <c r="C348" s="147">
        <v>1</v>
      </c>
      <c r="D348" s="147">
        <v>0</v>
      </c>
      <c r="E348" s="147">
        <v>2</v>
      </c>
      <c r="F348" s="147">
        <v>2</v>
      </c>
      <c r="G348" s="147">
        <v>4</v>
      </c>
      <c r="H348" s="147">
        <v>13</v>
      </c>
      <c r="I348" s="147">
        <v>18</v>
      </c>
      <c r="J348" s="147">
        <v>25</v>
      </c>
      <c r="K348" s="147">
        <v>21</v>
      </c>
    </row>
    <row r="349" spans="1:11" x14ac:dyDescent="0.25">
      <c r="A349" s="23" t="s">
        <v>61</v>
      </c>
      <c r="B349" s="105" t="s">
        <v>43</v>
      </c>
      <c r="C349" s="147">
        <v>1</v>
      </c>
      <c r="D349" s="147">
        <v>1</v>
      </c>
      <c r="E349" s="147">
        <v>0</v>
      </c>
      <c r="F349" s="147">
        <v>2</v>
      </c>
      <c r="G349" s="147">
        <v>1</v>
      </c>
      <c r="H349" s="147">
        <v>0</v>
      </c>
      <c r="I349" s="147">
        <v>3</v>
      </c>
      <c r="J349" s="147">
        <v>6</v>
      </c>
      <c r="K349" s="147">
        <v>4</v>
      </c>
    </row>
    <row r="350" spans="1:11" x14ac:dyDescent="0.25">
      <c r="A350" s="23" t="s">
        <v>61</v>
      </c>
      <c r="B350" s="105" t="s">
        <v>45</v>
      </c>
      <c r="C350" s="147">
        <v>0</v>
      </c>
      <c r="D350" s="147">
        <v>0</v>
      </c>
      <c r="E350" s="147">
        <v>0</v>
      </c>
      <c r="F350" s="147">
        <v>1</v>
      </c>
      <c r="G350" s="147">
        <v>0</v>
      </c>
      <c r="H350" s="147">
        <v>0</v>
      </c>
      <c r="I350" s="147">
        <v>3</v>
      </c>
      <c r="J350" s="147">
        <v>8</v>
      </c>
      <c r="K350" s="147">
        <v>4</v>
      </c>
    </row>
    <row r="351" spans="1:11" x14ac:dyDescent="0.25">
      <c r="A351" s="23" t="s">
        <v>61</v>
      </c>
      <c r="B351" s="105" t="s">
        <v>46</v>
      </c>
      <c r="C351" s="147">
        <v>64</v>
      </c>
      <c r="D351" s="147">
        <v>20</v>
      </c>
      <c r="E351" s="147">
        <v>21</v>
      </c>
      <c r="F351" s="147">
        <v>19</v>
      </c>
      <c r="G351" s="147">
        <v>19</v>
      </c>
      <c r="H351" s="147">
        <v>44</v>
      </c>
      <c r="I351" s="147">
        <v>44</v>
      </c>
      <c r="J351" s="147">
        <v>57</v>
      </c>
      <c r="K351" s="147">
        <v>50</v>
      </c>
    </row>
    <row r="352" spans="1:11" x14ac:dyDescent="0.25">
      <c r="A352" s="23" t="s">
        <v>61</v>
      </c>
      <c r="B352" s="105" t="s">
        <v>47</v>
      </c>
      <c r="C352" s="147">
        <v>1367</v>
      </c>
      <c r="D352" s="147">
        <v>1600</v>
      </c>
      <c r="E352" s="147">
        <v>1641</v>
      </c>
      <c r="F352" s="147">
        <v>1657</v>
      </c>
      <c r="G352" s="147">
        <v>1721</v>
      </c>
      <c r="H352" s="147">
        <v>1774</v>
      </c>
      <c r="I352" s="147">
        <v>1972</v>
      </c>
      <c r="J352" s="147">
        <v>2074</v>
      </c>
      <c r="K352" s="147">
        <v>2051</v>
      </c>
    </row>
    <row r="353" spans="1:11" x14ac:dyDescent="0.25">
      <c r="A353" s="23" t="s">
        <v>61</v>
      </c>
      <c r="B353" s="105" t="s">
        <v>48</v>
      </c>
      <c r="C353" s="147">
        <v>50</v>
      </c>
      <c r="D353" s="147">
        <v>38</v>
      </c>
      <c r="E353" s="147">
        <v>63</v>
      </c>
      <c r="F353" s="147">
        <v>36</v>
      </c>
      <c r="G353" s="147">
        <v>22</v>
      </c>
      <c r="H353" s="147">
        <v>21</v>
      </c>
      <c r="I353" s="147">
        <v>16</v>
      </c>
      <c r="J353" s="147">
        <v>10</v>
      </c>
      <c r="K353" s="147">
        <v>12</v>
      </c>
    </row>
    <row r="354" spans="1:11" x14ac:dyDescent="0.25">
      <c r="A354" s="23" t="s">
        <v>61</v>
      </c>
      <c r="B354" s="105" t="s">
        <v>49</v>
      </c>
      <c r="C354" s="147">
        <v>0</v>
      </c>
      <c r="D354" s="147">
        <v>0</v>
      </c>
      <c r="E354" s="147">
        <v>0</v>
      </c>
      <c r="F354" s="147">
        <v>0</v>
      </c>
      <c r="G354" s="147">
        <v>0</v>
      </c>
      <c r="H354" s="147">
        <v>4</v>
      </c>
      <c r="I354" s="147">
        <v>6</v>
      </c>
      <c r="J354" s="147">
        <v>12</v>
      </c>
      <c r="K354" s="147">
        <v>16</v>
      </c>
    </row>
    <row r="355" spans="1:11" x14ac:dyDescent="0.25">
      <c r="A355" s="23" t="s">
        <v>61</v>
      </c>
      <c r="B355" s="105" t="s">
        <v>51</v>
      </c>
      <c r="C355" s="147">
        <v>0</v>
      </c>
      <c r="D355" s="147">
        <v>1</v>
      </c>
      <c r="E355" s="147">
        <v>3</v>
      </c>
      <c r="F355" s="147">
        <v>0</v>
      </c>
      <c r="G355" s="147">
        <v>2</v>
      </c>
      <c r="H355" s="147">
        <v>0</v>
      </c>
      <c r="I355" s="147">
        <v>1</v>
      </c>
      <c r="J355" s="147">
        <v>5</v>
      </c>
      <c r="K355" s="147">
        <v>2</v>
      </c>
    </row>
    <row r="356" spans="1:11" x14ac:dyDescent="0.25">
      <c r="A356" s="23" t="s">
        <v>61</v>
      </c>
      <c r="B356" s="105" t="s">
        <v>52</v>
      </c>
      <c r="C356" s="147">
        <v>1</v>
      </c>
      <c r="D356" s="147">
        <v>2</v>
      </c>
      <c r="E356" s="147">
        <v>0</v>
      </c>
      <c r="F356" s="147">
        <v>1</v>
      </c>
      <c r="G356" s="147">
        <v>6</v>
      </c>
      <c r="H356" s="147">
        <v>1</v>
      </c>
      <c r="I356" s="147">
        <v>5</v>
      </c>
      <c r="J356" s="147">
        <v>1</v>
      </c>
      <c r="K356" s="147">
        <v>1</v>
      </c>
    </row>
    <row r="357" spans="1:11" x14ac:dyDescent="0.25">
      <c r="A357" s="23" t="s">
        <v>61</v>
      </c>
      <c r="B357" s="105" t="s">
        <v>53</v>
      </c>
      <c r="C357" s="147">
        <v>0</v>
      </c>
      <c r="D357" s="147">
        <v>0</v>
      </c>
      <c r="E357" s="147">
        <v>1</v>
      </c>
      <c r="F357" s="147">
        <v>0</v>
      </c>
      <c r="G357" s="147">
        <v>8</v>
      </c>
      <c r="H357" s="147">
        <v>6</v>
      </c>
      <c r="I357" s="147">
        <v>1</v>
      </c>
      <c r="J357" s="147">
        <v>0</v>
      </c>
      <c r="K357" s="147">
        <v>5</v>
      </c>
    </row>
    <row r="358" spans="1:11" x14ac:dyDescent="0.25">
      <c r="A358" s="23" t="s">
        <v>61</v>
      </c>
      <c r="B358" s="105" t="s">
        <v>54</v>
      </c>
      <c r="C358" s="147">
        <v>12</v>
      </c>
      <c r="D358" s="147">
        <v>2</v>
      </c>
      <c r="E358" s="147">
        <v>0</v>
      </c>
      <c r="F358" s="147">
        <v>1</v>
      </c>
      <c r="G358" s="147">
        <v>3</v>
      </c>
      <c r="H358" s="147">
        <v>6</v>
      </c>
      <c r="I358" s="147">
        <v>10</v>
      </c>
      <c r="J358" s="147">
        <v>5</v>
      </c>
      <c r="K358" s="147">
        <v>13</v>
      </c>
    </row>
    <row r="359" spans="1:11" x14ac:dyDescent="0.25">
      <c r="A359" s="23" t="s">
        <v>61</v>
      </c>
      <c r="B359" s="105" t="s">
        <v>55</v>
      </c>
      <c r="C359" s="147">
        <v>27</v>
      </c>
      <c r="D359" s="147">
        <v>18</v>
      </c>
      <c r="E359" s="147">
        <v>28</v>
      </c>
      <c r="F359" s="147">
        <v>29</v>
      </c>
      <c r="G359" s="147">
        <v>21</v>
      </c>
      <c r="H359" s="147">
        <v>68</v>
      </c>
      <c r="I359" s="147">
        <v>65</v>
      </c>
      <c r="J359" s="147">
        <v>78</v>
      </c>
      <c r="K359" s="147">
        <v>49</v>
      </c>
    </row>
    <row r="360" spans="1:11" x14ac:dyDescent="0.25">
      <c r="A360" s="23" t="s">
        <v>61</v>
      </c>
      <c r="B360" s="105" t="s">
        <v>56</v>
      </c>
      <c r="C360" s="147">
        <v>1783</v>
      </c>
      <c r="D360" s="147">
        <v>2846</v>
      </c>
      <c r="E360" s="147">
        <v>3970</v>
      </c>
      <c r="F360" s="147">
        <v>4595</v>
      </c>
      <c r="G360" s="147">
        <v>4418</v>
      </c>
      <c r="H360" s="147">
        <v>3017</v>
      </c>
      <c r="I360" s="147">
        <v>2970</v>
      </c>
      <c r="J360" s="147">
        <v>3151</v>
      </c>
      <c r="K360" s="147">
        <v>3281</v>
      </c>
    </row>
    <row r="361" spans="1:11" x14ac:dyDescent="0.25">
      <c r="A361" s="23" t="s">
        <v>61</v>
      </c>
      <c r="B361" s="105" t="s">
        <v>57</v>
      </c>
      <c r="C361" s="147">
        <v>2729</v>
      </c>
      <c r="D361" s="147">
        <v>4080</v>
      </c>
      <c r="E361" s="147">
        <v>5144</v>
      </c>
      <c r="F361" s="147">
        <v>5576</v>
      </c>
      <c r="G361" s="147">
        <v>4856</v>
      </c>
      <c r="H361" s="147">
        <v>2419</v>
      </c>
      <c r="I361" s="147">
        <v>2613</v>
      </c>
      <c r="J361" s="147">
        <v>2628</v>
      </c>
      <c r="K361" s="147">
        <v>2311</v>
      </c>
    </row>
    <row r="362" spans="1:11" x14ac:dyDescent="0.25">
      <c r="A362" s="23" t="s">
        <v>61</v>
      </c>
      <c r="B362" s="105" t="s">
        <v>58</v>
      </c>
      <c r="C362" s="147">
        <v>2</v>
      </c>
      <c r="D362" s="147">
        <v>2</v>
      </c>
      <c r="E362" s="147">
        <v>1</v>
      </c>
      <c r="F362" s="147">
        <v>3</v>
      </c>
      <c r="G362" s="147">
        <v>0</v>
      </c>
      <c r="H362" s="147">
        <v>3</v>
      </c>
      <c r="I362" s="147">
        <v>2</v>
      </c>
      <c r="J362" s="147">
        <v>0</v>
      </c>
      <c r="K362" s="147">
        <v>0</v>
      </c>
    </row>
    <row r="363" spans="1:11" x14ac:dyDescent="0.25">
      <c r="A363" s="23" t="s">
        <v>61</v>
      </c>
      <c r="B363" s="105" t="s">
        <v>59</v>
      </c>
      <c r="C363" s="147">
        <v>0</v>
      </c>
      <c r="D363" s="147">
        <v>0</v>
      </c>
      <c r="E363" s="147">
        <v>0</v>
      </c>
      <c r="F363" s="147">
        <v>0</v>
      </c>
      <c r="G363" s="147">
        <v>0</v>
      </c>
      <c r="H363" s="147">
        <v>1</v>
      </c>
      <c r="I363" s="147">
        <v>2</v>
      </c>
      <c r="J363" s="147">
        <v>2</v>
      </c>
      <c r="K363" s="147">
        <v>0</v>
      </c>
    </row>
    <row r="364" spans="1:11" x14ac:dyDescent="0.25">
      <c r="A364" s="8" t="s">
        <v>62</v>
      </c>
      <c r="B364" s="8"/>
      <c r="C364" s="115">
        <v>45084</v>
      </c>
      <c r="D364" s="115">
        <v>45885</v>
      </c>
      <c r="E364" s="115">
        <v>42624</v>
      </c>
      <c r="F364" s="115">
        <v>47591</v>
      </c>
      <c r="G364" s="115">
        <v>47608</v>
      </c>
      <c r="H364" s="115">
        <v>48902</v>
      </c>
      <c r="I364" s="115">
        <v>49463</v>
      </c>
      <c r="J364" s="115">
        <v>48597</v>
      </c>
      <c r="K364" s="115">
        <v>47098</v>
      </c>
    </row>
    <row r="365" spans="1:11" x14ac:dyDescent="0.25">
      <c r="A365" s="23" t="s">
        <v>62</v>
      </c>
      <c r="B365" s="105" t="s">
        <v>3</v>
      </c>
      <c r="C365" s="147">
        <v>28754</v>
      </c>
      <c r="D365" s="147">
        <v>29798</v>
      </c>
      <c r="E365" s="147">
        <v>25915</v>
      </c>
      <c r="F365" s="147">
        <v>31847</v>
      </c>
      <c r="G365" s="147">
        <v>32838</v>
      </c>
      <c r="H365" s="147">
        <v>38449</v>
      </c>
      <c r="I365" s="147">
        <v>38680</v>
      </c>
      <c r="J365" s="147">
        <v>36829</v>
      </c>
      <c r="K365" s="147">
        <v>36582</v>
      </c>
    </row>
    <row r="366" spans="1:11" x14ac:dyDescent="0.25">
      <c r="A366" s="23" t="s">
        <v>62</v>
      </c>
      <c r="B366" s="105" t="s">
        <v>5</v>
      </c>
      <c r="C366" s="147">
        <v>0</v>
      </c>
      <c r="D366" s="147">
        <v>0</v>
      </c>
      <c r="E366" s="147">
        <v>0</v>
      </c>
      <c r="F366" s="147">
        <v>0</v>
      </c>
      <c r="G366" s="147">
        <v>2</v>
      </c>
      <c r="H366" s="147">
        <v>100</v>
      </c>
      <c r="I366" s="147">
        <v>35</v>
      </c>
      <c r="J366" s="147">
        <v>11</v>
      </c>
      <c r="K366" s="147">
        <v>9</v>
      </c>
    </row>
    <row r="367" spans="1:11" x14ac:dyDescent="0.25">
      <c r="A367" s="23" t="s">
        <v>62</v>
      </c>
      <c r="B367" s="105" t="s">
        <v>688</v>
      </c>
      <c r="C367" s="147">
        <v>0</v>
      </c>
      <c r="D367" s="147">
        <v>0</v>
      </c>
      <c r="E367" s="147">
        <v>0</v>
      </c>
      <c r="F367" s="147">
        <v>0</v>
      </c>
      <c r="G367" s="147">
        <v>0</v>
      </c>
      <c r="H367" s="147">
        <v>0</v>
      </c>
      <c r="I367" s="147">
        <v>0</v>
      </c>
      <c r="J367" s="147">
        <v>0</v>
      </c>
      <c r="K367" s="147">
        <v>201</v>
      </c>
    </row>
    <row r="368" spans="1:11" x14ac:dyDescent="0.25">
      <c r="A368" s="23" t="s">
        <v>62</v>
      </c>
      <c r="B368" s="105" t="s">
        <v>9</v>
      </c>
      <c r="C368" s="147">
        <v>8457</v>
      </c>
      <c r="D368" s="147">
        <v>7785</v>
      </c>
      <c r="E368" s="147">
        <v>8370</v>
      </c>
      <c r="F368" s="147">
        <v>6574</v>
      </c>
      <c r="G368" s="147">
        <v>6259</v>
      </c>
      <c r="H368" s="147">
        <v>5649</v>
      </c>
      <c r="I368" s="147">
        <v>4776</v>
      </c>
      <c r="J368" s="147">
        <v>5601</v>
      </c>
      <c r="K368" s="147">
        <v>4773</v>
      </c>
    </row>
    <row r="369" spans="1:11" x14ac:dyDescent="0.25">
      <c r="A369" s="23" t="s">
        <v>62</v>
      </c>
      <c r="B369" s="105" t="s">
        <v>10</v>
      </c>
      <c r="C369" s="147">
        <v>17674</v>
      </c>
      <c r="D369" s="147">
        <v>17777</v>
      </c>
      <c r="E369" s="147">
        <v>17936</v>
      </c>
      <c r="F369" s="147">
        <v>21225</v>
      </c>
      <c r="G369" s="147">
        <v>18969</v>
      </c>
      <c r="H369" s="147">
        <v>20540</v>
      </c>
      <c r="I369" s="147">
        <v>17731</v>
      </c>
      <c r="J369" s="147">
        <v>17006</v>
      </c>
      <c r="K369" s="147">
        <v>14286</v>
      </c>
    </row>
    <row r="370" spans="1:11" x14ac:dyDescent="0.25">
      <c r="A370" s="23" t="s">
        <v>62</v>
      </c>
      <c r="B370" s="105" t="s">
        <v>11</v>
      </c>
      <c r="C370" s="147">
        <v>18318</v>
      </c>
      <c r="D370" s="147">
        <v>18283</v>
      </c>
      <c r="E370" s="147">
        <v>18307</v>
      </c>
      <c r="F370" s="147">
        <v>16486</v>
      </c>
      <c r="G370" s="147">
        <v>16003</v>
      </c>
      <c r="H370" s="147">
        <v>12036</v>
      </c>
      <c r="I370" s="147">
        <v>9471</v>
      </c>
      <c r="J370" s="147">
        <v>9135</v>
      </c>
      <c r="K370" s="147">
        <v>8217</v>
      </c>
    </row>
    <row r="371" spans="1:11" x14ac:dyDescent="0.25">
      <c r="A371" s="23" t="s">
        <v>62</v>
      </c>
      <c r="B371" s="105" t="s">
        <v>12</v>
      </c>
      <c r="C371" s="147">
        <v>25005</v>
      </c>
      <c r="D371" s="147">
        <v>25860</v>
      </c>
      <c r="E371" s="147">
        <v>25066</v>
      </c>
      <c r="F371" s="147">
        <v>24785</v>
      </c>
      <c r="G371" s="147">
        <v>22227</v>
      </c>
      <c r="H371" s="147">
        <v>14906</v>
      </c>
      <c r="I371" s="147">
        <v>12270</v>
      </c>
      <c r="J371" s="147">
        <v>11544</v>
      </c>
      <c r="K371" s="147">
        <v>10538</v>
      </c>
    </row>
    <row r="372" spans="1:11" x14ac:dyDescent="0.25">
      <c r="A372" s="23" t="s">
        <v>62</v>
      </c>
      <c r="B372" s="105" t="s">
        <v>13</v>
      </c>
      <c r="C372" s="147">
        <v>31715</v>
      </c>
      <c r="D372" s="147">
        <v>32059</v>
      </c>
      <c r="E372" s="147">
        <v>30914</v>
      </c>
      <c r="F372" s="147">
        <v>30891</v>
      </c>
      <c r="G372" s="147">
        <v>31709</v>
      </c>
      <c r="H372" s="147">
        <v>30182</v>
      </c>
      <c r="I372" s="147">
        <v>25830</v>
      </c>
      <c r="J372" s="147">
        <v>24338</v>
      </c>
      <c r="K372" s="147">
        <v>22628</v>
      </c>
    </row>
    <row r="373" spans="1:11" x14ac:dyDescent="0.25">
      <c r="A373" s="23" t="s">
        <v>62</v>
      </c>
      <c r="B373" s="105" t="s">
        <v>14</v>
      </c>
      <c r="C373" s="147">
        <v>3854</v>
      </c>
      <c r="D373" s="147">
        <v>3761</v>
      </c>
      <c r="E373" s="147">
        <v>3988</v>
      </c>
      <c r="F373" s="147">
        <v>3616</v>
      </c>
      <c r="G373" s="147">
        <v>3843</v>
      </c>
      <c r="H373" s="147">
        <v>3235</v>
      </c>
      <c r="I373" s="147">
        <v>2861</v>
      </c>
      <c r="J373" s="147">
        <v>3020</v>
      </c>
      <c r="K373" s="147">
        <v>3033</v>
      </c>
    </row>
    <row r="374" spans="1:11" x14ac:dyDescent="0.25">
      <c r="A374" s="23" t="s">
        <v>62</v>
      </c>
      <c r="B374" s="105" t="s">
        <v>15</v>
      </c>
      <c r="C374" s="147">
        <v>5148</v>
      </c>
      <c r="D374" s="147">
        <v>5369</v>
      </c>
      <c r="E374" s="147">
        <v>5291</v>
      </c>
      <c r="F374" s="147">
        <v>5617</v>
      </c>
      <c r="G374" s="147">
        <v>5189</v>
      </c>
      <c r="H374" s="147">
        <v>4488</v>
      </c>
      <c r="I374" s="147">
        <v>3318</v>
      </c>
      <c r="J374" s="147">
        <v>2823</v>
      </c>
      <c r="K374" s="147">
        <v>2586</v>
      </c>
    </row>
    <row r="375" spans="1:11" x14ac:dyDescent="0.25">
      <c r="A375" s="23" t="s">
        <v>62</v>
      </c>
      <c r="B375" s="55" t="s">
        <v>16</v>
      </c>
      <c r="C375" s="147">
        <v>73</v>
      </c>
      <c r="D375" s="147">
        <v>75</v>
      </c>
      <c r="E375" s="147">
        <v>57</v>
      </c>
      <c r="F375" s="147">
        <v>125</v>
      </c>
      <c r="G375" s="147">
        <v>80</v>
      </c>
      <c r="H375" s="147">
        <v>90</v>
      </c>
      <c r="I375" s="147">
        <v>244</v>
      </c>
      <c r="J375" s="147">
        <v>267</v>
      </c>
      <c r="K375" s="147">
        <v>500</v>
      </c>
    </row>
    <row r="376" spans="1:11" x14ac:dyDescent="0.25">
      <c r="A376" s="23" t="s">
        <v>62</v>
      </c>
      <c r="B376" s="105" t="s">
        <v>17</v>
      </c>
      <c r="C376" s="147">
        <v>0</v>
      </c>
      <c r="D376" s="147">
        <v>0</v>
      </c>
      <c r="E376" s="147">
        <v>0</v>
      </c>
      <c r="F376" s="147">
        <v>0</v>
      </c>
      <c r="G376" s="147">
        <v>0</v>
      </c>
      <c r="H376" s="147">
        <v>0</v>
      </c>
      <c r="I376" s="147">
        <v>0</v>
      </c>
      <c r="J376" s="147">
        <v>1</v>
      </c>
      <c r="K376" s="147">
        <v>1</v>
      </c>
    </row>
    <row r="377" spans="1:11" x14ac:dyDescent="0.25">
      <c r="A377" s="23" t="s">
        <v>62</v>
      </c>
      <c r="B377" s="105" t="s">
        <v>18</v>
      </c>
      <c r="C377" s="147">
        <v>3</v>
      </c>
      <c r="D377" s="147">
        <v>4</v>
      </c>
      <c r="E377" s="147">
        <v>4</v>
      </c>
      <c r="F377" s="147">
        <v>2</v>
      </c>
      <c r="G377" s="147">
        <v>2</v>
      </c>
      <c r="H377" s="147">
        <v>0</v>
      </c>
      <c r="I377" s="147">
        <v>0</v>
      </c>
      <c r="J377" s="147">
        <v>0</v>
      </c>
      <c r="K377" s="147">
        <v>0</v>
      </c>
    </row>
    <row r="378" spans="1:11" x14ac:dyDescent="0.25">
      <c r="A378" s="23" t="s">
        <v>62</v>
      </c>
      <c r="B378" s="105" t="s">
        <v>19</v>
      </c>
      <c r="C378" s="147">
        <v>200</v>
      </c>
      <c r="D378" s="147">
        <v>223</v>
      </c>
      <c r="E378" s="147">
        <v>209</v>
      </c>
      <c r="F378" s="147">
        <v>176</v>
      </c>
      <c r="G378" s="147">
        <v>162</v>
      </c>
      <c r="H378" s="147">
        <v>212</v>
      </c>
      <c r="I378" s="147">
        <v>221</v>
      </c>
      <c r="J378" s="147">
        <v>215</v>
      </c>
      <c r="K378" s="147">
        <v>239</v>
      </c>
    </row>
    <row r="379" spans="1:11" x14ac:dyDescent="0.25">
      <c r="A379" s="23" t="s">
        <v>62</v>
      </c>
      <c r="B379" s="105" t="s">
        <v>20</v>
      </c>
      <c r="C379" s="147">
        <v>2994</v>
      </c>
      <c r="D379" s="147">
        <v>3144</v>
      </c>
      <c r="E379" s="147">
        <v>3287</v>
      </c>
      <c r="F379" s="147">
        <v>3187</v>
      </c>
      <c r="G379" s="147">
        <v>3098</v>
      </c>
      <c r="H379" s="147">
        <v>3484</v>
      </c>
      <c r="I379" s="147">
        <v>6065</v>
      </c>
      <c r="J379" s="147">
        <v>7472</v>
      </c>
      <c r="K379" s="147">
        <v>7344</v>
      </c>
    </row>
    <row r="380" spans="1:11" x14ac:dyDescent="0.25">
      <c r="A380" s="23" t="s">
        <v>62</v>
      </c>
      <c r="B380" s="105" t="s">
        <v>21</v>
      </c>
      <c r="C380" s="147">
        <v>129</v>
      </c>
      <c r="D380" s="147">
        <v>92</v>
      </c>
      <c r="E380" s="147">
        <v>96</v>
      </c>
      <c r="F380" s="147">
        <v>66</v>
      </c>
      <c r="G380" s="147">
        <v>59</v>
      </c>
      <c r="H380" s="147">
        <v>39</v>
      </c>
      <c r="I380" s="147">
        <v>31</v>
      </c>
      <c r="J380" s="147">
        <v>35</v>
      </c>
      <c r="K380" s="147">
        <v>32</v>
      </c>
    </row>
    <row r="381" spans="1:11" x14ac:dyDescent="0.25">
      <c r="A381" s="23" t="s">
        <v>62</v>
      </c>
      <c r="B381" s="105" t="s">
        <v>22</v>
      </c>
      <c r="C381" s="147">
        <v>0</v>
      </c>
      <c r="D381" s="147">
        <v>0</v>
      </c>
      <c r="E381" s="147">
        <v>1</v>
      </c>
      <c r="F381" s="147">
        <v>1</v>
      </c>
      <c r="G381" s="147">
        <v>0</v>
      </c>
      <c r="H381" s="147">
        <v>0</v>
      </c>
      <c r="I381" s="147">
        <v>0</v>
      </c>
      <c r="J381" s="147">
        <v>0</v>
      </c>
      <c r="K381" s="147">
        <v>0</v>
      </c>
    </row>
    <row r="382" spans="1:11" x14ac:dyDescent="0.25">
      <c r="A382" s="23" t="s">
        <v>62</v>
      </c>
      <c r="B382" s="105" t="s">
        <v>23</v>
      </c>
      <c r="C382" s="147">
        <v>591</v>
      </c>
      <c r="D382" s="147">
        <v>614</v>
      </c>
      <c r="E382" s="147">
        <v>782</v>
      </c>
      <c r="F382" s="147">
        <v>730</v>
      </c>
      <c r="G382" s="147">
        <v>728</v>
      </c>
      <c r="H382" s="147">
        <v>449</v>
      </c>
      <c r="I382" s="147">
        <v>352</v>
      </c>
      <c r="J382" s="147">
        <v>386</v>
      </c>
      <c r="K382" s="147">
        <v>610</v>
      </c>
    </row>
    <row r="383" spans="1:11" x14ac:dyDescent="0.25">
      <c r="A383" s="23" t="s">
        <v>62</v>
      </c>
      <c r="B383" s="105" t="s">
        <v>24</v>
      </c>
      <c r="C383" s="147">
        <v>1387</v>
      </c>
      <c r="D383" s="147">
        <v>1430</v>
      </c>
      <c r="E383" s="147">
        <v>1605</v>
      </c>
      <c r="F383" s="147">
        <v>1309</v>
      </c>
      <c r="G383" s="147">
        <v>1411</v>
      </c>
      <c r="H383" s="147">
        <v>1119</v>
      </c>
      <c r="I383" s="147">
        <v>922</v>
      </c>
      <c r="J383" s="147">
        <v>871</v>
      </c>
      <c r="K383" s="147">
        <v>849</v>
      </c>
    </row>
    <row r="384" spans="1:11" x14ac:dyDescent="0.25">
      <c r="A384" s="23" t="s">
        <v>62</v>
      </c>
      <c r="B384" s="105" t="s">
        <v>25</v>
      </c>
      <c r="C384" s="164">
        <v>0</v>
      </c>
      <c r="D384" s="164">
        <v>0</v>
      </c>
      <c r="E384" s="164">
        <v>0</v>
      </c>
      <c r="F384" s="164">
        <v>0</v>
      </c>
      <c r="G384" s="147">
        <v>28592</v>
      </c>
      <c r="H384" s="147">
        <v>23319</v>
      </c>
      <c r="I384" s="147">
        <v>31433</v>
      </c>
      <c r="J384" s="147">
        <v>27552</v>
      </c>
      <c r="K384" s="147">
        <v>26318</v>
      </c>
    </row>
    <row r="385" spans="1:11" x14ac:dyDescent="0.25">
      <c r="A385" s="23" t="s">
        <v>62</v>
      </c>
      <c r="B385" s="105" t="s">
        <v>26</v>
      </c>
      <c r="C385" s="164">
        <v>0</v>
      </c>
      <c r="D385" s="164">
        <v>0</v>
      </c>
      <c r="E385" s="164">
        <v>0</v>
      </c>
      <c r="F385" s="147">
        <v>50</v>
      </c>
      <c r="G385" s="147">
        <v>91</v>
      </c>
      <c r="H385" s="147">
        <v>34</v>
      </c>
      <c r="I385" s="147">
        <v>30</v>
      </c>
      <c r="J385" s="147">
        <v>26</v>
      </c>
      <c r="K385" s="147">
        <v>20</v>
      </c>
    </row>
    <row r="386" spans="1:11" x14ac:dyDescent="0.25">
      <c r="A386" s="23" t="s">
        <v>62</v>
      </c>
      <c r="B386" s="105" t="s">
        <v>27</v>
      </c>
      <c r="C386" s="164">
        <v>0</v>
      </c>
      <c r="D386" s="164">
        <v>0</v>
      </c>
      <c r="E386" s="164">
        <v>0</v>
      </c>
      <c r="F386" s="147">
        <v>297</v>
      </c>
      <c r="G386" s="147">
        <v>201</v>
      </c>
      <c r="H386" s="147">
        <v>313</v>
      </c>
      <c r="I386" s="147">
        <v>350</v>
      </c>
      <c r="J386" s="147">
        <v>353</v>
      </c>
      <c r="K386" s="147">
        <v>356</v>
      </c>
    </row>
    <row r="387" spans="1:11" x14ac:dyDescent="0.25">
      <c r="A387" s="23" t="s">
        <v>62</v>
      </c>
      <c r="B387" s="105" t="s">
        <v>28</v>
      </c>
      <c r="C387" s="164">
        <v>0</v>
      </c>
      <c r="D387" s="164">
        <v>0</v>
      </c>
      <c r="E387" s="164">
        <v>0</v>
      </c>
      <c r="F387" s="147">
        <v>242</v>
      </c>
      <c r="G387" s="147">
        <v>236</v>
      </c>
      <c r="H387" s="147">
        <v>276</v>
      </c>
      <c r="I387" s="147">
        <v>280</v>
      </c>
      <c r="J387" s="147">
        <v>303</v>
      </c>
      <c r="K387" s="147">
        <v>297</v>
      </c>
    </row>
    <row r="388" spans="1:11" x14ac:dyDescent="0.25">
      <c r="A388" s="23" t="s">
        <v>62</v>
      </c>
      <c r="B388" s="105" t="s">
        <v>33</v>
      </c>
      <c r="C388" s="147">
        <v>0</v>
      </c>
      <c r="D388" s="147">
        <v>0</v>
      </c>
      <c r="E388" s="147">
        <v>0</v>
      </c>
      <c r="F388" s="147">
        <v>2</v>
      </c>
      <c r="G388" s="147">
        <v>1</v>
      </c>
      <c r="H388" s="147">
        <v>3</v>
      </c>
      <c r="I388" s="147">
        <v>0</v>
      </c>
      <c r="J388" s="147">
        <v>0</v>
      </c>
      <c r="K388" s="147">
        <v>1</v>
      </c>
    </row>
    <row r="389" spans="1:11" x14ac:dyDescent="0.25">
      <c r="A389" s="141" t="s">
        <v>62</v>
      </c>
      <c r="B389" s="105" t="s">
        <v>37</v>
      </c>
      <c r="C389" s="147">
        <v>1</v>
      </c>
      <c r="D389" s="147">
        <v>0</v>
      </c>
      <c r="E389" s="147">
        <v>2</v>
      </c>
      <c r="F389" s="147">
        <v>2</v>
      </c>
      <c r="G389" s="147">
        <v>1</v>
      </c>
      <c r="H389" s="147">
        <v>1</v>
      </c>
      <c r="I389" s="147">
        <v>3</v>
      </c>
      <c r="J389" s="147">
        <v>5</v>
      </c>
      <c r="K389" s="147">
        <v>7</v>
      </c>
    </row>
    <row r="390" spans="1:11" x14ac:dyDescent="0.25">
      <c r="A390" s="141" t="s">
        <v>62</v>
      </c>
      <c r="B390" s="105" t="s">
        <v>38</v>
      </c>
      <c r="C390" s="147">
        <v>1</v>
      </c>
      <c r="D390" s="147">
        <v>0</v>
      </c>
      <c r="E390" s="147">
        <v>0</v>
      </c>
      <c r="F390" s="147">
        <v>0</v>
      </c>
      <c r="G390" s="147">
        <v>0</v>
      </c>
      <c r="H390" s="147">
        <v>63</v>
      </c>
      <c r="I390" s="147">
        <v>3</v>
      </c>
      <c r="J390" s="147">
        <v>2</v>
      </c>
      <c r="K390" s="147">
        <v>4</v>
      </c>
    </row>
    <row r="391" spans="1:11" x14ac:dyDescent="0.25">
      <c r="A391" s="141" t="s">
        <v>62</v>
      </c>
      <c r="B391" s="105" t="s">
        <v>39</v>
      </c>
      <c r="C391" s="147">
        <v>0</v>
      </c>
      <c r="D391" s="147">
        <v>0</v>
      </c>
      <c r="E391" s="147">
        <v>0</v>
      </c>
      <c r="F391" s="147">
        <v>0</v>
      </c>
      <c r="G391" s="147">
        <v>0</v>
      </c>
      <c r="H391" s="147">
        <v>1</v>
      </c>
      <c r="I391" s="147">
        <v>3</v>
      </c>
      <c r="J391" s="147">
        <v>2</v>
      </c>
      <c r="K391" s="147">
        <v>4</v>
      </c>
    </row>
    <row r="392" spans="1:11" x14ac:dyDescent="0.25">
      <c r="A392" s="23" t="s">
        <v>62</v>
      </c>
      <c r="B392" s="105" t="s">
        <v>42</v>
      </c>
      <c r="C392" s="147">
        <v>0</v>
      </c>
      <c r="D392" s="147">
        <v>0</v>
      </c>
      <c r="E392" s="147">
        <v>0</v>
      </c>
      <c r="F392" s="147">
        <v>0</v>
      </c>
      <c r="G392" s="147">
        <v>0</v>
      </c>
      <c r="H392" s="147">
        <v>0</v>
      </c>
      <c r="I392" s="147">
        <v>0</v>
      </c>
      <c r="J392" s="147">
        <v>0</v>
      </c>
      <c r="K392" s="147">
        <v>1</v>
      </c>
    </row>
    <row r="393" spans="1:11" x14ac:dyDescent="0.25">
      <c r="A393" s="23" t="s">
        <v>62</v>
      </c>
      <c r="B393" s="105" t="s">
        <v>45</v>
      </c>
      <c r="C393" s="147">
        <v>1</v>
      </c>
      <c r="D393" s="147">
        <v>0</v>
      </c>
      <c r="E393" s="147">
        <v>0</v>
      </c>
      <c r="F393" s="147">
        <v>0</v>
      </c>
      <c r="G393" s="147">
        <v>0</v>
      </c>
      <c r="H393" s="147">
        <v>0</v>
      </c>
      <c r="I393" s="147">
        <v>0</v>
      </c>
      <c r="J393" s="147">
        <v>0</v>
      </c>
      <c r="K393" s="147">
        <v>0</v>
      </c>
    </row>
    <row r="394" spans="1:11" x14ac:dyDescent="0.25">
      <c r="A394" s="23" t="s">
        <v>62</v>
      </c>
      <c r="B394" s="105" t="s">
        <v>46</v>
      </c>
      <c r="C394" s="147">
        <v>15</v>
      </c>
      <c r="D394" s="147">
        <v>8</v>
      </c>
      <c r="E394" s="147">
        <v>6</v>
      </c>
      <c r="F394" s="147">
        <v>5</v>
      </c>
      <c r="G394" s="147">
        <v>5</v>
      </c>
      <c r="H394" s="147">
        <v>7</v>
      </c>
      <c r="I394" s="147">
        <v>4</v>
      </c>
      <c r="J394" s="147">
        <v>3</v>
      </c>
      <c r="K394" s="147">
        <v>3</v>
      </c>
    </row>
    <row r="395" spans="1:11" x14ac:dyDescent="0.25">
      <c r="A395" s="23" t="s">
        <v>62</v>
      </c>
      <c r="B395" s="105" t="s">
        <v>47</v>
      </c>
      <c r="C395" s="147">
        <v>193</v>
      </c>
      <c r="D395" s="147">
        <v>240</v>
      </c>
      <c r="E395" s="147">
        <v>256</v>
      </c>
      <c r="F395" s="147">
        <v>221</v>
      </c>
      <c r="G395" s="147">
        <v>216</v>
      </c>
      <c r="H395" s="147">
        <v>228</v>
      </c>
      <c r="I395" s="147">
        <v>299</v>
      </c>
      <c r="J395" s="147">
        <v>336</v>
      </c>
      <c r="K395" s="147">
        <v>336</v>
      </c>
    </row>
    <row r="396" spans="1:11" x14ac:dyDescent="0.25">
      <c r="A396" s="23" t="s">
        <v>62</v>
      </c>
      <c r="B396" s="105" t="s">
        <v>48</v>
      </c>
      <c r="C396" s="147">
        <v>543</v>
      </c>
      <c r="D396" s="147">
        <v>480</v>
      </c>
      <c r="E396" s="147">
        <v>557</v>
      </c>
      <c r="F396" s="147">
        <v>562</v>
      </c>
      <c r="G396" s="147">
        <v>470</v>
      </c>
      <c r="H396" s="147">
        <v>394</v>
      </c>
      <c r="I396" s="147">
        <v>311</v>
      </c>
      <c r="J396" s="147">
        <v>285</v>
      </c>
      <c r="K396" s="147">
        <v>226</v>
      </c>
    </row>
    <row r="397" spans="1:11" x14ac:dyDescent="0.25">
      <c r="A397" s="23" t="s">
        <v>62</v>
      </c>
      <c r="B397" s="105" t="s">
        <v>49</v>
      </c>
      <c r="C397" s="147">
        <v>0</v>
      </c>
      <c r="D397" s="147">
        <v>0</v>
      </c>
      <c r="E397" s="147">
        <v>0</v>
      </c>
      <c r="F397" s="147">
        <v>0</v>
      </c>
      <c r="G397" s="147">
        <v>1</v>
      </c>
      <c r="H397" s="147">
        <v>0</v>
      </c>
      <c r="I397" s="147">
        <v>0</v>
      </c>
      <c r="J397" s="147">
        <v>0</v>
      </c>
      <c r="K397" s="147">
        <v>0</v>
      </c>
    </row>
    <row r="398" spans="1:11" x14ac:dyDescent="0.25">
      <c r="A398" s="23" t="s">
        <v>62</v>
      </c>
      <c r="B398" s="105" t="s">
        <v>51</v>
      </c>
      <c r="C398" s="147">
        <v>1</v>
      </c>
      <c r="D398" s="147">
        <v>0</v>
      </c>
      <c r="E398" s="147">
        <v>1</v>
      </c>
      <c r="F398" s="147">
        <v>0</v>
      </c>
      <c r="G398" s="147">
        <v>0</v>
      </c>
      <c r="H398" s="147">
        <v>1</v>
      </c>
      <c r="I398" s="147">
        <v>0</v>
      </c>
      <c r="J398" s="147">
        <v>0</v>
      </c>
      <c r="K398" s="147">
        <v>0</v>
      </c>
    </row>
    <row r="399" spans="1:11" x14ac:dyDescent="0.25">
      <c r="A399" s="23" t="s">
        <v>62</v>
      </c>
      <c r="B399" s="105" t="s">
        <v>52</v>
      </c>
      <c r="C399" s="147">
        <v>0</v>
      </c>
      <c r="D399" s="147">
        <v>1</v>
      </c>
      <c r="E399" s="147">
        <v>0</v>
      </c>
      <c r="F399" s="147">
        <v>0</v>
      </c>
      <c r="G399" s="147">
        <v>1</v>
      </c>
      <c r="H399" s="147">
        <v>0</v>
      </c>
      <c r="I399" s="147">
        <v>2</v>
      </c>
      <c r="J399" s="147">
        <v>1</v>
      </c>
      <c r="K399" s="147">
        <v>1</v>
      </c>
    </row>
    <row r="400" spans="1:11" x14ac:dyDescent="0.25">
      <c r="A400" s="23" t="s">
        <v>62</v>
      </c>
      <c r="B400" s="105" t="s">
        <v>53</v>
      </c>
      <c r="C400" s="147">
        <v>1</v>
      </c>
      <c r="D400" s="147">
        <v>1</v>
      </c>
      <c r="E400" s="147">
        <v>0</v>
      </c>
      <c r="F400" s="147">
        <v>0</v>
      </c>
      <c r="G400" s="147">
        <v>1</v>
      </c>
      <c r="H400" s="147">
        <v>3</v>
      </c>
      <c r="I400" s="147">
        <v>0</v>
      </c>
      <c r="J400" s="147">
        <v>0</v>
      </c>
      <c r="K400" s="147">
        <v>5</v>
      </c>
    </row>
    <row r="401" spans="1:11" x14ac:dyDescent="0.25">
      <c r="A401" s="23" t="s">
        <v>62</v>
      </c>
      <c r="B401" s="105" t="s">
        <v>54</v>
      </c>
      <c r="C401" s="147">
        <v>13</v>
      </c>
      <c r="D401" s="147">
        <v>3</v>
      </c>
      <c r="E401" s="147">
        <v>7</v>
      </c>
      <c r="F401" s="147">
        <v>9</v>
      </c>
      <c r="G401" s="147">
        <v>3</v>
      </c>
      <c r="H401" s="147">
        <v>7</v>
      </c>
      <c r="I401" s="147">
        <v>3</v>
      </c>
      <c r="J401" s="147">
        <v>0</v>
      </c>
      <c r="K401" s="147">
        <v>4</v>
      </c>
    </row>
    <row r="402" spans="1:11" x14ac:dyDescent="0.25">
      <c r="A402" s="23" t="s">
        <v>62</v>
      </c>
      <c r="B402" s="105" t="s">
        <v>55</v>
      </c>
      <c r="C402" s="147">
        <v>9</v>
      </c>
      <c r="D402" s="147">
        <v>9</v>
      </c>
      <c r="E402" s="147">
        <v>7</v>
      </c>
      <c r="F402" s="147">
        <v>10</v>
      </c>
      <c r="G402" s="147">
        <v>5</v>
      </c>
      <c r="H402" s="147">
        <v>10</v>
      </c>
      <c r="I402" s="147">
        <v>6</v>
      </c>
      <c r="J402" s="147">
        <v>15</v>
      </c>
      <c r="K402" s="147">
        <v>9</v>
      </c>
    </row>
    <row r="403" spans="1:11" x14ac:dyDescent="0.25">
      <c r="A403" s="23" t="s">
        <v>62</v>
      </c>
      <c r="B403" s="105" t="s">
        <v>56</v>
      </c>
      <c r="C403" s="147">
        <v>237</v>
      </c>
      <c r="D403" s="147">
        <v>350</v>
      </c>
      <c r="E403" s="147">
        <v>411</v>
      </c>
      <c r="F403" s="147">
        <v>403</v>
      </c>
      <c r="G403" s="147">
        <v>372</v>
      </c>
      <c r="H403" s="147">
        <v>258</v>
      </c>
      <c r="I403" s="147">
        <v>268</v>
      </c>
      <c r="J403" s="147">
        <v>308</v>
      </c>
      <c r="K403" s="147">
        <v>346</v>
      </c>
    </row>
    <row r="404" spans="1:11" x14ac:dyDescent="0.25">
      <c r="A404" s="23" t="s">
        <v>62</v>
      </c>
      <c r="B404" s="133" t="s">
        <v>57</v>
      </c>
      <c r="C404" s="117">
        <v>494</v>
      </c>
      <c r="D404" s="117">
        <v>582</v>
      </c>
      <c r="E404" s="117">
        <v>646</v>
      </c>
      <c r="F404" s="117">
        <v>662</v>
      </c>
      <c r="G404" s="117">
        <v>668</v>
      </c>
      <c r="H404" s="117">
        <v>519</v>
      </c>
      <c r="I404" s="117">
        <v>540</v>
      </c>
      <c r="J404" s="117">
        <v>560</v>
      </c>
      <c r="K404" s="117">
        <v>381</v>
      </c>
    </row>
    <row r="405" spans="1:11" x14ac:dyDescent="0.25">
      <c r="A405" s="23" t="s">
        <v>62</v>
      </c>
      <c r="B405" s="133" t="s">
        <v>58</v>
      </c>
      <c r="C405" s="117">
        <v>3</v>
      </c>
      <c r="D405" s="117">
        <v>5</v>
      </c>
      <c r="E405" s="117">
        <v>1</v>
      </c>
      <c r="F405" s="117">
        <v>2</v>
      </c>
      <c r="G405" s="117">
        <v>1</v>
      </c>
      <c r="H405" s="117">
        <v>0</v>
      </c>
      <c r="I405" s="117">
        <v>0</v>
      </c>
      <c r="J405" s="117">
        <v>2</v>
      </c>
      <c r="K405" s="117">
        <v>0</v>
      </c>
    </row>
    <row r="406" spans="1:11" x14ac:dyDescent="0.25">
      <c r="A406" s="8" t="s">
        <v>694</v>
      </c>
      <c r="B406" s="8"/>
      <c r="C406" s="115">
        <v>8205</v>
      </c>
      <c r="D406" s="115">
        <v>8098</v>
      </c>
      <c r="E406" s="115">
        <v>7900</v>
      </c>
      <c r="F406" s="115">
        <v>6801</v>
      </c>
      <c r="G406" s="115">
        <v>5503</v>
      </c>
      <c r="H406" s="115">
        <v>5804</v>
      </c>
      <c r="I406" s="115">
        <v>5802</v>
      </c>
      <c r="J406" s="115">
        <v>6473</v>
      </c>
      <c r="K406" s="115">
        <v>5786</v>
      </c>
    </row>
    <row r="407" spans="1:11" x14ac:dyDescent="0.25">
      <c r="A407" s="23" t="s">
        <v>694</v>
      </c>
      <c r="B407" s="105" t="s">
        <v>9</v>
      </c>
      <c r="C407" s="147">
        <v>6750</v>
      </c>
      <c r="D407" s="147">
        <v>6807</v>
      </c>
      <c r="E407" s="147">
        <v>6668</v>
      </c>
      <c r="F407" s="147">
        <v>5592</v>
      </c>
      <c r="G407" s="147">
        <v>4538</v>
      </c>
      <c r="H407" s="147">
        <v>5121</v>
      </c>
      <c r="I407" s="147">
        <v>4895</v>
      </c>
      <c r="J407" s="147">
        <v>5461</v>
      </c>
      <c r="K407" s="147">
        <v>4802</v>
      </c>
    </row>
    <row r="408" spans="1:11" x14ac:dyDescent="0.25">
      <c r="A408" s="23" t="s">
        <v>694</v>
      </c>
      <c r="B408" s="105" t="s">
        <v>10</v>
      </c>
      <c r="C408" s="147">
        <v>304</v>
      </c>
      <c r="D408" s="147">
        <v>336</v>
      </c>
      <c r="E408" s="147">
        <v>335</v>
      </c>
      <c r="F408" s="147">
        <v>376</v>
      </c>
      <c r="G408" s="147">
        <v>260</v>
      </c>
      <c r="H408" s="147">
        <v>274</v>
      </c>
      <c r="I408" s="147">
        <v>262</v>
      </c>
      <c r="J408" s="147">
        <v>368</v>
      </c>
      <c r="K408" s="147">
        <v>305</v>
      </c>
    </row>
    <row r="409" spans="1:11" x14ac:dyDescent="0.25">
      <c r="A409" s="23" t="s">
        <v>694</v>
      </c>
      <c r="B409" s="105" t="s">
        <v>11</v>
      </c>
      <c r="C409" s="147">
        <v>8</v>
      </c>
      <c r="D409" s="147">
        <v>9</v>
      </c>
      <c r="E409" s="147">
        <v>13</v>
      </c>
      <c r="F409" s="147">
        <v>13</v>
      </c>
      <c r="G409" s="147">
        <v>6</v>
      </c>
      <c r="H409" s="147">
        <v>8</v>
      </c>
      <c r="I409" s="147">
        <v>7</v>
      </c>
      <c r="J409" s="147">
        <v>0</v>
      </c>
      <c r="K409" s="147">
        <v>0</v>
      </c>
    </row>
    <row r="410" spans="1:11" x14ac:dyDescent="0.25">
      <c r="A410" s="23" t="s">
        <v>694</v>
      </c>
      <c r="B410" s="105" t="s">
        <v>12</v>
      </c>
      <c r="C410" s="147">
        <v>318</v>
      </c>
      <c r="D410" s="147">
        <v>344</v>
      </c>
      <c r="E410" s="147">
        <v>327</v>
      </c>
      <c r="F410" s="147">
        <v>378</v>
      </c>
      <c r="G410" s="147">
        <v>237</v>
      </c>
      <c r="H410" s="147">
        <v>26</v>
      </c>
      <c r="I410" s="147">
        <v>6</v>
      </c>
      <c r="J410" s="147">
        <v>4</v>
      </c>
      <c r="K410" s="147">
        <v>4</v>
      </c>
    </row>
    <row r="411" spans="1:11" x14ac:dyDescent="0.25">
      <c r="A411" s="23" t="s">
        <v>694</v>
      </c>
      <c r="B411" s="105" t="s">
        <v>13</v>
      </c>
      <c r="C411" s="147">
        <v>6957</v>
      </c>
      <c r="D411" s="147">
        <v>6962</v>
      </c>
      <c r="E411" s="147">
        <v>6965</v>
      </c>
      <c r="F411" s="147">
        <v>5908</v>
      </c>
      <c r="G411" s="147">
        <v>4710</v>
      </c>
      <c r="H411" s="147">
        <v>4818</v>
      </c>
      <c r="I411" s="147">
        <v>4891</v>
      </c>
      <c r="J411" s="147">
        <v>4951</v>
      </c>
      <c r="K411" s="147">
        <v>4747</v>
      </c>
    </row>
    <row r="412" spans="1:11" x14ac:dyDescent="0.25">
      <c r="A412" s="23" t="s">
        <v>694</v>
      </c>
      <c r="B412" s="105" t="s">
        <v>14</v>
      </c>
      <c r="C412" s="147">
        <v>111</v>
      </c>
      <c r="D412" s="147">
        <v>54</v>
      </c>
      <c r="E412" s="147">
        <v>50</v>
      </c>
      <c r="F412" s="147">
        <v>18</v>
      </c>
      <c r="G412" s="147">
        <v>109</v>
      </c>
      <c r="H412" s="147">
        <v>191</v>
      </c>
      <c r="I412" s="147">
        <v>190</v>
      </c>
      <c r="J412" s="147">
        <v>240</v>
      </c>
      <c r="K412" s="147">
        <v>343</v>
      </c>
    </row>
    <row r="413" spans="1:11" x14ac:dyDescent="0.25">
      <c r="A413" s="23" t="s">
        <v>694</v>
      </c>
      <c r="B413" s="105" t="s">
        <v>15</v>
      </c>
      <c r="C413" s="147">
        <v>1</v>
      </c>
      <c r="D413" s="147">
        <v>15</v>
      </c>
      <c r="E413" s="147">
        <v>7</v>
      </c>
      <c r="F413" s="147">
        <v>13</v>
      </c>
      <c r="G413" s="147">
        <v>2</v>
      </c>
      <c r="H413" s="147">
        <v>1</v>
      </c>
      <c r="I413" s="147">
        <v>2</v>
      </c>
      <c r="J413" s="147">
        <v>3</v>
      </c>
      <c r="K413" s="147">
        <v>6</v>
      </c>
    </row>
    <row r="414" spans="1:11" x14ac:dyDescent="0.25">
      <c r="A414" s="23" t="s">
        <v>694</v>
      </c>
      <c r="B414" s="105" t="s">
        <v>24</v>
      </c>
      <c r="C414" s="147">
        <v>42</v>
      </c>
      <c r="D414" s="147">
        <v>66</v>
      </c>
      <c r="E414" s="147">
        <v>60</v>
      </c>
      <c r="F414" s="147">
        <v>47</v>
      </c>
      <c r="G414" s="147">
        <v>30</v>
      </c>
      <c r="H414" s="147">
        <v>40</v>
      </c>
      <c r="I414" s="147">
        <v>45</v>
      </c>
      <c r="J414" s="147">
        <v>34</v>
      </c>
      <c r="K414" s="147">
        <v>35</v>
      </c>
    </row>
    <row r="415" spans="1:11" x14ac:dyDescent="0.25">
      <c r="A415" s="8" t="s">
        <v>695</v>
      </c>
      <c r="B415" s="8"/>
      <c r="C415" s="115">
        <v>1292</v>
      </c>
      <c r="D415" s="115">
        <v>1257</v>
      </c>
      <c r="E415" s="115">
        <v>1068</v>
      </c>
      <c r="F415" s="115">
        <v>1320</v>
      </c>
      <c r="G415" s="115">
        <v>1768</v>
      </c>
      <c r="H415" s="115">
        <v>1673</v>
      </c>
      <c r="I415" s="115">
        <v>1354</v>
      </c>
      <c r="J415" s="115">
        <v>1523</v>
      </c>
      <c r="K415" s="115">
        <v>1031</v>
      </c>
    </row>
    <row r="416" spans="1:11" x14ac:dyDescent="0.25">
      <c r="A416" s="23" t="s">
        <v>695</v>
      </c>
      <c r="B416" s="105" t="s">
        <v>9</v>
      </c>
      <c r="C416" s="147">
        <v>57</v>
      </c>
      <c r="D416" s="147">
        <v>42</v>
      </c>
      <c r="E416" s="147">
        <v>31</v>
      </c>
      <c r="F416" s="147">
        <v>45</v>
      </c>
      <c r="G416" s="147">
        <v>39</v>
      </c>
      <c r="H416" s="147">
        <v>43</v>
      </c>
      <c r="I416" s="147">
        <v>23</v>
      </c>
      <c r="J416" s="147">
        <v>27</v>
      </c>
      <c r="K416" s="147">
        <v>14</v>
      </c>
    </row>
    <row r="417" spans="1:11" x14ac:dyDescent="0.25">
      <c r="A417" s="23" t="s">
        <v>695</v>
      </c>
      <c r="B417" s="105" t="s">
        <v>10</v>
      </c>
      <c r="C417" s="147">
        <v>560</v>
      </c>
      <c r="D417" s="147">
        <v>541</v>
      </c>
      <c r="E417" s="147">
        <v>524</v>
      </c>
      <c r="F417" s="147">
        <v>663</v>
      </c>
      <c r="G417" s="147">
        <v>611</v>
      </c>
      <c r="H417" s="147">
        <v>620</v>
      </c>
      <c r="I417" s="147">
        <v>494</v>
      </c>
      <c r="J417" s="147">
        <v>503</v>
      </c>
      <c r="K417" s="147">
        <v>273</v>
      </c>
    </row>
    <row r="418" spans="1:11" x14ac:dyDescent="0.25">
      <c r="A418" s="23" t="s">
        <v>695</v>
      </c>
      <c r="B418" s="105" t="s">
        <v>11</v>
      </c>
      <c r="C418" s="147">
        <v>849</v>
      </c>
      <c r="D418" s="147">
        <v>753</v>
      </c>
      <c r="E418" s="147">
        <v>680</v>
      </c>
      <c r="F418" s="147">
        <v>797</v>
      </c>
      <c r="G418" s="147">
        <v>816</v>
      </c>
      <c r="H418" s="147">
        <v>815</v>
      </c>
      <c r="I418" s="147">
        <v>576</v>
      </c>
      <c r="J418" s="147">
        <v>645</v>
      </c>
      <c r="K418" s="147">
        <v>397</v>
      </c>
    </row>
    <row r="419" spans="1:11" x14ac:dyDescent="0.25">
      <c r="A419" s="23" t="s">
        <v>695</v>
      </c>
      <c r="B419" s="105" t="s">
        <v>12</v>
      </c>
      <c r="C419" s="147">
        <v>828</v>
      </c>
      <c r="D419" s="147">
        <v>753</v>
      </c>
      <c r="E419" s="147">
        <v>633</v>
      </c>
      <c r="F419" s="147">
        <v>754</v>
      </c>
      <c r="G419" s="147">
        <v>718</v>
      </c>
      <c r="H419" s="147">
        <v>575</v>
      </c>
      <c r="I419" s="147">
        <v>399</v>
      </c>
      <c r="J419" s="147">
        <v>466</v>
      </c>
      <c r="K419" s="147">
        <v>249</v>
      </c>
    </row>
    <row r="420" spans="1:11" x14ac:dyDescent="0.25">
      <c r="A420" s="23" t="s">
        <v>695</v>
      </c>
      <c r="B420" s="105" t="s">
        <v>13</v>
      </c>
      <c r="C420" s="147">
        <v>1061</v>
      </c>
      <c r="D420" s="147">
        <v>954</v>
      </c>
      <c r="E420" s="147">
        <v>856</v>
      </c>
      <c r="F420" s="147">
        <v>1008</v>
      </c>
      <c r="G420" s="147">
        <v>1156</v>
      </c>
      <c r="H420" s="147">
        <v>1095</v>
      </c>
      <c r="I420" s="147">
        <v>699</v>
      </c>
      <c r="J420" s="147">
        <v>768</v>
      </c>
      <c r="K420" s="147">
        <v>479</v>
      </c>
    </row>
    <row r="421" spans="1:11" x14ac:dyDescent="0.25">
      <c r="A421" s="23" t="s">
        <v>695</v>
      </c>
      <c r="B421" s="105" t="s">
        <v>14</v>
      </c>
      <c r="C421" s="147">
        <v>173</v>
      </c>
      <c r="D421" s="147">
        <v>162</v>
      </c>
      <c r="E421" s="147">
        <v>167</v>
      </c>
      <c r="F421" s="147">
        <v>168</v>
      </c>
      <c r="G421" s="147">
        <v>198</v>
      </c>
      <c r="H421" s="147">
        <v>195</v>
      </c>
      <c r="I421" s="147">
        <v>123</v>
      </c>
      <c r="J421" s="147">
        <v>159</v>
      </c>
      <c r="K421" s="147">
        <v>103</v>
      </c>
    </row>
    <row r="422" spans="1:11" x14ac:dyDescent="0.25">
      <c r="A422" s="23" t="s">
        <v>695</v>
      </c>
      <c r="B422" s="105" t="s">
        <v>15</v>
      </c>
      <c r="C422" s="147">
        <v>276</v>
      </c>
      <c r="D422" s="147">
        <v>410</v>
      </c>
      <c r="E422" s="147">
        <v>238</v>
      </c>
      <c r="F422" s="147">
        <v>249</v>
      </c>
      <c r="G422" s="147">
        <v>308</v>
      </c>
      <c r="H422" s="147">
        <v>235</v>
      </c>
      <c r="I422" s="147">
        <v>187</v>
      </c>
      <c r="J422" s="147">
        <v>258</v>
      </c>
      <c r="K422" s="147">
        <v>186</v>
      </c>
    </row>
    <row r="423" spans="1:11" x14ac:dyDescent="0.25">
      <c r="A423" s="23" t="s">
        <v>695</v>
      </c>
      <c r="B423" s="105" t="s">
        <v>16</v>
      </c>
      <c r="C423" s="147">
        <v>111</v>
      </c>
      <c r="D423" s="147">
        <v>83</v>
      </c>
      <c r="E423" s="147">
        <v>37</v>
      </c>
      <c r="F423" s="147">
        <v>27</v>
      </c>
      <c r="G423" s="147">
        <v>68</v>
      </c>
      <c r="H423" s="147">
        <v>50</v>
      </c>
      <c r="I423" s="147">
        <v>44</v>
      </c>
      <c r="J423" s="147">
        <v>42</v>
      </c>
      <c r="K423" s="147">
        <v>24</v>
      </c>
    </row>
    <row r="424" spans="1:11" x14ac:dyDescent="0.25">
      <c r="A424" s="23" t="s">
        <v>695</v>
      </c>
      <c r="B424" s="105" t="s">
        <v>18</v>
      </c>
      <c r="C424" s="147">
        <v>0</v>
      </c>
      <c r="D424" s="147">
        <v>0</v>
      </c>
      <c r="E424" s="147">
        <v>0</v>
      </c>
      <c r="F424" s="147">
        <v>1</v>
      </c>
      <c r="G424" s="147">
        <v>0</v>
      </c>
      <c r="H424" s="147">
        <v>1</v>
      </c>
      <c r="I424" s="147">
        <v>0</v>
      </c>
      <c r="J424" s="147">
        <v>0</v>
      </c>
      <c r="K424" s="147">
        <v>0</v>
      </c>
    </row>
    <row r="425" spans="1:11" x14ac:dyDescent="0.25">
      <c r="A425" s="23" t="s">
        <v>695</v>
      </c>
      <c r="B425" s="105" t="s">
        <v>19</v>
      </c>
      <c r="C425" s="147">
        <v>4</v>
      </c>
      <c r="D425" s="147">
        <v>7</v>
      </c>
      <c r="E425" s="147">
        <v>6</v>
      </c>
      <c r="F425" s="147">
        <v>11</v>
      </c>
      <c r="G425" s="147">
        <v>18</v>
      </c>
      <c r="H425" s="147">
        <v>21</v>
      </c>
      <c r="I425" s="147">
        <v>16</v>
      </c>
      <c r="J425" s="147">
        <v>14</v>
      </c>
      <c r="K425" s="147">
        <v>9</v>
      </c>
    </row>
    <row r="426" spans="1:11" x14ac:dyDescent="0.25">
      <c r="A426" s="23" t="s">
        <v>695</v>
      </c>
      <c r="B426" s="105" t="s">
        <v>20</v>
      </c>
      <c r="C426" s="147">
        <v>162</v>
      </c>
      <c r="D426" s="147">
        <v>152</v>
      </c>
      <c r="E426" s="147">
        <v>183</v>
      </c>
      <c r="F426" s="147">
        <v>185</v>
      </c>
      <c r="G426" s="147">
        <v>162</v>
      </c>
      <c r="H426" s="147">
        <v>151</v>
      </c>
      <c r="I426" s="147">
        <v>123</v>
      </c>
      <c r="J426" s="147">
        <v>138</v>
      </c>
      <c r="K426" s="147">
        <v>88</v>
      </c>
    </row>
    <row r="427" spans="1:11" x14ac:dyDescent="0.25">
      <c r="A427" s="23" t="s">
        <v>695</v>
      </c>
      <c r="B427" s="105" t="s">
        <v>21</v>
      </c>
      <c r="C427" s="147">
        <v>7</v>
      </c>
      <c r="D427" s="147">
        <v>11</v>
      </c>
      <c r="E427" s="147">
        <v>5</v>
      </c>
      <c r="F427" s="147">
        <v>8</v>
      </c>
      <c r="G427" s="147">
        <v>6</v>
      </c>
      <c r="H427" s="147">
        <v>6</v>
      </c>
      <c r="I427" s="147">
        <v>10</v>
      </c>
      <c r="J427" s="147">
        <v>1</v>
      </c>
      <c r="K427" s="147">
        <v>5</v>
      </c>
    </row>
    <row r="428" spans="1:11" x14ac:dyDescent="0.25">
      <c r="A428" s="23" t="s">
        <v>695</v>
      </c>
      <c r="B428" s="105" t="s">
        <v>22</v>
      </c>
      <c r="C428" s="147">
        <v>0</v>
      </c>
      <c r="D428" s="147">
        <v>1</v>
      </c>
      <c r="E428" s="147">
        <v>2</v>
      </c>
      <c r="F428" s="147">
        <v>0</v>
      </c>
      <c r="G428" s="147">
        <v>0</v>
      </c>
      <c r="H428" s="147">
        <v>0</v>
      </c>
      <c r="I428" s="147">
        <v>0</v>
      </c>
      <c r="J428" s="147">
        <v>0</v>
      </c>
      <c r="K428" s="147">
        <v>0</v>
      </c>
    </row>
    <row r="429" spans="1:11" x14ac:dyDescent="0.25">
      <c r="A429" s="23" t="s">
        <v>695</v>
      </c>
      <c r="B429" s="105" t="s">
        <v>23</v>
      </c>
      <c r="C429" s="147">
        <v>18</v>
      </c>
      <c r="D429" s="147">
        <v>26</v>
      </c>
      <c r="E429" s="147">
        <v>22</v>
      </c>
      <c r="F429" s="147">
        <v>33</v>
      </c>
      <c r="G429" s="147">
        <v>46</v>
      </c>
      <c r="H429" s="147">
        <v>37</v>
      </c>
      <c r="I429" s="147">
        <v>25</v>
      </c>
      <c r="J429" s="147">
        <v>22</v>
      </c>
      <c r="K429" s="147">
        <v>25</v>
      </c>
    </row>
    <row r="430" spans="1:11" x14ac:dyDescent="0.25">
      <c r="A430" s="23" t="s">
        <v>695</v>
      </c>
      <c r="B430" s="105" t="s">
        <v>24</v>
      </c>
      <c r="C430" s="147">
        <v>29</v>
      </c>
      <c r="D430" s="147">
        <v>28</v>
      </c>
      <c r="E430" s="147">
        <v>23</v>
      </c>
      <c r="F430" s="147">
        <v>31</v>
      </c>
      <c r="G430" s="147">
        <v>32</v>
      </c>
      <c r="H430" s="147">
        <v>23</v>
      </c>
      <c r="I430" s="147">
        <v>22</v>
      </c>
      <c r="J430" s="147">
        <v>21</v>
      </c>
      <c r="K430" s="147">
        <v>16</v>
      </c>
    </row>
    <row r="431" spans="1:11" x14ac:dyDescent="0.25">
      <c r="A431" s="23" t="s">
        <v>695</v>
      </c>
      <c r="B431" s="105" t="s">
        <v>25</v>
      </c>
      <c r="C431" s="147">
        <v>0</v>
      </c>
      <c r="D431" s="147">
        <v>0</v>
      </c>
      <c r="E431" s="147">
        <v>0</v>
      </c>
      <c r="F431" s="147">
        <v>0</v>
      </c>
      <c r="G431" s="147">
        <v>1542</v>
      </c>
      <c r="H431" s="147">
        <v>1410</v>
      </c>
      <c r="I431" s="147">
        <v>1271</v>
      </c>
      <c r="J431" s="147">
        <v>1408</v>
      </c>
      <c r="K431" s="147">
        <v>938</v>
      </c>
    </row>
    <row r="432" spans="1:11" x14ac:dyDescent="0.25">
      <c r="A432" s="23" t="s">
        <v>695</v>
      </c>
      <c r="B432" s="105" t="s">
        <v>26</v>
      </c>
      <c r="C432" s="147">
        <v>0</v>
      </c>
      <c r="D432" s="147">
        <v>0</v>
      </c>
      <c r="E432" s="147">
        <v>0</v>
      </c>
      <c r="F432" s="147">
        <v>0</v>
      </c>
      <c r="G432" s="147">
        <v>1</v>
      </c>
      <c r="H432" s="147">
        <v>0</v>
      </c>
      <c r="I432" s="147">
        <v>0</v>
      </c>
      <c r="J432" s="147">
        <v>0</v>
      </c>
      <c r="K432" s="147">
        <v>0</v>
      </c>
    </row>
    <row r="433" spans="1:11" x14ac:dyDescent="0.25">
      <c r="A433" s="23" t="s">
        <v>695</v>
      </c>
      <c r="B433" s="105" t="s">
        <v>27</v>
      </c>
      <c r="C433" s="147">
        <v>0</v>
      </c>
      <c r="D433" s="147">
        <v>0</v>
      </c>
      <c r="E433" s="147">
        <v>0</v>
      </c>
      <c r="F433" s="147">
        <v>1</v>
      </c>
      <c r="G433" s="147">
        <v>2</v>
      </c>
      <c r="H433" s="147">
        <v>12</v>
      </c>
      <c r="I433" s="147">
        <v>3</v>
      </c>
      <c r="J433" s="147">
        <v>11</v>
      </c>
      <c r="K433" s="147">
        <v>3</v>
      </c>
    </row>
    <row r="434" spans="1:11" x14ac:dyDescent="0.25">
      <c r="A434" s="23" t="s">
        <v>695</v>
      </c>
      <c r="B434" s="105" t="s">
        <v>28</v>
      </c>
      <c r="C434" s="147">
        <v>0</v>
      </c>
      <c r="D434" s="147">
        <v>0</v>
      </c>
      <c r="E434" s="147">
        <v>0</v>
      </c>
      <c r="F434" s="147">
        <v>0</v>
      </c>
      <c r="G434" s="147">
        <v>2</v>
      </c>
      <c r="H434" s="147">
        <v>0</v>
      </c>
      <c r="I434" s="147">
        <v>0</v>
      </c>
      <c r="J434" s="147">
        <v>0</v>
      </c>
      <c r="K434" s="147">
        <v>0</v>
      </c>
    </row>
    <row r="435" spans="1:11" x14ac:dyDescent="0.25">
      <c r="A435" s="23" t="s">
        <v>695</v>
      </c>
      <c r="B435" s="105" t="s">
        <v>33</v>
      </c>
      <c r="C435" s="147">
        <v>0</v>
      </c>
      <c r="D435" s="147">
        <v>1</v>
      </c>
      <c r="E435" s="147">
        <v>0</v>
      </c>
      <c r="F435" s="147">
        <v>1</v>
      </c>
      <c r="G435" s="147">
        <v>0</v>
      </c>
      <c r="H435" s="147">
        <v>0</v>
      </c>
      <c r="I435" s="147">
        <v>0</v>
      </c>
      <c r="J435" s="147">
        <v>0</v>
      </c>
      <c r="K435" s="147">
        <v>0</v>
      </c>
    </row>
    <row r="436" spans="1:11" x14ac:dyDescent="0.25">
      <c r="A436" s="23" t="s">
        <v>695</v>
      </c>
      <c r="B436" s="105" t="s">
        <v>36</v>
      </c>
      <c r="C436" s="147">
        <v>0</v>
      </c>
      <c r="D436" s="147">
        <v>0</v>
      </c>
      <c r="E436" s="147">
        <v>0</v>
      </c>
      <c r="F436" s="147">
        <v>0</v>
      </c>
      <c r="G436" s="147">
        <v>0</v>
      </c>
      <c r="H436" s="147">
        <v>0</v>
      </c>
      <c r="I436" s="147">
        <v>0</v>
      </c>
      <c r="J436" s="147">
        <v>0</v>
      </c>
      <c r="K436" s="147">
        <v>1</v>
      </c>
    </row>
    <row r="437" spans="1:11" x14ac:dyDescent="0.25">
      <c r="A437" s="23" t="s">
        <v>695</v>
      </c>
      <c r="B437" s="105" t="s">
        <v>37</v>
      </c>
      <c r="C437" s="147">
        <v>0</v>
      </c>
      <c r="D437" s="147">
        <v>0</v>
      </c>
      <c r="E437" s="147">
        <v>0</v>
      </c>
      <c r="F437" s="147">
        <v>1</v>
      </c>
      <c r="G437" s="147">
        <v>1</v>
      </c>
      <c r="H437" s="147">
        <v>0</v>
      </c>
      <c r="I437" s="147">
        <v>1</v>
      </c>
      <c r="J437" s="147">
        <v>1</v>
      </c>
      <c r="K437" s="147">
        <v>0</v>
      </c>
    </row>
    <row r="438" spans="1:11" x14ac:dyDescent="0.25">
      <c r="A438" s="23" t="s">
        <v>695</v>
      </c>
      <c r="B438" s="105" t="s">
        <v>38</v>
      </c>
      <c r="C438" s="147">
        <v>2</v>
      </c>
      <c r="D438" s="147">
        <v>4</v>
      </c>
      <c r="E438" s="147">
        <v>2</v>
      </c>
      <c r="F438" s="147">
        <v>3</v>
      </c>
      <c r="G438" s="147">
        <v>4</v>
      </c>
      <c r="H438" s="147">
        <v>7</v>
      </c>
      <c r="I438" s="147">
        <v>5</v>
      </c>
      <c r="J438" s="147">
        <v>2</v>
      </c>
      <c r="K438" s="147">
        <v>0</v>
      </c>
    </row>
    <row r="439" spans="1:11" x14ac:dyDescent="0.25">
      <c r="A439" s="23" t="s">
        <v>695</v>
      </c>
      <c r="B439" s="105" t="s">
        <v>39</v>
      </c>
      <c r="C439" s="147">
        <v>2</v>
      </c>
      <c r="D439" s="147">
        <v>4</v>
      </c>
      <c r="E439" s="147">
        <v>3</v>
      </c>
      <c r="F439" s="147">
        <v>4</v>
      </c>
      <c r="G439" s="147">
        <v>8</v>
      </c>
      <c r="H439" s="147">
        <v>5</v>
      </c>
      <c r="I439" s="147">
        <v>7</v>
      </c>
      <c r="J439" s="147">
        <v>1</v>
      </c>
      <c r="K439" s="147">
        <v>0</v>
      </c>
    </row>
    <row r="440" spans="1:11" x14ac:dyDescent="0.25">
      <c r="A440" s="23" t="s">
        <v>695</v>
      </c>
      <c r="B440" s="105" t="s">
        <v>46</v>
      </c>
      <c r="C440" s="147">
        <v>1</v>
      </c>
      <c r="D440" s="147">
        <v>1</v>
      </c>
      <c r="E440" s="147">
        <v>0</v>
      </c>
      <c r="F440" s="147">
        <v>0</v>
      </c>
      <c r="G440" s="147">
        <v>1</v>
      </c>
      <c r="H440" s="147">
        <v>0</v>
      </c>
      <c r="I440" s="147">
        <v>1</v>
      </c>
      <c r="J440" s="147">
        <v>1</v>
      </c>
      <c r="K440" s="147">
        <v>0</v>
      </c>
    </row>
    <row r="441" spans="1:11" x14ac:dyDescent="0.25">
      <c r="A441" s="23" t="s">
        <v>695</v>
      </c>
      <c r="B441" s="105" t="s">
        <v>47</v>
      </c>
      <c r="C441" s="147">
        <v>0</v>
      </c>
      <c r="D441" s="147">
        <v>5</v>
      </c>
      <c r="E441" s="147">
        <v>2</v>
      </c>
      <c r="F441" s="147">
        <v>5</v>
      </c>
      <c r="G441" s="147">
        <v>2</v>
      </c>
      <c r="H441" s="147">
        <v>3</v>
      </c>
      <c r="I441" s="147">
        <v>1</v>
      </c>
      <c r="J441" s="147">
        <v>4</v>
      </c>
      <c r="K441" s="147">
        <v>0</v>
      </c>
    </row>
    <row r="442" spans="1:11" x14ac:dyDescent="0.25">
      <c r="A442" s="23" t="s">
        <v>695</v>
      </c>
      <c r="B442" s="105" t="s">
        <v>48</v>
      </c>
      <c r="C442" s="147">
        <v>0</v>
      </c>
      <c r="D442" s="147">
        <v>0</v>
      </c>
      <c r="E442" s="147">
        <v>0</v>
      </c>
      <c r="F442" s="147">
        <v>0</v>
      </c>
      <c r="G442" s="147">
        <v>1</v>
      </c>
      <c r="H442" s="147">
        <v>1</v>
      </c>
      <c r="I442" s="147">
        <v>0</v>
      </c>
      <c r="J442" s="147">
        <v>0</v>
      </c>
      <c r="K442" s="147">
        <v>0</v>
      </c>
    </row>
    <row r="443" spans="1:11" x14ac:dyDescent="0.25">
      <c r="A443" s="23" t="s">
        <v>695</v>
      </c>
      <c r="B443" s="105" t="s">
        <v>52</v>
      </c>
      <c r="C443" s="147">
        <v>1</v>
      </c>
      <c r="D443" s="147">
        <v>0</v>
      </c>
      <c r="E443" s="147">
        <v>0</v>
      </c>
      <c r="F443" s="147">
        <v>0</v>
      </c>
      <c r="G443" s="147">
        <v>0</v>
      </c>
      <c r="H443" s="147">
        <v>0</v>
      </c>
      <c r="I443" s="147">
        <v>0</v>
      </c>
      <c r="J443" s="147">
        <v>0</v>
      </c>
      <c r="K443" s="147">
        <v>0</v>
      </c>
    </row>
    <row r="444" spans="1:11" x14ac:dyDescent="0.25">
      <c r="A444" s="23" t="s">
        <v>695</v>
      </c>
      <c r="B444" s="105" t="s">
        <v>53</v>
      </c>
      <c r="C444" s="147">
        <v>2</v>
      </c>
      <c r="D444" s="147">
        <v>0</v>
      </c>
      <c r="E444" s="147">
        <v>0</v>
      </c>
      <c r="F444" s="147">
        <v>1</v>
      </c>
      <c r="G444" s="147">
        <v>0</v>
      </c>
      <c r="H444" s="147">
        <v>0</v>
      </c>
      <c r="I444" s="147">
        <v>0</v>
      </c>
      <c r="J444" s="147">
        <v>0</v>
      </c>
      <c r="K444" s="147">
        <v>0</v>
      </c>
    </row>
    <row r="445" spans="1:11" x14ac:dyDescent="0.25">
      <c r="A445" s="23" t="s">
        <v>695</v>
      </c>
      <c r="B445" s="105" t="s">
        <v>54</v>
      </c>
      <c r="C445" s="147">
        <v>1</v>
      </c>
      <c r="D445" s="147">
        <v>0</v>
      </c>
      <c r="E445" s="147">
        <v>0</v>
      </c>
      <c r="F445" s="147">
        <v>0</v>
      </c>
      <c r="G445" s="147">
        <v>0</v>
      </c>
      <c r="H445" s="147">
        <v>0</v>
      </c>
      <c r="I445" s="147">
        <v>0</v>
      </c>
      <c r="J445" s="147">
        <v>0</v>
      </c>
      <c r="K445" s="147">
        <v>0</v>
      </c>
    </row>
    <row r="446" spans="1:11" x14ac:dyDescent="0.25">
      <c r="A446" s="23" t="s">
        <v>695</v>
      </c>
      <c r="B446" s="105" t="s">
        <v>55</v>
      </c>
      <c r="C446" s="147">
        <v>1</v>
      </c>
      <c r="D446" s="147">
        <v>0</v>
      </c>
      <c r="E446" s="147">
        <v>0</v>
      </c>
      <c r="F446" s="147">
        <v>0</v>
      </c>
      <c r="G446" s="147">
        <v>0</v>
      </c>
      <c r="H446" s="147">
        <v>1</v>
      </c>
      <c r="I446" s="147">
        <v>0</v>
      </c>
      <c r="J446" s="147">
        <v>0</v>
      </c>
      <c r="K446" s="147">
        <v>0</v>
      </c>
    </row>
    <row r="447" spans="1:11" x14ac:dyDescent="0.25">
      <c r="A447" s="23" t="s">
        <v>695</v>
      </c>
      <c r="B447" s="105" t="s">
        <v>56</v>
      </c>
      <c r="C447" s="147">
        <v>4</v>
      </c>
      <c r="D447" s="147">
        <v>3</v>
      </c>
      <c r="E447" s="147">
        <v>1</v>
      </c>
      <c r="F447" s="147">
        <v>5</v>
      </c>
      <c r="G447" s="147">
        <v>2</v>
      </c>
      <c r="H447" s="147">
        <v>1</v>
      </c>
      <c r="I447" s="147">
        <v>2</v>
      </c>
      <c r="J447" s="147">
        <v>2</v>
      </c>
      <c r="K447" s="147">
        <v>1</v>
      </c>
    </row>
    <row r="448" spans="1:11" x14ac:dyDescent="0.25">
      <c r="A448" s="23" t="s">
        <v>695</v>
      </c>
      <c r="B448" s="105" t="s">
        <v>57</v>
      </c>
      <c r="C448" s="147">
        <v>4</v>
      </c>
      <c r="D448" s="147">
        <v>7</v>
      </c>
      <c r="E448" s="147">
        <v>3</v>
      </c>
      <c r="F448" s="147">
        <v>7</v>
      </c>
      <c r="G448" s="147">
        <v>4</v>
      </c>
      <c r="H448" s="147">
        <v>1</v>
      </c>
      <c r="I448" s="147">
        <v>3</v>
      </c>
      <c r="J448" s="147">
        <v>2</v>
      </c>
      <c r="K448" s="147">
        <v>1</v>
      </c>
    </row>
    <row r="449" spans="1:11" x14ac:dyDescent="0.25">
      <c r="A449" s="23" t="s">
        <v>695</v>
      </c>
      <c r="B449" s="105" t="s">
        <v>58</v>
      </c>
      <c r="C449" s="147">
        <v>3</v>
      </c>
      <c r="D449" s="147">
        <v>3</v>
      </c>
      <c r="E449" s="147">
        <v>1</v>
      </c>
      <c r="F449" s="147">
        <v>0</v>
      </c>
      <c r="G449" s="147">
        <v>0</v>
      </c>
      <c r="H449" s="147">
        <v>0</v>
      </c>
      <c r="I449" s="147">
        <v>0</v>
      </c>
      <c r="J449" s="147">
        <v>0</v>
      </c>
      <c r="K449" s="147">
        <v>0</v>
      </c>
    </row>
    <row r="450" spans="1:11" x14ac:dyDescent="0.25">
      <c r="A450" s="8" t="s">
        <v>692</v>
      </c>
      <c r="B450" s="8" t="s">
        <v>0</v>
      </c>
      <c r="C450" s="115">
        <v>0</v>
      </c>
      <c r="D450" s="115">
        <v>0</v>
      </c>
      <c r="E450" s="115">
        <v>0</v>
      </c>
      <c r="F450" s="115">
        <v>0</v>
      </c>
      <c r="G450" s="115">
        <v>0</v>
      </c>
      <c r="H450" s="115">
        <v>99</v>
      </c>
      <c r="I450" s="115">
        <v>254</v>
      </c>
      <c r="J450" s="115">
        <v>294</v>
      </c>
      <c r="K450" s="115">
        <v>318</v>
      </c>
    </row>
    <row r="451" spans="1:11" x14ac:dyDescent="0.25">
      <c r="A451" s="23" t="s">
        <v>692</v>
      </c>
      <c r="B451" s="105" t="s">
        <v>5</v>
      </c>
      <c r="C451" s="147">
        <v>0</v>
      </c>
      <c r="D451" s="147">
        <v>0</v>
      </c>
      <c r="E451" s="147">
        <v>0</v>
      </c>
      <c r="F451" s="147">
        <v>0</v>
      </c>
      <c r="G451" s="147">
        <v>0</v>
      </c>
      <c r="H451" s="147">
        <v>0</v>
      </c>
      <c r="I451" s="147">
        <v>1</v>
      </c>
      <c r="J451" s="147">
        <v>0</v>
      </c>
      <c r="K451" s="147">
        <v>0</v>
      </c>
    </row>
    <row r="452" spans="1:11" x14ac:dyDescent="0.25">
      <c r="A452" s="23" t="s">
        <v>692</v>
      </c>
      <c r="B452" s="105" t="s">
        <v>9</v>
      </c>
      <c r="C452" s="147">
        <v>0</v>
      </c>
      <c r="D452" s="147">
        <v>0</v>
      </c>
      <c r="E452" s="147">
        <v>0</v>
      </c>
      <c r="F452" s="147">
        <v>0</v>
      </c>
      <c r="G452" s="147">
        <v>0</v>
      </c>
      <c r="H452" s="147">
        <v>87</v>
      </c>
      <c r="I452" s="147">
        <v>165</v>
      </c>
      <c r="J452" s="147">
        <v>210</v>
      </c>
      <c r="K452" s="147">
        <v>198</v>
      </c>
    </row>
    <row r="453" spans="1:11" x14ac:dyDescent="0.25">
      <c r="A453" s="23" t="s">
        <v>692</v>
      </c>
      <c r="B453" s="105" t="s">
        <v>13</v>
      </c>
      <c r="C453" s="147">
        <v>0</v>
      </c>
      <c r="D453" s="147">
        <v>0</v>
      </c>
      <c r="E453" s="147">
        <v>0</v>
      </c>
      <c r="F453" s="147">
        <v>0</v>
      </c>
      <c r="G453" s="147">
        <v>0</v>
      </c>
      <c r="H453" s="147">
        <v>90</v>
      </c>
      <c r="I453" s="147">
        <v>198</v>
      </c>
      <c r="J453" s="147">
        <v>228</v>
      </c>
      <c r="K453" s="147">
        <v>246</v>
      </c>
    </row>
    <row r="454" spans="1:11" x14ac:dyDescent="0.25">
      <c r="A454" s="23" t="s">
        <v>692</v>
      </c>
      <c r="B454" s="105" t="s">
        <v>14</v>
      </c>
      <c r="C454" s="147">
        <v>0</v>
      </c>
      <c r="D454" s="147">
        <v>0</v>
      </c>
      <c r="E454" s="147">
        <v>0</v>
      </c>
      <c r="F454" s="147">
        <v>0</v>
      </c>
      <c r="G454" s="147">
        <v>0</v>
      </c>
      <c r="H454" s="147">
        <v>1</v>
      </c>
      <c r="I454" s="147">
        <v>3</v>
      </c>
      <c r="J454" s="147">
        <v>4</v>
      </c>
      <c r="K454" s="147">
        <v>14</v>
      </c>
    </row>
    <row r="455" spans="1:11" x14ac:dyDescent="0.25">
      <c r="A455" s="23" t="s">
        <v>692</v>
      </c>
      <c r="B455" s="105" t="s">
        <v>19</v>
      </c>
      <c r="C455" s="147">
        <v>0</v>
      </c>
      <c r="D455" s="147">
        <v>0</v>
      </c>
      <c r="E455" s="147">
        <v>0</v>
      </c>
      <c r="F455" s="147">
        <v>0</v>
      </c>
      <c r="G455" s="147">
        <v>0</v>
      </c>
      <c r="H455" s="147">
        <v>0</v>
      </c>
      <c r="I455" s="147">
        <v>0</v>
      </c>
      <c r="J455" s="147">
        <v>1</v>
      </c>
      <c r="K455" s="147">
        <v>3</v>
      </c>
    </row>
    <row r="456" spans="1:11" x14ac:dyDescent="0.25">
      <c r="A456" s="23" t="s">
        <v>692</v>
      </c>
      <c r="B456" s="105" t="s">
        <v>25</v>
      </c>
      <c r="C456" s="147">
        <v>0</v>
      </c>
      <c r="D456" s="147">
        <v>0</v>
      </c>
      <c r="E456" s="147">
        <v>0</v>
      </c>
      <c r="F456" s="147">
        <v>0</v>
      </c>
      <c r="G456" s="147">
        <v>0</v>
      </c>
      <c r="H456" s="147">
        <v>2</v>
      </c>
      <c r="I456" s="147">
        <v>20</v>
      </c>
      <c r="J456" s="147">
        <v>7</v>
      </c>
      <c r="K456" s="147">
        <v>8</v>
      </c>
    </row>
    <row r="457" spans="1:11" x14ac:dyDescent="0.25">
      <c r="A457" s="23" t="s">
        <v>692</v>
      </c>
      <c r="B457" s="105" t="s">
        <v>27</v>
      </c>
      <c r="C457" s="147">
        <v>0</v>
      </c>
      <c r="D457" s="147">
        <v>0</v>
      </c>
      <c r="E457" s="147">
        <v>0</v>
      </c>
      <c r="F457" s="147">
        <v>0</v>
      </c>
      <c r="G457" s="147">
        <v>0</v>
      </c>
      <c r="H457" s="147">
        <v>6</v>
      </c>
      <c r="I457" s="147">
        <v>37</v>
      </c>
      <c r="J457" s="147">
        <v>45</v>
      </c>
      <c r="K457" s="147">
        <v>61</v>
      </c>
    </row>
    <row r="458" spans="1:11" x14ac:dyDescent="0.25">
      <c r="A458" s="8" t="s">
        <v>69</v>
      </c>
      <c r="B458" s="8"/>
      <c r="C458" s="115">
        <v>3867</v>
      </c>
      <c r="D458" s="115">
        <v>5361</v>
      </c>
      <c r="E458" s="115">
        <v>9912</v>
      </c>
      <c r="F458" s="115">
        <v>18000</v>
      </c>
      <c r="G458" s="115">
        <v>87920</v>
      </c>
      <c r="H458" s="115">
        <v>140959</v>
      </c>
      <c r="I458" s="115">
        <v>198590</v>
      </c>
      <c r="J458" s="115">
        <v>182888</v>
      </c>
      <c r="K458" s="115">
        <v>195159</v>
      </c>
    </row>
    <row r="459" spans="1:11" x14ac:dyDescent="0.25">
      <c r="A459" s="23" t="s">
        <v>69</v>
      </c>
      <c r="B459" s="105" t="s">
        <v>9</v>
      </c>
      <c r="C459" s="147">
        <v>0</v>
      </c>
      <c r="D459" s="147">
        <v>0</v>
      </c>
      <c r="E459" s="147">
        <v>1</v>
      </c>
      <c r="F459" s="147">
        <v>3</v>
      </c>
      <c r="G459" s="147">
        <v>3</v>
      </c>
      <c r="H459" s="147">
        <v>5</v>
      </c>
      <c r="I459" s="147">
        <v>1</v>
      </c>
      <c r="J459" s="147">
        <v>0</v>
      </c>
      <c r="K459" s="147">
        <v>0</v>
      </c>
    </row>
    <row r="460" spans="1:11" x14ac:dyDescent="0.25">
      <c r="A460" s="23" t="s">
        <v>69</v>
      </c>
      <c r="B460" s="105" t="s">
        <v>10</v>
      </c>
      <c r="C460" s="147">
        <v>228</v>
      </c>
      <c r="D460" s="147">
        <v>263</v>
      </c>
      <c r="E460" s="147">
        <v>406</v>
      </c>
      <c r="F460" s="147">
        <v>629</v>
      </c>
      <c r="G460" s="147">
        <v>767</v>
      </c>
      <c r="H460" s="147">
        <v>943</v>
      </c>
      <c r="I460" s="147">
        <v>1200</v>
      </c>
      <c r="J460" s="147">
        <v>1221</v>
      </c>
      <c r="K460" s="147">
        <v>867</v>
      </c>
    </row>
    <row r="461" spans="1:11" x14ac:dyDescent="0.25">
      <c r="A461" s="23" t="s">
        <v>69</v>
      </c>
      <c r="B461" s="105" t="s">
        <v>11</v>
      </c>
      <c r="C461" s="147">
        <v>1714</v>
      </c>
      <c r="D461" s="147">
        <v>1958</v>
      </c>
      <c r="E461" s="147">
        <v>2694</v>
      </c>
      <c r="F461" s="147">
        <v>4358</v>
      </c>
      <c r="G461" s="147">
        <v>5042</v>
      </c>
      <c r="H461" s="147">
        <v>5858</v>
      </c>
      <c r="I461" s="147">
        <v>7884</v>
      </c>
      <c r="J461" s="147">
        <v>8657</v>
      </c>
      <c r="K461" s="147">
        <v>9035</v>
      </c>
    </row>
    <row r="462" spans="1:11" x14ac:dyDescent="0.25">
      <c r="A462" s="23" t="s">
        <v>69</v>
      </c>
      <c r="B462" s="105" t="s">
        <v>12</v>
      </c>
      <c r="C462" s="147">
        <v>816</v>
      </c>
      <c r="D462" s="147">
        <v>1208</v>
      </c>
      <c r="E462" s="147">
        <v>1578</v>
      </c>
      <c r="F462" s="147">
        <v>3852</v>
      </c>
      <c r="G462" s="147">
        <v>3707</v>
      </c>
      <c r="H462" s="147">
        <v>3257</v>
      </c>
      <c r="I462" s="147">
        <v>3591</v>
      </c>
      <c r="J462" s="147">
        <v>3947</v>
      </c>
      <c r="K462" s="147">
        <v>4296</v>
      </c>
    </row>
    <row r="463" spans="1:11" x14ac:dyDescent="0.25">
      <c r="A463" s="23" t="s">
        <v>69</v>
      </c>
      <c r="B463" s="105" t="s">
        <v>13</v>
      </c>
      <c r="C463" s="147">
        <v>1712</v>
      </c>
      <c r="D463" s="147">
        <v>2108</v>
      </c>
      <c r="E463" s="147">
        <v>3330</v>
      </c>
      <c r="F463" s="147">
        <v>5351</v>
      </c>
      <c r="G463" s="147">
        <v>5845</v>
      </c>
      <c r="H463" s="147">
        <v>6726</v>
      </c>
      <c r="I463" s="147">
        <v>8955</v>
      </c>
      <c r="J463" s="147">
        <v>8051</v>
      </c>
      <c r="K463" s="147">
        <v>7412</v>
      </c>
    </row>
    <row r="464" spans="1:11" x14ac:dyDescent="0.25">
      <c r="A464" s="23" t="s">
        <v>69</v>
      </c>
      <c r="B464" s="105" t="s">
        <v>14</v>
      </c>
      <c r="C464" s="147">
        <v>158</v>
      </c>
      <c r="D464" s="147">
        <v>153</v>
      </c>
      <c r="E464" s="147">
        <v>261</v>
      </c>
      <c r="F464" s="147">
        <v>488</v>
      </c>
      <c r="G464" s="147">
        <v>635</v>
      </c>
      <c r="H464" s="147">
        <v>954</v>
      </c>
      <c r="I464" s="147">
        <v>1565</v>
      </c>
      <c r="J464" s="147">
        <v>1584</v>
      </c>
      <c r="K464" s="147">
        <v>1737</v>
      </c>
    </row>
    <row r="465" spans="1:11" x14ac:dyDescent="0.25">
      <c r="A465" s="23" t="s">
        <v>69</v>
      </c>
      <c r="B465" s="105" t="s">
        <v>15</v>
      </c>
      <c r="C465" s="147">
        <v>1332</v>
      </c>
      <c r="D465" s="147">
        <v>2397</v>
      </c>
      <c r="E465" s="147">
        <v>5348</v>
      </c>
      <c r="F465" s="147">
        <v>7799</v>
      </c>
      <c r="G465" s="147">
        <v>7843</v>
      </c>
      <c r="H465" s="147">
        <v>6205</v>
      </c>
      <c r="I465" s="147">
        <v>6044</v>
      </c>
      <c r="J465" s="147">
        <v>5318</v>
      </c>
      <c r="K465" s="147">
        <v>4979</v>
      </c>
    </row>
    <row r="466" spans="1:11" x14ac:dyDescent="0.25">
      <c r="A466" s="23" t="s">
        <v>69</v>
      </c>
      <c r="B466" s="105" t="s">
        <v>19</v>
      </c>
      <c r="C466" s="147">
        <v>1</v>
      </c>
      <c r="D466" s="147">
        <v>0</v>
      </c>
      <c r="E466" s="147">
        <v>1</v>
      </c>
      <c r="F466" s="147">
        <v>0</v>
      </c>
      <c r="G466" s="147">
        <v>1</v>
      </c>
      <c r="H466" s="147">
        <v>5</v>
      </c>
      <c r="I466" s="147">
        <v>0</v>
      </c>
      <c r="J466" s="147">
        <v>0</v>
      </c>
      <c r="K466" s="147">
        <v>0</v>
      </c>
    </row>
    <row r="467" spans="1:11" x14ac:dyDescent="0.25">
      <c r="A467" s="23" t="s">
        <v>69</v>
      </c>
      <c r="B467" s="105" t="s">
        <v>20</v>
      </c>
      <c r="C467" s="147">
        <v>0</v>
      </c>
      <c r="D467" s="147">
        <v>0</v>
      </c>
      <c r="E467" s="147">
        <v>0</v>
      </c>
      <c r="F467" s="147">
        <v>1</v>
      </c>
      <c r="G467" s="147">
        <v>2</v>
      </c>
      <c r="H467" s="147">
        <v>0</v>
      </c>
      <c r="I467" s="147">
        <v>0</v>
      </c>
      <c r="J467" s="147">
        <v>0</v>
      </c>
      <c r="K467" s="147">
        <v>0</v>
      </c>
    </row>
    <row r="468" spans="1:11" x14ac:dyDescent="0.25">
      <c r="A468" s="23" t="s">
        <v>69</v>
      </c>
      <c r="B468" s="105" t="s">
        <v>23</v>
      </c>
      <c r="C468" s="147">
        <v>0</v>
      </c>
      <c r="D468" s="147">
        <v>0</v>
      </c>
      <c r="E468" s="147">
        <v>7</v>
      </c>
      <c r="F468" s="147">
        <v>0</v>
      </c>
      <c r="G468" s="147">
        <v>0</v>
      </c>
      <c r="H468" s="147">
        <v>1</v>
      </c>
      <c r="I468" s="147">
        <v>0</v>
      </c>
      <c r="J468" s="147">
        <v>0</v>
      </c>
      <c r="K468" s="147">
        <v>4</v>
      </c>
    </row>
    <row r="469" spans="1:11" x14ac:dyDescent="0.25">
      <c r="A469" s="23" t="s">
        <v>69</v>
      </c>
      <c r="B469" s="105" t="s">
        <v>25</v>
      </c>
      <c r="C469" s="164">
        <v>0</v>
      </c>
      <c r="D469" s="164">
        <v>0</v>
      </c>
      <c r="E469" s="164">
        <v>0</v>
      </c>
      <c r="F469" s="164">
        <v>0</v>
      </c>
      <c r="G469" s="147">
        <v>87076</v>
      </c>
      <c r="H469" s="147">
        <v>139805</v>
      </c>
      <c r="I469" s="147">
        <v>197700</v>
      </c>
      <c r="J469" s="147">
        <v>181495</v>
      </c>
      <c r="K469" s="147">
        <v>193910</v>
      </c>
    </row>
    <row r="470" spans="1:11" x14ac:dyDescent="0.25">
      <c r="A470" s="23" t="s">
        <v>69</v>
      </c>
      <c r="B470" s="105" t="s">
        <v>26</v>
      </c>
      <c r="C470" s="164">
        <v>0</v>
      </c>
      <c r="D470" s="164">
        <v>0</v>
      </c>
      <c r="E470" s="164">
        <v>0</v>
      </c>
      <c r="F470" s="147">
        <v>31</v>
      </c>
      <c r="G470" s="147">
        <v>61</v>
      </c>
      <c r="H470" s="147">
        <v>43</v>
      </c>
      <c r="I470" s="147">
        <v>50</v>
      </c>
      <c r="J470" s="147">
        <v>49</v>
      </c>
      <c r="K470" s="147">
        <v>50</v>
      </c>
    </row>
    <row r="471" spans="1:11" x14ac:dyDescent="0.25">
      <c r="A471" s="23" t="s">
        <v>69</v>
      </c>
      <c r="B471" s="105" t="s">
        <v>27</v>
      </c>
      <c r="C471" s="164">
        <v>0</v>
      </c>
      <c r="D471" s="164">
        <v>0</v>
      </c>
      <c r="E471" s="164">
        <v>0</v>
      </c>
      <c r="F471" s="147">
        <v>681</v>
      </c>
      <c r="G471" s="147">
        <v>445</v>
      </c>
      <c r="H471" s="147">
        <v>1054</v>
      </c>
      <c r="I471" s="147">
        <v>2380</v>
      </c>
      <c r="J471" s="147">
        <v>3618</v>
      </c>
      <c r="K471" s="147">
        <v>3730</v>
      </c>
    </row>
    <row r="472" spans="1:11" x14ac:dyDescent="0.25">
      <c r="A472" s="23" t="s">
        <v>69</v>
      </c>
      <c r="B472" s="105" t="s">
        <v>28</v>
      </c>
      <c r="C472" s="164">
        <v>0</v>
      </c>
      <c r="D472" s="164">
        <v>0</v>
      </c>
      <c r="E472" s="164">
        <v>0</v>
      </c>
      <c r="F472" s="147">
        <v>2351</v>
      </c>
      <c r="G472" s="147">
        <v>2429</v>
      </c>
      <c r="H472" s="147">
        <v>0</v>
      </c>
      <c r="I472" s="147">
        <v>0</v>
      </c>
      <c r="J472" s="147">
        <v>0</v>
      </c>
      <c r="K472" s="147">
        <v>0</v>
      </c>
    </row>
    <row r="473" spans="1:11" x14ac:dyDescent="0.25">
      <c r="A473" s="23" t="s">
        <v>69</v>
      </c>
      <c r="B473" s="105" t="s">
        <v>38</v>
      </c>
      <c r="C473" s="147">
        <v>0</v>
      </c>
      <c r="D473" s="147">
        <v>0</v>
      </c>
      <c r="E473" s="147">
        <v>2</v>
      </c>
      <c r="F473" s="147">
        <v>0</v>
      </c>
      <c r="G473" s="147">
        <v>0</v>
      </c>
      <c r="H473" s="147">
        <v>0</v>
      </c>
      <c r="I473" s="147">
        <v>1</v>
      </c>
      <c r="J473" s="147">
        <v>2</v>
      </c>
      <c r="K473" s="147">
        <v>0</v>
      </c>
    </row>
    <row r="474" spans="1:11" x14ac:dyDescent="0.25">
      <c r="A474" s="23" t="s">
        <v>69</v>
      </c>
      <c r="B474" s="105" t="s">
        <v>47</v>
      </c>
      <c r="C474" s="147">
        <v>0</v>
      </c>
      <c r="D474" s="147">
        <v>0</v>
      </c>
      <c r="E474" s="147">
        <v>0</v>
      </c>
      <c r="F474" s="147">
        <v>0</v>
      </c>
      <c r="G474" s="147">
        <v>2</v>
      </c>
      <c r="H474" s="147">
        <v>2</v>
      </c>
      <c r="I474" s="147">
        <v>0</v>
      </c>
      <c r="J474" s="147">
        <v>0</v>
      </c>
      <c r="K474" s="147">
        <v>0</v>
      </c>
    </row>
    <row r="475" spans="1:11" x14ac:dyDescent="0.25">
      <c r="A475" s="23" t="s">
        <v>69</v>
      </c>
      <c r="B475" s="105" t="s">
        <v>56</v>
      </c>
      <c r="C475" s="147">
        <v>0</v>
      </c>
      <c r="D475" s="147">
        <v>0</v>
      </c>
      <c r="E475" s="147">
        <v>0</v>
      </c>
      <c r="F475" s="147">
        <v>0</v>
      </c>
      <c r="G475" s="147">
        <v>4</v>
      </c>
      <c r="H475" s="147">
        <v>11</v>
      </c>
      <c r="I475" s="147">
        <v>1</v>
      </c>
      <c r="J475" s="147">
        <v>0</v>
      </c>
      <c r="K475" s="147">
        <v>0</v>
      </c>
    </row>
    <row r="476" spans="1:11" x14ac:dyDescent="0.25">
      <c r="A476" s="23" t="s">
        <v>69</v>
      </c>
      <c r="B476" s="105" t="s">
        <v>57</v>
      </c>
      <c r="C476" s="147">
        <v>0</v>
      </c>
      <c r="D476" s="147">
        <v>0</v>
      </c>
      <c r="E476" s="147">
        <v>0</v>
      </c>
      <c r="F476" s="147">
        <v>0</v>
      </c>
      <c r="G476" s="147">
        <v>5</v>
      </c>
      <c r="H476" s="147">
        <v>11</v>
      </c>
      <c r="I476" s="147">
        <v>0</v>
      </c>
      <c r="J476" s="147">
        <v>0</v>
      </c>
      <c r="K476" s="147">
        <v>0</v>
      </c>
    </row>
    <row r="477" spans="1:11" x14ac:dyDescent="0.25">
      <c r="A477" s="8" t="s">
        <v>673</v>
      </c>
      <c r="B477" s="8"/>
      <c r="C477" s="115">
        <v>0</v>
      </c>
      <c r="D477" s="115">
        <v>0</v>
      </c>
      <c r="E477" s="115">
        <v>0</v>
      </c>
      <c r="F477" s="115">
        <v>0</v>
      </c>
      <c r="G477" s="115">
        <v>0</v>
      </c>
      <c r="H477" s="115">
        <v>2744</v>
      </c>
      <c r="I477" s="115">
        <v>8644</v>
      </c>
      <c r="J477" s="115">
        <v>12714</v>
      </c>
      <c r="K477" s="115">
        <v>16347</v>
      </c>
    </row>
    <row r="478" spans="1:11" x14ac:dyDescent="0.25">
      <c r="A478" s="23" t="s">
        <v>673</v>
      </c>
      <c r="B478" s="105" t="s">
        <v>9</v>
      </c>
      <c r="C478" s="147">
        <v>0</v>
      </c>
      <c r="D478" s="147">
        <v>0</v>
      </c>
      <c r="E478" s="147">
        <v>0</v>
      </c>
      <c r="F478" s="147">
        <v>0</v>
      </c>
      <c r="G478" s="147">
        <v>0</v>
      </c>
      <c r="H478" s="147">
        <v>0</v>
      </c>
      <c r="I478" s="147">
        <v>0</v>
      </c>
      <c r="J478" s="147">
        <v>2</v>
      </c>
      <c r="K478" s="147">
        <v>0</v>
      </c>
    </row>
    <row r="479" spans="1:11" x14ac:dyDescent="0.25">
      <c r="A479" s="23" t="s">
        <v>673</v>
      </c>
      <c r="B479" s="105" t="s">
        <v>10</v>
      </c>
      <c r="C479" s="147">
        <v>0</v>
      </c>
      <c r="D479" s="147">
        <v>0</v>
      </c>
      <c r="E479" s="147">
        <v>0</v>
      </c>
      <c r="F479" s="147">
        <v>0</v>
      </c>
      <c r="G479" s="147">
        <v>0</v>
      </c>
      <c r="H479" s="147">
        <v>404</v>
      </c>
      <c r="I479" s="147">
        <v>3101</v>
      </c>
      <c r="J479" s="147">
        <v>3917</v>
      </c>
      <c r="K479" s="147">
        <v>4733</v>
      </c>
    </row>
    <row r="480" spans="1:11" x14ac:dyDescent="0.25">
      <c r="A480" s="23" t="s">
        <v>673</v>
      </c>
      <c r="B480" s="105" t="s">
        <v>11</v>
      </c>
      <c r="C480" s="147">
        <v>0</v>
      </c>
      <c r="D480" s="147">
        <v>0</v>
      </c>
      <c r="E480" s="147">
        <v>0</v>
      </c>
      <c r="F480" s="147">
        <v>0</v>
      </c>
      <c r="G480" s="147">
        <v>0</v>
      </c>
      <c r="H480" s="147">
        <v>2136</v>
      </c>
      <c r="I480" s="147">
        <v>7500</v>
      </c>
      <c r="J480" s="147">
        <v>11029</v>
      </c>
      <c r="K480" s="147">
        <v>13974</v>
      </c>
    </row>
    <row r="481" spans="1:11" x14ac:dyDescent="0.25">
      <c r="A481" s="23" t="s">
        <v>673</v>
      </c>
      <c r="B481" s="105" t="s">
        <v>12</v>
      </c>
      <c r="C481" s="147">
        <v>0</v>
      </c>
      <c r="D481" s="147">
        <v>0</v>
      </c>
      <c r="E481" s="147">
        <v>0</v>
      </c>
      <c r="F481" s="147">
        <v>0</v>
      </c>
      <c r="G481" s="147">
        <v>0</v>
      </c>
      <c r="H481" s="147">
        <v>473</v>
      </c>
      <c r="I481" s="147">
        <v>3489</v>
      </c>
      <c r="J481" s="147">
        <v>5501</v>
      </c>
      <c r="K481" s="147">
        <v>7062</v>
      </c>
    </row>
    <row r="482" spans="1:11" x14ac:dyDescent="0.25">
      <c r="A482" s="23" t="s">
        <v>673</v>
      </c>
      <c r="B482" s="105" t="s">
        <v>13</v>
      </c>
      <c r="C482" s="147">
        <v>0</v>
      </c>
      <c r="D482" s="147">
        <v>0</v>
      </c>
      <c r="E482" s="147">
        <v>0</v>
      </c>
      <c r="F482" s="147">
        <v>0</v>
      </c>
      <c r="G482" s="147">
        <v>0</v>
      </c>
      <c r="H482" s="147">
        <v>926</v>
      </c>
      <c r="I482" s="147">
        <v>4700</v>
      </c>
      <c r="J482" s="147">
        <v>7187</v>
      </c>
      <c r="K482" s="147">
        <v>9361</v>
      </c>
    </row>
    <row r="483" spans="1:11" x14ac:dyDescent="0.25">
      <c r="A483" s="23" t="s">
        <v>673</v>
      </c>
      <c r="B483" s="105" t="s">
        <v>14</v>
      </c>
      <c r="C483" s="147">
        <v>0</v>
      </c>
      <c r="D483" s="147">
        <v>0</v>
      </c>
      <c r="E483" s="147">
        <v>0</v>
      </c>
      <c r="F483" s="147">
        <v>0</v>
      </c>
      <c r="G483" s="147">
        <v>0</v>
      </c>
      <c r="H483" s="147">
        <v>191</v>
      </c>
      <c r="I483" s="147">
        <v>1345</v>
      </c>
      <c r="J483" s="147">
        <v>2580</v>
      </c>
      <c r="K483" s="147">
        <v>4147</v>
      </c>
    </row>
    <row r="484" spans="1:11" x14ac:dyDescent="0.25">
      <c r="A484" s="23" t="s">
        <v>673</v>
      </c>
      <c r="B484" s="105" t="s">
        <v>15</v>
      </c>
      <c r="C484" s="147">
        <v>0</v>
      </c>
      <c r="D484" s="147">
        <v>0</v>
      </c>
      <c r="E484" s="147">
        <v>0</v>
      </c>
      <c r="F484" s="147">
        <v>0</v>
      </c>
      <c r="G484" s="147">
        <v>0</v>
      </c>
      <c r="H484" s="147">
        <v>378</v>
      </c>
      <c r="I484" s="147">
        <v>2417</v>
      </c>
      <c r="J484" s="147">
        <v>3711</v>
      </c>
      <c r="K484" s="147">
        <v>4626</v>
      </c>
    </row>
    <row r="485" spans="1:11" x14ac:dyDescent="0.25">
      <c r="A485" s="23" t="s">
        <v>673</v>
      </c>
      <c r="B485" s="105" t="s">
        <v>19</v>
      </c>
      <c r="C485" s="147">
        <v>0</v>
      </c>
      <c r="D485" s="147">
        <v>0</v>
      </c>
      <c r="E485" s="147">
        <v>0</v>
      </c>
      <c r="F485" s="147">
        <v>0</v>
      </c>
      <c r="G485" s="147">
        <v>0</v>
      </c>
      <c r="H485" s="147">
        <v>1497</v>
      </c>
      <c r="I485" s="147">
        <v>5738</v>
      </c>
      <c r="J485" s="147">
        <v>7514</v>
      </c>
      <c r="K485" s="147">
        <v>8551</v>
      </c>
    </row>
    <row r="486" spans="1:11" x14ac:dyDescent="0.25">
      <c r="A486" s="23" t="s">
        <v>673</v>
      </c>
      <c r="B486" s="105" t="s">
        <v>23</v>
      </c>
      <c r="C486" s="147">
        <v>0</v>
      </c>
      <c r="D486" s="147">
        <v>0</v>
      </c>
      <c r="E486" s="147">
        <v>0</v>
      </c>
      <c r="F486" s="147">
        <v>0</v>
      </c>
      <c r="G486" s="147">
        <v>0</v>
      </c>
      <c r="H486" s="147">
        <v>54</v>
      </c>
      <c r="I486" s="147">
        <v>470</v>
      </c>
      <c r="J486" s="147">
        <v>778</v>
      </c>
      <c r="K486" s="147">
        <v>1058</v>
      </c>
    </row>
    <row r="487" spans="1:11" x14ac:dyDescent="0.25">
      <c r="A487" s="23" t="s">
        <v>673</v>
      </c>
      <c r="B487" s="105" t="s">
        <v>25</v>
      </c>
      <c r="C487" s="147">
        <v>0</v>
      </c>
      <c r="D487" s="147">
        <v>0</v>
      </c>
      <c r="E487" s="147">
        <v>0</v>
      </c>
      <c r="F487" s="147">
        <v>0</v>
      </c>
      <c r="G487" s="147">
        <v>0</v>
      </c>
      <c r="H487" s="147">
        <v>235</v>
      </c>
      <c r="I487" s="147">
        <v>1360</v>
      </c>
      <c r="J487" s="147">
        <v>977</v>
      </c>
      <c r="K487" s="147">
        <v>1183</v>
      </c>
    </row>
    <row r="488" spans="1:11" x14ac:dyDescent="0.25">
      <c r="A488" s="23" t="s">
        <v>673</v>
      </c>
      <c r="B488" s="105" t="s">
        <v>27</v>
      </c>
      <c r="C488" s="147">
        <v>0</v>
      </c>
      <c r="D488" s="147">
        <v>0</v>
      </c>
      <c r="E488" s="147">
        <v>0</v>
      </c>
      <c r="F488" s="147">
        <v>0</v>
      </c>
      <c r="G488" s="147">
        <v>0</v>
      </c>
      <c r="H488" s="147">
        <v>7</v>
      </c>
      <c r="I488" s="147">
        <v>76</v>
      </c>
      <c r="J488" s="147">
        <v>140</v>
      </c>
      <c r="K488" s="147">
        <v>220</v>
      </c>
    </row>
    <row r="489" spans="1:11" x14ac:dyDescent="0.25">
      <c r="A489" s="23" t="s">
        <v>673</v>
      </c>
      <c r="B489" s="105" t="s">
        <v>46</v>
      </c>
      <c r="C489" s="147">
        <v>0</v>
      </c>
      <c r="D489" s="147">
        <v>0</v>
      </c>
      <c r="E489" s="147">
        <v>0</v>
      </c>
      <c r="F489" s="147">
        <v>0</v>
      </c>
      <c r="G489" s="147">
        <v>0</v>
      </c>
      <c r="H489" s="147">
        <v>0</v>
      </c>
      <c r="I489" s="147">
        <v>2</v>
      </c>
      <c r="J489" s="147">
        <v>1</v>
      </c>
      <c r="K489" s="147">
        <v>0</v>
      </c>
    </row>
    <row r="490" spans="1:11" x14ac:dyDescent="0.25">
      <c r="A490" s="23" t="s">
        <v>673</v>
      </c>
      <c r="B490" s="105" t="s">
        <v>47</v>
      </c>
      <c r="C490" s="147">
        <v>0</v>
      </c>
      <c r="D490" s="147">
        <v>0</v>
      </c>
      <c r="E490" s="147">
        <v>0</v>
      </c>
      <c r="F490" s="147">
        <v>0</v>
      </c>
      <c r="G490" s="147">
        <v>0</v>
      </c>
      <c r="H490" s="147">
        <v>630</v>
      </c>
      <c r="I490" s="147">
        <v>3268</v>
      </c>
      <c r="J490" s="147">
        <v>4282</v>
      </c>
      <c r="K490" s="147">
        <v>4736</v>
      </c>
    </row>
    <row r="491" spans="1:11" x14ac:dyDescent="0.25">
      <c r="A491" s="23" t="s">
        <v>673</v>
      </c>
      <c r="B491" s="105" t="s">
        <v>57</v>
      </c>
      <c r="C491" s="147">
        <v>0</v>
      </c>
      <c r="D491" s="147">
        <v>0</v>
      </c>
      <c r="E491" s="147">
        <v>0</v>
      </c>
      <c r="F491" s="147">
        <v>0</v>
      </c>
      <c r="G491" s="147">
        <v>0</v>
      </c>
      <c r="H491" s="147">
        <v>168</v>
      </c>
      <c r="I491" s="147">
        <v>1385</v>
      </c>
      <c r="J491" s="147">
        <v>2060</v>
      </c>
      <c r="K491" s="147">
        <v>3338</v>
      </c>
    </row>
    <row r="492" spans="1:11" x14ac:dyDescent="0.25">
      <c r="A492" s="8" t="s">
        <v>64</v>
      </c>
      <c r="B492" s="8" t="s">
        <v>0</v>
      </c>
      <c r="C492" s="115">
        <v>88104</v>
      </c>
      <c r="D492" s="115">
        <v>91114</v>
      </c>
      <c r="E492" s="115">
        <v>93551</v>
      </c>
      <c r="F492" s="115">
        <v>99838</v>
      </c>
      <c r="G492" s="115">
        <v>100038</v>
      </c>
      <c r="H492" s="115">
        <v>98401</v>
      </c>
      <c r="I492" s="115">
        <v>100898</v>
      </c>
      <c r="J492" s="115">
        <v>101823</v>
      </c>
      <c r="K492" s="115">
        <v>104673</v>
      </c>
    </row>
    <row r="493" spans="1:11" x14ac:dyDescent="0.25">
      <c r="A493" s="23" t="s">
        <v>64</v>
      </c>
      <c r="B493" s="105" t="s">
        <v>3</v>
      </c>
      <c r="C493" s="147">
        <v>78438</v>
      </c>
      <c r="D493" s="147">
        <v>82865</v>
      </c>
      <c r="E493" s="147">
        <v>84346</v>
      </c>
      <c r="F493" s="147">
        <v>95604</v>
      </c>
      <c r="G493" s="147">
        <v>94018</v>
      </c>
      <c r="H493" s="147">
        <v>94046</v>
      </c>
      <c r="I493" s="147">
        <v>94139</v>
      </c>
      <c r="J493" s="147">
        <v>95598</v>
      </c>
      <c r="K493" s="147">
        <v>98786</v>
      </c>
    </row>
    <row r="494" spans="1:11" x14ac:dyDescent="0.25">
      <c r="A494" s="23" t="s">
        <v>64</v>
      </c>
      <c r="B494" s="105" t="s">
        <v>9</v>
      </c>
      <c r="C494" s="147">
        <v>1211</v>
      </c>
      <c r="D494" s="147">
        <v>1376</v>
      </c>
      <c r="E494" s="147">
        <v>1469</v>
      </c>
      <c r="F494" s="147">
        <v>1158</v>
      </c>
      <c r="G494" s="147">
        <v>605</v>
      </c>
      <c r="H494" s="147">
        <v>572</v>
      </c>
      <c r="I494" s="147">
        <v>595</v>
      </c>
      <c r="J494" s="147">
        <v>684</v>
      </c>
      <c r="K494" s="147">
        <v>616</v>
      </c>
    </row>
    <row r="495" spans="1:11" x14ac:dyDescent="0.25">
      <c r="A495" s="23" t="s">
        <v>64</v>
      </c>
      <c r="B495" s="105" t="s">
        <v>10</v>
      </c>
      <c r="C495" s="147">
        <v>6037</v>
      </c>
      <c r="D495" s="147">
        <v>6274</v>
      </c>
      <c r="E495" s="147">
        <v>6232</v>
      </c>
      <c r="F495" s="147">
        <v>5388</v>
      </c>
      <c r="G495" s="147">
        <v>3919</v>
      </c>
      <c r="H495" s="147">
        <v>3525</v>
      </c>
      <c r="I495" s="147">
        <v>3682</v>
      </c>
      <c r="J495" s="147">
        <v>3800</v>
      </c>
      <c r="K495" s="147">
        <v>2920</v>
      </c>
    </row>
    <row r="496" spans="1:11" x14ac:dyDescent="0.25">
      <c r="A496" s="23" t="s">
        <v>64</v>
      </c>
      <c r="B496" s="105" t="s">
        <v>11</v>
      </c>
      <c r="C496" s="147">
        <v>11681</v>
      </c>
      <c r="D496" s="147">
        <v>12632</v>
      </c>
      <c r="E496" s="147">
        <v>12509</v>
      </c>
      <c r="F496" s="147">
        <v>9313</v>
      </c>
      <c r="G496" s="147">
        <v>7562</v>
      </c>
      <c r="H496" s="147">
        <v>4401</v>
      </c>
      <c r="I496" s="147">
        <v>4523</v>
      </c>
      <c r="J496" s="147">
        <v>4462</v>
      </c>
      <c r="K496" s="147">
        <v>3103</v>
      </c>
    </row>
    <row r="497" spans="1:11" x14ac:dyDescent="0.25">
      <c r="A497" s="23" t="s">
        <v>64</v>
      </c>
      <c r="B497" s="105" t="s">
        <v>12</v>
      </c>
      <c r="C497" s="147">
        <v>4901</v>
      </c>
      <c r="D497" s="147">
        <v>5322</v>
      </c>
      <c r="E497" s="147">
        <v>5172</v>
      </c>
      <c r="F497" s="147">
        <v>3388</v>
      </c>
      <c r="G497" s="147">
        <v>2224</v>
      </c>
      <c r="H497" s="147">
        <v>986</v>
      </c>
      <c r="I497" s="147">
        <v>1014</v>
      </c>
      <c r="J497" s="147">
        <v>984</v>
      </c>
      <c r="K497" s="147">
        <v>822</v>
      </c>
    </row>
    <row r="498" spans="1:11" x14ac:dyDescent="0.25">
      <c r="A498" s="23" t="s">
        <v>64</v>
      </c>
      <c r="B498" s="105" t="s">
        <v>13</v>
      </c>
      <c r="C498" s="147">
        <v>16300</v>
      </c>
      <c r="D498" s="147">
        <v>17904</v>
      </c>
      <c r="E498" s="147">
        <v>18167</v>
      </c>
      <c r="F498" s="147">
        <v>15226</v>
      </c>
      <c r="G498" s="147">
        <v>12188</v>
      </c>
      <c r="H498" s="147">
        <v>8641</v>
      </c>
      <c r="I498" s="147">
        <v>9521</v>
      </c>
      <c r="J498" s="147">
        <v>9120</v>
      </c>
      <c r="K498" s="147">
        <v>7451</v>
      </c>
    </row>
    <row r="499" spans="1:11" x14ac:dyDescent="0.25">
      <c r="A499" s="23" t="s">
        <v>64</v>
      </c>
      <c r="B499" s="105" t="s">
        <v>14</v>
      </c>
      <c r="C499" s="147">
        <v>2805</v>
      </c>
      <c r="D499" s="147">
        <v>2904</v>
      </c>
      <c r="E499" s="147">
        <v>3022</v>
      </c>
      <c r="F499" s="147">
        <v>1830</v>
      </c>
      <c r="G499" s="147">
        <v>1630</v>
      </c>
      <c r="H499" s="147">
        <v>996</v>
      </c>
      <c r="I499" s="147">
        <v>1189</v>
      </c>
      <c r="J499" s="147">
        <v>1310</v>
      </c>
      <c r="K499" s="147">
        <v>1206</v>
      </c>
    </row>
    <row r="500" spans="1:11" x14ac:dyDescent="0.25">
      <c r="A500" s="23" t="s">
        <v>64</v>
      </c>
      <c r="B500" s="105" t="s">
        <v>15</v>
      </c>
      <c r="C500" s="147">
        <v>2895</v>
      </c>
      <c r="D500" s="147">
        <v>2919</v>
      </c>
      <c r="E500" s="147">
        <v>2978</v>
      </c>
      <c r="F500" s="147">
        <v>1893</v>
      </c>
      <c r="G500" s="147">
        <v>1448</v>
      </c>
      <c r="H500" s="147">
        <v>759</v>
      </c>
      <c r="I500" s="147">
        <v>810</v>
      </c>
      <c r="J500" s="147">
        <v>742</v>
      </c>
      <c r="K500" s="147">
        <v>701</v>
      </c>
    </row>
    <row r="501" spans="1:11" x14ac:dyDescent="0.25">
      <c r="A501" s="23" t="s">
        <v>64</v>
      </c>
      <c r="B501" s="105" t="s">
        <v>16</v>
      </c>
      <c r="C501" s="147">
        <v>6439</v>
      </c>
      <c r="D501" s="147">
        <v>7064</v>
      </c>
      <c r="E501" s="147">
        <v>7606</v>
      </c>
      <c r="F501" s="147">
        <v>5965</v>
      </c>
      <c r="G501" s="147">
        <v>4905</v>
      </c>
      <c r="H501" s="147">
        <v>3670</v>
      </c>
      <c r="I501" s="147">
        <v>4156</v>
      </c>
      <c r="J501" s="147">
        <v>4138</v>
      </c>
      <c r="K501" s="147">
        <v>3565</v>
      </c>
    </row>
    <row r="502" spans="1:11" x14ac:dyDescent="0.25">
      <c r="A502" s="23" t="s">
        <v>64</v>
      </c>
      <c r="B502" s="105" t="s">
        <v>17</v>
      </c>
      <c r="C502" s="147">
        <v>255</v>
      </c>
      <c r="D502" s="147">
        <v>532</v>
      </c>
      <c r="E502" s="147">
        <v>718</v>
      </c>
      <c r="F502" s="147">
        <v>771</v>
      </c>
      <c r="G502" s="147">
        <v>786</v>
      </c>
      <c r="H502" s="147">
        <v>697</v>
      </c>
      <c r="I502" s="147">
        <v>751</v>
      </c>
      <c r="J502" s="147">
        <v>817</v>
      </c>
      <c r="K502" s="147">
        <v>901</v>
      </c>
    </row>
    <row r="503" spans="1:11" x14ac:dyDescent="0.25">
      <c r="A503" s="23" t="s">
        <v>64</v>
      </c>
      <c r="B503" s="105" t="s">
        <v>18</v>
      </c>
      <c r="C503" s="147">
        <v>1067</v>
      </c>
      <c r="D503" s="147">
        <v>1110</v>
      </c>
      <c r="E503" s="147">
        <v>1332</v>
      </c>
      <c r="F503" s="147">
        <v>1607</v>
      </c>
      <c r="G503" s="147">
        <v>1900</v>
      </c>
      <c r="H503" s="147">
        <v>1988</v>
      </c>
      <c r="I503" s="147">
        <v>2427</v>
      </c>
      <c r="J503" s="147">
        <v>2746</v>
      </c>
      <c r="K503" s="147">
        <v>2838</v>
      </c>
    </row>
    <row r="504" spans="1:11" x14ac:dyDescent="0.25">
      <c r="A504" s="23" t="s">
        <v>64</v>
      </c>
      <c r="B504" s="105" t="s">
        <v>19</v>
      </c>
      <c r="C504" s="147">
        <v>249</v>
      </c>
      <c r="D504" s="147">
        <v>318</v>
      </c>
      <c r="E504" s="147">
        <v>235</v>
      </c>
      <c r="F504" s="147">
        <v>222</v>
      </c>
      <c r="G504" s="147">
        <v>207</v>
      </c>
      <c r="H504" s="147">
        <v>164</v>
      </c>
      <c r="I504" s="147">
        <v>209</v>
      </c>
      <c r="J504" s="147">
        <v>233</v>
      </c>
      <c r="K504" s="147">
        <v>179</v>
      </c>
    </row>
    <row r="505" spans="1:11" x14ac:dyDescent="0.25">
      <c r="A505" s="23" t="s">
        <v>64</v>
      </c>
      <c r="B505" s="105" t="s">
        <v>20</v>
      </c>
      <c r="C505" s="147">
        <v>40741</v>
      </c>
      <c r="D505" s="147">
        <v>41708</v>
      </c>
      <c r="E505" s="147">
        <v>46209</v>
      </c>
      <c r="F505" s="147">
        <v>48039</v>
      </c>
      <c r="G505" s="147">
        <v>48831</v>
      </c>
      <c r="H505" s="147">
        <v>48977</v>
      </c>
      <c r="I505" s="147">
        <v>47985</v>
      </c>
      <c r="J505" s="147">
        <v>51462</v>
      </c>
      <c r="K505" s="147">
        <v>54105</v>
      </c>
    </row>
    <row r="506" spans="1:11" x14ac:dyDescent="0.25">
      <c r="A506" s="23" t="s">
        <v>64</v>
      </c>
      <c r="B506" s="105" t="s">
        <v>21</v>
      </c>
      <c r="C506" s="147">
        <v>30</v>
      </c>
      <c r="D506" s="147">
        <v>28</v>
      </c>
      <c r="E506" s="147">
        <v>16</v>
      </c>
      <c r="F506" s="147">
        <v>17</v>
      </c>
      <c r="G506" s="147">
        <v>11</v>
      </c>
      <c r="H506" s="147">
        <v>5</v>
      </c>
      <c r="I506" s="147">
        <v>7</v>
      </c>
      <c r="J506" s="147">
        <v>4</v>
      </c>
      <c r="K506" s="147">
        <v>7</v>
      </c>
    </row>
    <row r="507" spans="1:11" x14ac:dyDescent="0.25">
      <c r="A507" s="23" t="s">
        <v>64</v>
      </c>
      <c r="B507" s="105" t="s">
        <v>23</v>
      </c>
      <c r="C507" s="147">
        <v>557</v>
      </c>
      <c r="D507" s="147">
        <v>600</v>
      </c>
      <c r="E507" s="147">
        <v>854</v>
      </c>
      <c r="F507" s="147">
        <v>601</v>
      </c>
      <c r="G507" s="147">
        <v>401</v>
      </c>
      <c r="H507" s="147">
        <v>294</v>
      </c>
      <c r="I507" s="147">
        <v>356</v>
      </c>
      <c r="J507" s="147">
        <v>396</v>
      </c>
      <c r="K507" s="147">
        <v>376</v>
      </c>
    </row>
    <row r="508" spans="1:11" x14ac:dyDescent="0.25">
      <c r="A508" s="23" t="s">
        <v>64</v>
      </c>
      <c r="B508" s="105" t="s">
        <v>24</v>
      </c>
      <c r="C508" s="147">
        <v>200</v>
      </c>
      <c r="D508" s="147">
        <v>219</v>
      </c>
      <c r="E508" s="147">
        <v>248</v>
      </c>
      <c r="F508" s="147">
        <v>173</v>
      </c>
      <c r="G508" s="147">
        <v>145</v>
      </c>
      <c r="H508" s="147">
        <v>105</v>
      </c>
      <c r="I508" s="147">
        <v>128</v>
      </c>
      <c r="J508" s="147">
        <v>128</v>
      </c>
      <c r="K508" s="147">
        <v>104</v>
      </c>
    </row>
    <row r="509" spans="1:11" x14ac:dyDescent="0.25">
      <c r="A509" s="23" t="s">
        <v>64</v>
      </c>
      <c r="B509" s="105" t="s">
        <v>25</v>
      </c>
      <c r="C509" s="165">
        <v>0</v>
      </c>
      <c r="D509" s="165">
        <v>0</v>
      </c>
      <c r="E509" s="165">
        <v>0</v>
      </c>
      <c r="F509" s="165">
        <v>0</v>
      </c>
      <c r="G509" s="147">
        <v>28938</v>
      </c>
      <c r="H509" s="147">
        <v>19452</v>
      </c>
      <c r="I509" s="147">
        <v>32315</v>
      </c>
      <c r="J509" s="147">
        <v>27869</v>
      </c>
      <c r="K509" s="147">
        <v>23462</v>
      </c>
    </row>
    <row r="510" spans="1:11" x14ac:dyDescent="0.25">
      <c r="A510" s="23" t="s">
        <v>64</v>
      </c>
      <c r="B510" s="105" t="s">
        <v>26</v>
      </c>
      <c r="C510" s="165">
        <v>0</v>
      </c>
      <c r="D510" s="165">
        <v>0</v>
      </c>
      <c r="E510" s="165">
        <v>0</v>
      </c>
      <c r="F510" s="147">
        <v>460</v>
      </c>
      <c r="G510" s="147">
        <v>427</v>
      </c>
      <c r="H510" s="147">
        <v>239</v>
      </c>
      <c r="I510" s="147">
        <v>169</v>
      </c>
      <c r="J510" s="147">
        <v>186</v>
      </c>
      <c r="K510" s="147">
        <v>129</v>
      </c>
    </row>
    <row r="511" spans="1:11" x14ac:dyDescent="0.25">
      <c r="A511" s="23" t="s">
        <v>64</v>
      </c>
      <c r="B511" s="55" t="s">
        <v>33</v>
      </c>
      <c r="C511" s="147">
        <v>0</v>
      </c>
      <c r="D511" s="147">
        <v>0</v>
      </c>
      <c r="E511" s="147">
        <v>0</v>
      </c>
      <c r="F511" s="147">
        <v>0</v>
      </c>
      <c r="G511" s="147">
        <v>0</v>
      </c>
      <c r="H511" s="147">
        <v>0</v>
      </c>
      <c r="I511" s="147">
        <v>2</v>
      </c>
      <c r="J511" s="147">
        <v>3</v>
      </c>
      <c r="K511" s="147">
        <v>2</v>
      </c>
    </row>
    <row r="512" spans="1:11" x14ac:dyDescent="0.25">
      <c r="A512" s="23" t="s">
        <v>64</v>
      </c>
      <c r="B512" s="105" t="s">
        <v>37</v>
      </c>
      <c r="C512" s="147">
        <v>1</v>
      </c>
      <c r="D512" s="147">
        <v>0</v>
      </c>
      <c r="E512" s="147">
        <v>2</v>
      </c>
      <c r="F512" s="147">
        <v>2</v>
      </c>
      <c r="G512" s="147">
        <v>0</v>
      </c>
      <c r="H512" s="147">
        <v>3</v>
      </c>
      <c r="I512" s="147">
        <v>2</v>
      </c>
      <c r="J512" s="147">
        <v>3</v>
      </c>
      <c r="K512" s="147">
        <v>3</v>
      </c>
    </row>
    <row r="513" spans="1:11" x14ac:dyDescent="0.25">
      <c r="A513" s="23" t="s">
        <v>64</v>
      </c>
      <c r="B513" s="105" t="s">
        <v>39</v>
      </c>
      <c r="C513" s="147">
        <v>0</v>
      </c>
      <c r="D513" s="147">
        <v>2</v>
      </c>
      <c r="E513" s="147">
        <v>0</v>
      </c>
      <c r="F513" s="147">
        <v>10</v>
      </c>
      <c r="G513" s="147">
        <v>8</v>
      </c>
      <c r="H513" s="147">
        <v>17</v>
      </c>
      <c r="I513" s="147">
        <v>26</v>
      </c>
      <c r="J513" s="147">
        <v>21</v>
      </c>
      <c r="K513" s="147">
        <v>14</v>
      </c>
    </row>
    <row r="514" spans="1:11" x14ac:dyDescent="0.25">
      <c r="A514" s="23" t="s">
        <v>64</v>
      </c>
      <c r="B514" s="105" t="s">
        <v>41</v>
      </c>
      <c r="C514" s="147">
        <v>1</v>
      </c>
      <c r="D514" s="147">
        <v>2</v>
      </c>
      <c r="E514" s="147">
        <v>1</v>
      </c>
      <c r="F514" s="147">
        <v>9</v>
      </c>
      <c r="G514" s="147">
        <v>8</v>
      </c>
      <c r="H514" s="147">
        <v>5</v>
      </c>
      <c r="I514" s="147">
        <v>4</v>
      </c>
      <c r="J514" s="147">
        <v>8</v>
      </c>
      <c r="K514" s="147">
        <v>5</v>
      </c>
    </row>
    <row r="515" spans="1:11" x14ac:dyDescent="0.25">
      <c r="A515" s="23" t="s">
        <v>64</v>
      </c>
      <c r="B515" s="105" t="s">
        <v>42</v>
      </c>
      <c r="C515" s="147">
        <v>0</v>
      </c>
      <c r="D515" s="147">
        <v>0</v>
      </c>
      <c r="E515" s="147">
        <v>0</v>
      </c>
      <c r="F515" s="147">
        <v>0</v>
      </c>
      <c r="G515" s="147">
        <v>0</v>
      </c>
      <c r="H515" s="147">
        <v>0</v>
      </c>
      <c r="I515" s="147">
        <v>0</v>
      </c>
      <c r="J515" s="147">
        <v>0</v>
      </c>
      <c r="K515" s="147">
        <v>1</v>
      </c>
    </row>
    <row r="516" spans="1:11" x14ac:dyDescent="0.25">
      <c r="A516" s="23" t="s">
        <v>64</v>
      </c>
      <c r="B516" s="105" t="s">
        <v>46</v>
      </c>
      <c r="C516" s="147">
        <v>265</v>
      </c>
      <c r="D516" s="147">
        <v>250</v>
      </c>
      <c r="E516" s="147">
        <v>199</v>
      </c>
      <c r="F516" s="147">
        <v>75</v>
      </c>
      <c r="G516" s="147">
        <v>78</v>
      </c>
      <c r="H516" s="147">
        <v>71</v>
      </c>
      <c r="I516" s="147">
        <v>42</v>
      </c>
      <c r="J516" s="147">
        <v>44</v>
      </c>
      <c r="K516" s="147">
        <v>42</v>
      </c>
    </row>
    <row r="517" spans="1:11" x14ac:dyDescent="0.25">
      <c r="A517" s="23" t="s">
        <v>64</v>
      </c>
      <c r="B517" s="105" t="s">
        <v>47</v>
      </c>
      <c r="C517" s="147">
        <v>946</v>
      </c>
      <c r="D517" s="147">
        <v>1016</v>
      </c>
      <c r="E517" s="147">
        <v>1046</v>
      </c>
      <c r="F517" s="147">
        <v>1138</v>
      </c>
      <c r="G517" s="147">
        <v>1084</v>
      </c>
      <c r="H517" s="147">
        <v>1074</v>
      </c>
      <c r="I517" s="147">
        <v>1024</v>
      </c>
      <c r="J517" s="147">
        <v>1115</v>
      </c>
      <c r="K517" s="147">
        <v>1108</v>
      </c>
    </row>
    <row r="518" spans="1:11" x14ac:dyDescent="0.25">
      <c r="A518" s="23" t="s">
        <v>64</v>
      </c>
      <c r="B518" s="105" t="s">
        <v>48</v>
      </c>
      <c r="C518" s="147">
        <v>1048</v>
      </c>
      <c r="D518" s="147">
        <v>1025</v>
      </c>
      <c r="E518" s="147">
        <v>1292</v>
      </c>
      <c r="F518" s="147">
        <v>534</v>
      </c>
      <c r="G518" s="147">
        <v>394</v>
      </c>
      <c r="H518" s="147">
        <v>272</v>
      </c>
      <c r="I518" s="147">
        <v>283</v>
      </c>
      <c r="J518" s="147">
        <v>265</v>
      </c>
      <c r="K518" s="147">
        <v>236</v>
      </c>
    </row>
    <row r="519" spans="1:11" x14ac:dyDescent="0.25">
      <c r="A519" s="23" t="s">
        <v>64</v>
      </c>
      <c r="B519" s="105" t="s">
        <v>49</v>
      </c>
      <c r="C519" s="147">
        <v>2</v>
      </c>
      <c r="D519" s="147">
        <v>2</v>
      </c>
      <c r="E519" s="147">
        <v>2</v>
      </c>
      <c r="F519" s="147">
        <v>1</v>
      </c>
      <c r="G519" s="147">
        <v>1</v>
      </c>
      <c r="H519" s="147">
        <v>0</v>
      </c>
      <c r="I519" s="147">
        <v>0</v>
      </c>
      <c r="J519" s="147">
        <v>0</v>
      </c>
      <c r="K519" s="147">
        <v>0</v>
      </c>
    </row>
    <row r="520" spans="1:11" x14ac:dyDescent="0.25">
      <c r="A520" s="23" t="s">
        <v>64</v>
      </c>
      <c r="B520" s="105" t="s">
        <v>53</v>
      </c>
      <c r="C520" s="147">
        <v>3</v>
      </c>
      <c r="D520" s="147">
        <v>8</v>
      </c>
      <c r="E520" s="147">
        <v>1</v>
      </c>
      <c r="F520" s="147">
        <v>5</v>
      </c>
      <c r="G520" s="147">
        <v>19</v>
      </c>
      <c r="H520" s="147">
        <v>20</v>
      </c>
      <c r="I520" s="147">
        <v>3</v>
      </c>
      <c r="J520" s="147">
        <v>0</v>
      </c>
      <c r="K520" s="147">
        <v>0</v>
      </c>
    </row>
    <row r="521" spans="1:11" x14ac:dyDescent="0.25">
      <c r="A521" s="23" t="s">
        <v>64</v>
      </c>
      <c r="B521" s="105" t="s">
        <v>54</v>
      </c>
      <c r="C521" s="147">
        <v>1171</v>
      </c>
      <c r="D521" s="147">
        <v>889</v>
      </c>
      <c r="E521" s="147">
        <v>595</v>
      </c>
      <c r="F521" s="147">
        <v>460</v>
      </c>
      <c r="G521" s="147">
        <v>503</v>
      </c>
      <c r="H521" s="147">
        <v>557</v>
      </c>
      <c r="I521" s="147">
        <v>518</v>
      </c>
      <c r="J521" s="147">
        <v>676</v>
      </c>
      <c r="K521" s="147">
        <v>821</v>
      </c>
    </row>
    <row r="522" spans="1:11" x14ac:dyDescent="0.25">
      <c r="A522" s="23" t="s">
        <v>64</v>
      </c>
      <c r="B522" s="105" t="s">
        <v>55</v>
      </c>
      <c r="C522" s="147">
        <v>953</v>
      </c>
      <c r="D522" s="147">
        <v>990</v>
      </c>
      <c r="E522" s="147">
        <v>851</v>
      </c>
      <c r="F522" s="147">
        <v>758</v>
      </c>
      <c r="G522" s="147">
        <v>816</v>
      </c>
      <c r="H522" s="147">
        <v>1004</v>
      </c>
      <c r="I522" s="147">
        <v>1061</v>
      </c>
      <c r="J522" s="147">
        <v>1198</v>
      </c>
      <c r="K522" s="147">
        <v>1287</v>
      </c>
    </row>
    <row r="523" spans="1:11" x14ac:dyDescent="0.25">
      <c r="A523" s="23" t="s">
        <v>64</v>
      </c>
      <c r="B523" s="105" t="s">
        <v>56</v>
      </c>
      <c r="C523" s="147">
        <v>19</v>
      </c>
      <c r="D523" s="147">
        <v>24</v>
      </c>
      <c r="E523" s="147">
        <v>11</v>
      </c>
      <c r="F523" s="147">
        <v>15</v>
      </c>
      <c r="G523" s="147">
        <v>6</v>
      </c>
      <c r="H523" s="147">
        <v>8</v>
      </c>
      <c r="I523" s="147">
        <v>8</v>
      </c>
      <c r="J523" s="147">
        <v>2</v>
      </c>
      <c r="K523" s="147">
        <v>1</v>
      </c>
    </row>
    <row r="524" spans="1:11" x14ac:dyDescent="0.25">
      <c r="A524" s="23" t="s">
        <v>64</v>
      </c>
      <c r="B524" s="105" t="s">
        <v>57</v>
      </c>
      <c r="C524" s="147">
        <v>1262</v>
      </c>
      <c r="D524" s="147">
        <v>1306</v>
      </c>
      <c r="E524" s="147">
        <v>876</v>
      </c>
      <c r="F524" s="147">
        <v>915</v>
      </c>
      <c r="G524" s="147">
        <v>955</v>
      </c>
      <c r="H524" s="147">
        <v>281</v>
      </c>
      <c r="I524" s="147">
        <v>325</v>
      </c>
      <c r="J524" s="147">
        <v>263</v>
      </c>
      <c r="K524" s="147">
        <v>273</v>
      </c>
    </row>
    <row r="525" spans="1:11" x14ac:dyDescent="0.25">
      <c r="A525" s="23" t="s">
        <v>64</v>
      </c>
      <c r="B525" s="105" t="s">
        <v>58</v>
      </c>
      <c r="C525" s="147">
        <v>12</v>
      </c>
      <c r="D525" s="147">
        <v>17</v>
      </c>
      <c r="E525" s="147">
        <v>21</v>
      </c>
      <c r="F525" s="147">
        <v>11</v>
      </c>
      <c r="G525" s="147">
        <v>6</v>
      </c>
      <c r="H525" s="147">
        <v>5</v>
      </c>
      <c r="I525" s="147">
        <v>3</v>
      </c>
      <c r="J525" s="147">
        <v>3</v>
      </c>
      <c r="K525" s="147">
        <v>1</v>
      </c>
    </row>
    <row r="526" spans="1:11" x14ac:dyDescent="0.25">
      <c r="A526" s="23" t="s">
        <v>64</v>
      </c>
      <c r="B526" s="105" t="s">
        <v>59</v>
      </c>
      <c r="C526" s="147">
        <v>2</v>
      </c>
      <c r="D526" s="147">
        <v>6</v>
      </c>
      <c r="E526" s="147">
        <v>10</v>
      </c>
      <c r="F526" s="147">
        <v>11</v>
      </c>
      <c r="G526" s="147">
        <v>12</v>
      </c>
      <c r="H526" s="147">
        <v>22</v>
      </c>
      <c r="I526" s="147">
        <v>42</v>
      </c>
      <c r="J526" s="147">
        <v>133</v>
      </c>
      <c r="K526" s="147">
        <v>252</v>
      </c>
    </row>
    <row r="527" spans="1:11" x14ac:dyDescent="0.25">
      <c r="A527" s="8" t="s">
        <v>65</v>
      </c>
      <c r="B527" s="8"/>
      <c r="C527" s="115">
        <v>3431</v>
      </c>
      <c r="D527" s="115">
        <v>3771</v>
      </c>
      <c r="E527" s="115">
        <v>3841</v>
      </c>
      <c r="F527" s="115">
        <v>4547</v>
      </c>
      <c r="G527" s="115">
        <v>3361</v>
      </c>
      <c r="H527" s="115">
        <v>1622</v>
      </c>
      <c r="I527" s="115">
        <v>3156</v>
      </c>
      <c r="J527" s="115">
        <v>3641</v>
      </c>
      <c r="K527" s="115">
        <v>3734</v>
      </c>
    </row>
    <row r="528" spans="1:11" x14ac:dyDescent="0.25">
      <c r="A528" s="23" t="s">
        <v>65</v>
      </c>
      <c r="B528" s="105" t="s">
        <v>3</v>
      </c>
      <c r="C528" s="147">
        <v>2688</v>
      </c>
      <c r="D528" s="147">
        <v>3001</v>
      </c>
      <c r="E528" s="147">
        <v>2946</v>
      </c>
      <c r="F528" s="147">
        <v>3720</v>
      </c>
      <c r="G528" s="147">
        <v>2989</v>
      </c>
      <c r="H528" s="147">
        <v>1172</v>
      </c>
      <c r="I528" s="147">
        <v>2475</v>
      </c>
      <c r="J528" s="147">
        <v>2711</v>
      </c>
      <c r="K528" s="147">
        <v>2841</v>
      </c>
    </row>
    <row r="529" spans="1:11" x14ac:dyDescent="0.25">
      <c r="A529" s="23" t="s">
        <v>65</v>
      </c>
      <c r="B529" s="105" t="s">
        <v>9</v>
      </c>
      <c r="C529" s="147">
        <v>334</v>
      </c>
      <c r="D529" s="147">
        <v>324</v>
      </c>
      <c r="E529" s="147">
        <v>451</v>
      </c>
      <c r="F529" s="147">
        <v>386</v>
      </c>
      <c r="G529" s="147">
        <v>215</v>
      </c>
      <c r="H529" s="147">
        <v>126</v>
      </c>
      <c r="I529" s="147">
        <v>310</v>
      </c>
      <c r="J529" s="147">
        <v>336</v>
      </c>
      <c r="K529" s="147">
        <v>314</v>
      </c>
    </row>
    <row r="530" spans="1:11" x14ac:dyDescent="0.25">
      <c r="A530" s="23" t="s">
        <v>65</v>
      </c>
      <c r="B530" s="105" t="s">
        <v>10</v>
      </c>
      <c r="C530" s="147">
        <v>923</v>
      </c>
      <c r="D530" s="147">
        <v>1038</v>
      </c>
      <c r="E530" s="147">
        <v>1148</v>
      </c>
      <c r="F530" s="147">
        <v>1360</v>
      </c>
      <c r="G530" s="147">
        <v>808</v>
      </c>
      <c r="H530" s="147">
        <v>396</v>
      </c>
      <c r="I530" s="147">
        <v>1024</v>
      </c>
      <c r="J530" s="147">
        <v>1128</v>
      </c>
      <c r="K530" s="147">
        <v>1061</v>
      </c>
    </row>
    <row r="531" spans="1:11" x14ac:dyDescent="0.25">
      <c r="A531" s="23" t="s">
        <v>65</v>
      </c>
      <c r="B531" s="105" t="s">
        <v>11</v>
      </c>
      <c r="C531" s="147">
        <v>901</v>
      </c>
      <c r="D531" s="147">
        <v>939</v>
      </c>
      <c r="E531" s="147">
        <v>938</v>
      </c>
      <c r="F531" s="147">
        <v>836</v>
      </c>
      <c r="G531" s="147">
        <v>513</v>
      </c>
      <c r="H531" s="147">
        <v>225</v>
      </c>
      <c r="I531" s="147">
        <v>539</v>
      </c>
      <c r="J531" s="147">
        <v>564</v>
      </c>
      <c r="K531" s="147">
        <v>552</v>
      </c>
    </row>
    <row r="532" spans="1:11" x14ac:dyDescent="0.25">
      <c r="A532" s="23" t="s">
        <v>65</v>
      </c>
      <c r="B532" s="105" t="s">
        <v>12</v>
      </c>
      <c r="C532" s="147">
        <v>1664</v>
      </c>
      <c r="D532" s="147">
        <v>1929</v>
      </c>
      <c r="E532" s="147">
        <v>1996</v>
      </c>
      <c r="F532" s="147">
        <v>2041</v>
      </c>
      <c r="G532" s="147">
        <v>1290</v>
      </c>
      <c r="H532" s="147">
        <v>332</v>
      </c>
      <c r="I532" s="147">
        <v>840</v>
      </c>
      <c r="J532" s="147">
        <v>931</v>
      </c>
      <c r="K532" s="147">
        <v>1005</v>
      </c>
    </row>
    <row r="533" spans="1:11" x14ac:dyDescent="0.25">
      <c r="A533" s="23" t="s">
        <v>65</v>
      </c>
      <c r="B533" s="105" t="s">
        <v>13</v>
      </c>
      <c r="C533" s="147">
        <v>2090</v>
      </c>
      <c r="D533" s="147">
        <v>2359</v>
      </c>
      <c r="E533" s="147">
        <v>2466</v>
      </c>
      <c r="F533" s="147">
        <v>2516</v>
      </c>
      <c r="G533" s="147">
        <v>1648</v>
      </c>
      <c r="H533" s="147">
        <v>727</v>
      </c>
      <c r="I533" s="147">
        <v>1714</v>
      </c>
      <c r="J533" s="147">
        <v>1851</v>
      </c>
      <c r="K533" s="147">
        <v>1883</v>
      </c>
    </row>
    <row r="534" spans="1:11" x14ac:dyDescent="0.25">
      <c r="A534" s="23" t="s">
        <v>65</v>
      </c>
      <c r="B534" s="105" t="s">
        <v>14</v>
      </c>
      <c r="C534" s="147">
        <v>187</v>
      </c>
      <c r="D534" s="147">
        <v>204</v>
      </c>
      <c r="E534" s="147">
        <v>209</v>
      </c>
      <c r="F534" s="147">
        <v>191</v>
      </c>
      <c r="G534" s="147">
        <v>132</v>
      </c>
      <c r="H534" s="147">
        <v>54</v>
      </c>
      <c r="I534" s="147">
        <v>150</v>
      </c>
      <c r="J534" s="147">
        <v>202</v>
      </c>
      <c r="K534" s="147">
        <v>226</v>
      </c>
    </row>
    <row r="535" spans="1:11" x14ac:dyDescent="0.25">
      <c r="A535" s="23" t="s">
        <v>65</v>
      </c>
      <c r="B535" s="105" t="s">
        <v>15</v>
      </c>
      <c r="C535" s="147">
        <v>142</v>
      </c>
      <c r="D535" s="147">
        <v>208</v>
      </c>
      <c r="E535" s="147">
        <v>171</v>
      </c>
      <c r="F535" s="147">
        <v>195</v>
      </c>
      <c r="G535" s="147">
        <v>114</v>
      </c>
      <c r="H535" s="147">
        <v>35</v>
      </c>
      <c r="I535" s="147">
        <v>85</v>
      </c>
      <c r="J535" s="147">
        <v>103</v>
      </c>
      <c r="K535" s="147">
        <v>136</v>
      </c>
    </row>
    <row r="536" spans="1:11" x14ac:dyDescent="0.25">
      <c r="A536" s="23" t="s">
        <v>65</v>
      </c>
      <c r="B536" s="105" t="s">
        <v>16</v>
      </c>
      <c r="C536" s="147">
        <v>3</v>
      </c>
      <c r="D536" s="147">
        <v>2</v>
      </c>
      <c r="E536" s="147">
        <v>2</v>
      </c>
      <c r="F536" s="147">
        <v>4</v>
      </c>
      <c r="G536" s="147">
        <v>1</v>
      </c>
      <c r="H536" s="147">
        <v>1</v>
      </c>
      <c r="I536" s="147">
        <v>8</v>
      </c>
      <c r="J536" s="147">
        <v>11</v>
      </c>
      <c r="K536" s="147">
        <v>31</v>
      </c>
    </row>
    <row r="537" spans="1:11" x14ac:dyDescent="0.25">
      <c r="A537" s="23" t="s">
        <v>65</v>
      </c>
      <c r="B537" s="105" t="s">
        <v>18</v>
      </c>
      <c r="C537" s="147">
        <v>1</v>
      </c>
      <c r="D537" s="147">
        <v>1</v>
      </c>
      <c r="E537" s="147">
        <v>0</v>
      </c>
      <c r="F537" s="147">
        <v>0</v>
      </c>
      <c r="G537" s="147">
        <v>1</v>
      </c>
      <c r="H537" s="147">
        <v>0</v>
      </c>
      <c r="I537" s="147">
        <v>1</v>
      </c>
      <c r="J537" s="147">
        <v>0</v>
      </c>
      <c r="K537" s="147">
        <v>0</v>
      </c>
    </row>
    <row r="538" spans="1:11" x14ac:dyDescent="0.25">
      <c r="A538" s="23" t="s">
        <v>65</v>
      </c>
      <c r="B538" s="105" t="s">
        <v>19</v>
      </c>
      <c r="C538" s="147">
        <v>4</v>
      </c>
      <c r="D538" s="147">
        <v>1</v>
      </c>
      <c r="E538" s="147">
        <v>3</v>
      </c>
      <c r="F538" s="147">
        <v>3</v>
      </c>
      <c r="G538" s="147">
        <v>1</v>
      </c>
      <c r="H538" s="147">
        <v>3</v>
      </c>
      <c r="I538" s="147">
        <v>9</v>
      </c>
      <c r="J538" s="147">
        <v>4</v>
      </c>
      <c r="K538" s="147">
        <v>4</v>
      </c>
    </row>
    <row r="539" spans="1:11" x14ac:dyDescent="0.25">
      <c r="A539" s="23" t="s">
        <v>65</v>
      </c>
      <c r="B539" s="105" t="s">
        <v>20</v>
      </c>
      <c r="C539" s="147">
        <v>147</v>
      </c>
      <c r="D539" s="147">
        <v>153</v>
      </c>
      <c r="E539" s="147">
        <v>195</v>
      </c>
      <c r="F539" s="147">
        <v>195</v>
      </c>
      <c r="G539" s="147">
        <v>168</v>
      </c>
      <c r="H539" s="147">
        <v>65</v>
      </c>
      <c r="I539" s="147">
        <v>331</v>
      </c>
      <c r="J539" s="147">
        <v>476</v>
      </c>
      <c r="K539" s="147">
        <v>512</v>
      </c>
    </row>
    <row r="540" spans="1:11" x14ac:dyDescent="0.25">
      <c r="A540" s="23" t="s">
        <v>65</v>
      </c>
      <c r="B540" s="105" t="s">
        <v>21</v>
      </c>
      <c r="C540" s="147">
        <v>4</v>
      </c>
      <c r="D540" s="147">
        <v>3</v>
      </c>
      <c r="E540" s="147">
        <v>5</v>
      </c>
      <c r="F540" s="147">
        <v>2</v>
      </c>
      <c r="G540" s="147">
        <v>1</v>
      </c>
      <c r="H540" s="147">
        <v>2</v>
      </c>
      <c r="I540" s="147">
        <v>2</v>
      </c>
      <c r="J540" s="147">
        <v>1</v>
      </c>
      <c r="K540" s="147">
        <v>1</v>
      </c>
    </row>
    <row r="541" spans="1:11" x14ac:dyDescent="0.25">
      <c r="A541" s="23" t="s">
        <v>65</v>
      </c>
      <c r="B541" s="105" t="s">
        <v>23</v>
      </c>
      <c r="C541" s="147">
        <v>37</v>
      </c>
      <c r="D541" s="147">
        <v>28</v>
      </c>
      <c r="E541" s="147">
        <v>41</v>
      </c>
      <c r="F541" s="147">
        <v>36</v>
      </c>
      <c r="G541" s="147">
        <v>22</v>
      </c>
      <c r="H541" s="147">
        <v>7</v>
      </c>
      <c r="I541" s="147">
        <v>15</v>
      </c>
      <c r="J541" s="147">
        <v>19</v>
      </c>
      <c r="K541" s="147">
        <v>26</v>
      </c>
    </row>
    <row r="542" spans="1:11" x14ac:dyDescent="0.25">
      <c r="A542" s="23" t="s">
        <v>65</v>
      </c>
      <c r="B542" s="105" t="s">
        <v>24</v>
      </c>
      <c r="C542" s="147">
        <v>38</v>
      </c>
      <c r="D542" s="147">
        <v>38</v>
      </c>
      <c r="E542" s="147">
        <v>51</v>
      </c>
      <c r="F542" s="147">
        <v>36</v>
      </c>
      <c r="G542" s="147">
        <v>29</v>
      </c>
      <c r="H542" s="147">
        <v>6</v>
      </c>
      <c r="I542" s="147">
        <v>20</v>
      </c>
      <c r="J542" s="147">
        <v>31</v>
      </c>
      <c r="K542" s="147">
        <v>23</v>
      </c>
    </row>
    <row r="543" spans="1:11" x14ac:dyDescent="0.25">
      <c r="A543" s="23" t="s">
        <v>65</v>
      </c>
      <c r="B543" s="105" t="s">
        <v>25</v>
      </c>
      <c r="C543" s="165">
        <v>0</v>
      </c>
      <c r="D543" s="165">
        <v>0</v>
      </c>
      <c r="E543" s="165">
        <v>0</v>
      </c>
      <c r="F543" s="165">
        <v>0</v>
      </c>
      <c r="G543" s="147">
        <v>767</v>
      </c>
      <c r="H543" s="147">
        <v>686</v>
      </c>
      <c r="I543" s="147">
        <v>2359</v>
      </c>
      <c r="J543" s="147">
        <v>2352</v>
      </c>
      <c r="K543" s="147">
        <v>2384</v>
      </c>
    </row>
    <row r="544" spans="1:11" x14ac:dyDescent="0.25">
      <c r="A544" s="23" t="s">
        <v>65</v>
      </c>
      <c r="B544" s="105" t="s">
        <v>26</v>
      </c>
      <c r="C544" s="164">
        <v>0</v>
      </c>
      <c r="D544" s="164">
        <v>0</v>
      </c>
      <c r="E544" s="164">
        <v>0</v>
      </c>
      <c r="F544" s="147">
        <v>1</v>
      </c>
      <c r="G544" s="147">
        <v>11</v>
      </c>
      <c r="H544" s="147">
        <v>0</v>
      </c>
      <c r="I544" s="147">
        <v>0</v>
      </c>
      <c r="J544" s="147">
        <v>0</v>
      </c>
      <c r="K544" s="147">
        <v>0</v>
      </c>
    </row>
    <row r="545" spans="1:11" x14ac:dyDescent="0.25">
      <c r="A545" s="23" t="s">
        <v>65</v>
      </c>
      <c r="B545" s="105" t="s">
        <v>47</v>
      </c>
      <c r="C545" s="147">
        <v>5</v>
      </c>
      <c r="D545" s="147">
        <v>9</v>
      </c>
      <c r="E545" s="147">
        <v>4</v>
      </c>
      <c r="F545" s="147">
        <v>4</v>
      </c>
      <c r="G545" s="147">
        <v>2</v>
      </c>
      <c r="H545" s="147">
        <v>3</v>
      </c>
      <c r="I545" s="147">
        <v>8</v>
      </c>
      <c r="J545" s="147">
        <v>4</v>
      </c>
      <c r="K545" s="147">
        <v>4</v>
      </c>
    </row>
    <row r="546" spans="1:11" x14ac:dyDescent="0.25">
      <c r="A546" s="23" t="s">
        <v>65</v>
      </c>
      <c r="B546" s="105" t="s">
        <v>48</v>
      </c>
      <c r="C546" s="147">
        <v>197</v>
      </c>
      <c r="D546" s="147">
        <v>198</v>
      </c>
      <c r="E546" s="147">
        <v>217</v>
      </c>
      <c r="F546" s="147">
        <v>232</v>
      </c>
      <c r="G546" s="147">
        <v>183</v>
      </c>
      <c r="H546" s="147">
        <v>46</v>
      </c>
      <c r="I546" s="147">
        <v>122</v>
      </c>
      <c r="J546" s="147">
        <v>106</v>
      </c>
      <c r="K546" s="147">
        <v>89</v>
      </c>
    </row>
    <row r="547" spans="1:11" x14ac:dyDescent="0.25">
      <c r="A547" s="23" t="s">
        <v>65</v>
      </c>
      <c r="B547" s="105" t="s">
        <v>54</v>
      </c>
      <c r="C547" s="147">
        <v>1</v>
      </c>
      <c r="D547" s="147">
        <v>2</v>
      </c>
      <c r="E547" s="147">
        <v>3</v>
      </c>
      <c r="F547" s="147">
        <v>0</v>
      </c>
      <c r="G547" s="147">
        <v>0</v>
      </c>
      <c r="H547" s="147">
        <v>0</v>
      </c>
      <c r="I547" s="147">
        <v>0</v>
      </c>
      <c r="J547" s="147">
        <v>1</v>
      </c>
      <c r="K547" s="147">
        <v>0</v>
      </c>
    </row>
    <row r="548" spans="1:11" x14ac:dyDescent="0.25">
      <c r="A548" s="23" t="s">
        <v>65</v>
      </c>
      <c r="B548" s="105" t="s">
        <v>56</v>
      </c>
      <c r="C548" s="147">
        <v>0</v>
      </c>
      <c r="D548" s="147">
        <v>0</v>
      </c>
      <c r="E548" s="147">
        <v>1</v>
      </c>
      <c r="F548" s="147">
        <v>0</v>
      </c>
      <c r="G548" s="147">
        <v>0</v>
      </c>
      <c r="H548" s="147">
        <v>4</v>
      </c>
      <c r="I548" s="147">
        <v>3</v>
      </c>
      <c r="J548" s="147">
        <v>1</v>
      </c>
      <c r="K548" s="147">
        <v>0</v>
      </c>
    </row>
    <row r="549" spans="1:11" x14ac:dyDescent="0.25">
      <c r="A549" s="23" t="s">
        <v>65</v>
      </c>
      <c r="B549" s="105" t="s">
        <v>57</v>
      </c>
      <c r="C549" s="147">
        <v>5</v>
      </c>
      <c r="D549" s="147">
        <v>7</v>
      </c>
      <c r="E549" s="147">
        <v>8</v>
      </c>
      <c r="F549" s="147">
        <v>11</v>
      </c>
      <c r="G549" s="147">
        <v>10</v>
      </c>
      <c r="H549" s="147">
        <v>5</v>
      </c>
      <c r="I549" s="147">
        <v>12</v>
      </c>
      <c r="J549" s="147">
        <v>5</v>
      </c>
      <c r="K549" s="147">
        <v>8</v>
      </c>
    </row>
    <row r="550" spans="1:11" x14ac:dyDescent="0.25">
      <c r="A550" s="8" t="s">
        <v>66</v>
      </c>
      <c r="B550" s="8" t="s">
        <v>0</v>
      </c>
      <c r="C550" s="115">
        <v>75805</v>
      </c>
      <c r="D550" s="115">
        <v>84252</v>
      </c>
      <c r="E550" s="115">
        <v>81642</v>
      </c>
      <c r="F550" s="115">
        <v>87230</v>
      </c>
      <c r="G550" s="115">
        <v>89535</v>
      </c>
      <c r="H550" s="115">
        <v>85752</v>
      </c>
      <c r="I550" s="115">
        <v>87864</v>
      </c>
      <c r="J550" s="115">
        <v>90369</v>
      </c>
      <c r="K550" s="115">
        <v>98729</v>
      </c>
    </row>
    <row r="551" spans="1:11" x14ac:dyDescent="0.25">
      <c r="A551" s="23" t="s">
        <v>66</v>
      </c>
      <c r="B551" s="105" t="s">
        <v>3</v>
      </c>
      <c r="C551" s="147">
        <v>62601</v>
      </c>
      <c r="D551" s="147">
        <v>71719</v>
      </c>
      <c r="E551" s="147">
        <v>69867</v>
      </c>
      <c r="F551" s="147">
        <v>81197</v>
      </c>
      <c r="G551" s="147">
        <v>80544</v>
      </c>
      <c r="H551" s="147">
        <v>79918</v>
      </c>
      <c r="I551" s="147">
        <v>81382</v>
      </c>
      <c r="J551" s="147">
        <v>84185</v>
      </c>
      <c r="K551" s="147">
        <v>92780</v>
      </c>
    </row>
    <row r="552" spans="1:11" x14ac:dyDescent="0.25">
      <c r="A552" s="23" t="s">
        <v>66</v>
      </c>
      <c r="B552" s="105" t="s">
        <v>688</v>
      </c>
      <c r="C552" s="147">
        <v>0</v>
      </c>
      <c r="D552" s="147">
        <v>0</v>
      </c>
      <c r="E552" s="147">
        <v>0</v>
      </c>
      <c r="F552" s="147">
        <v>0</v>
      </c>
      <c r="G552" s="147">
        <v>0</v>
      </c>
      <c r="H552" s="147">
        <v>0</v>
      </c>
      <c r="I552" s="147">
        <v>0</v>
      </c>
      <c r="J552" s="147">
        <v>0</v>
      </c>
      <c r="K552" s="147">
        <v>61</v>
      </c>
    </row>
    <row r="553" spans="1:11" x14ac:dyDescent="0.25">
      <c r="A553" s="23" t="s">
        <v>66</v>
      </c>
      <c r="B553" s="105" t="s">
        <v>9</v>
      </c>
      <c r="C553" s="147">
        <v>384</v>
      </c>
      <c r="D553" s="147">
        <v>407</v>
      </c>
      <c r="E553" s="147">
        <v>368</v>
      </c>
      <c r="F553" s="147">
        <v>237</v>
      </c>
      <c r="G553" s="147">
        <v>182</v>
      </c>
      <c r="H553" s="147">
        <v>168</v>
      </c>
      <c r="I553" s="147">
        <v>147</v>
      </c>
      <c r="J553" s="147">
        <v>153</v>
      </c>
      <c r="K553" s="147">
        <v>141</v>
      </c>
    </row>
    <row r="554" spans="1:11" x14ac:dyDescent="0.25">
      <c r="A554" s="23" t="s">
        <v>66</v>
      </c>
      <c r="B554" s="105" t="s">
        <v>10</v>
      </c>
      <c r="C554" s="147">
        <v>5325</v>
      </c>
      <c r="D554" s="147">
        <v>5481</v>
      </c>
      <c r="E554" s="147">
        <v>5380</v>
      </c>
      <c r="F554" s="147">
        <v>3597</v>
      </c>
      <c r="G554" s="147">
        <v>3176</v>
      </c>
      <c r="H554" s="147">
        <v>3031</v>
      </c>
      <c r="I554" s="147">
        <v>2839</v>
      </c>
      <c r="J554" s="147">
        <v>2801</v>
      </c>
      <c r="K554" s="147">
        <v>2172</v>
      </c>
    </row>
    <row r="555" spans="1:11" x14ac:dyDescent="0.25">
      <c r="A555" s="23" t="s">
        <v>66</v>
      </c>
      <c r="B555" s="105" t="s">
        <v>11</v>
      </c>
      <c r="C555" s="147">
        <v>11107</v>
      </c>
      <c r="D555" s="147">
        <v>11394</v>
      </c>
      <c r="E555" s="147">
        <v>11030</v>
      </c>
      <c r="F555" s="147">
        <v>7725</v>
      </c>
      <c r="G555" s="147">
        <v>6451</v>
      </c>
      <c r="H555" s="147">
        <v>4703</v>
      </c>
      <c r="I555" s="147">
        <v>3771</v>
      </c>
      <c r="J555" s="147">
        <v>3682</v>
      </c>
      <c r="K555" s="147">
        <v>2802</v>
      </c>
    </row>
    <row r="556" spans="1:11" x14ac:dyDescent="0.25">
      <c r="A556" s="23" t="s">
        <v>66</v>
      </c>
      <c r="B556" s="105" t="s">
        <v>12</v>
      </c>
      <c r="C556" s="147">
        <v>4335</v>
      </c>
      <c r="D556" s="147">
        <v>4462</v>
      </c>
      <c r="E556" s="147">
        <v>4141</v>
      </c>
      <c r="F556" s="147">
        <v>2504</v>
      </c>
      <c r="G556" s="147">
        <v>1791</v>
      </c>
      <c r="H556" s="147">
        <v>896</v>
      </c>
      <c r="I556" s="147">
        <v>658</v>
      </c>
      <c r="J556" s="147">
        <v>658</v>
      </c>
      <c r="K556" s="147">
        <v>610</v>
      </c>
    </row>
    <row r="557" spans="1:11" x14ac:dyDescent="0.25">
      <c r="A557" s="23" t="s">
        <v>66</v>
      </c>
      <c r="B557" s="105" t="s">
        <v>13</v>
      </c>
      <c r="C557" s="147">
        <v>13842</v>
      </c>
      <c r="D557" s="147">
        <v>14348</v>
      </c>
      <c r="E557" s="147">
        <v>13839</v>
      </c>
      <c r="F557" s="147">
        <v>9787</v>
      </c>
      <c r="G557" s="147">
        <v>10462</v>
      </c>
      <c r="H557" s="147">
        <v>8288</v>
      </c>
      <c r="I557" s="147">
        <v>6238</v>
      </c>
      <c r="J557" s="147">
        <v>5677</v>
      </c>
      <c r="K557" s="147">
        <v>4772</v>
      </c>
    </row>
    <row r="558" spans="1:11" x14ac:dyDescent="0.25">
      <c r="A558" s="23" t="s">
        <v>66</v>
      </c>
      <c r="B558" s="105" t="s">
        <v>14</v>
      </c>
      <c r="C558" s="147">
        <v>3420</v>
      </c>
      <c r="D558" s="147">
        <v>3524</v>
      </c>
      <c r="E558" s="147">
        <v>3594</v>
      </c>
      <c r="F558" s="147">
        <v>2157</v>
      </c>
      <c r="G558" s="147">
        <v>1869</v>
      </c>
      <c r="H558" s="147">
        <v>1312</v>
      </c>
      <c r="I558" s="147">
        <v>1036</v>
      </c>
      <c r="J558" s="147">
        <v>1033</v>
      </c>
      <c r="K558" s="147">
        <v>984</v>
      </c>
    </row>
    <row r="559" spans="1:11" x14ac:dyDescent="0.25">
      <c r="A559" s="23" t="s">
        <v>66</v>
      </c>
      <c r="B559" s="105" t="s">
        <v>15</v>
      </c>
      <c r="C559" s="147">
        <v>2119</v>
      </c>
      <c r="D559" s="147">
        <v>2248</v>
      </c>
      <c r="E559" s="147">
        <v>2008</v>
      </c>
      <c r="F559" s="147">
        <v>922</v>
      </c>
      <c r="G559" s="147">
        <v>620</v>
      </c>
      <c r="H559" s="147">
        <v>501</v>
      </c>
      <c r="I559" s="147">
        <v>388</v>
      </c>
      <c r="J559" s="147">
        <v>388</v>
      </c>
      <c r="K559" s="147">
        <v>397</v>
      </c>
    </row>
    <row r="560" spans="1:11" x14ac:dyDescent="0.25">
      <c r="A560" s="23" t="s">
        <v>66</v>
      </c>
      <c r="B560" s="105" t="s">
        <v>16</v>
      </c>
      <c r="C560" s="147">
        <v>3223</v>
      </c>
      <c r="D560" s="147">
        <v>3512</v>
      </c>
      <c r="E560" s="147">
        <v>3468</v>
      </c>
      <c r="F560" s="147">
        <v>2483</v>
      </c>
      <c r="G560" s="147">
        <v>2476</v>
      </c>
      <c r="H560" s="147">
        <v>1967</v>
      </c>
      <c r="I560" s="147">
        <v>1509</v>
      </c>
      <c r="J560" s="147">
        <v>1520</v>
      </c>
      <c r="K560" s="147">
        <v>1365</v>
      </c>
    </row>
    <row r="561" spans="1:11" x14ac:dyDescent="0.25">
      <c r="A561" s="23" t="s">
        <v>66</v>
      </c>
      <c r="B561" s="105" t="s">
        <v>17</v>
      </c>
      <c r="C561" s="147">
        <v>3</v>
      </c>
      <c r="D561" s="147">
        <v>4</v>
      </c>
      <c r="E561" s="147">
        <v>6</v>
      </c>
      <c r="F561" s="147">
        <v>0</v>
      </c>
      <c r="G561" s="147">
        <v>0</v>
      </c>
      <c r="H561" s="147">
        <v>0</v>
      </c>
      <c r="I561" s="147">
        <v>0</v>
      </c>
      <c r="J561" s="147">
        <v>2</v>
      </c>
      <c r="K561" s="147">
        <v>0</v>
      </c>
    </row>
    <row r="562" spans="1:11" x14ac:dyDescent="0.25">
      <c r="A562" s="23" t="s">
        <v>66</v>
      </c>
      <c r="B562" s="105" t="s">
        <v>18</v>
      </c>
      <c r="C562" s="147">
        <v>1146</v>
      </c>
      <c r="D562" s="147">
        <v>1270</v>
      </c>
      <c r="E562" s="147">
        <v>1544</v>
      </c>
      <c r="F562" s="147">
        <v>1813</v>
      </c>
      <c r="G562" s="147">
        <v>2130</v>
      </c>
      <c r="H562" s="147">
        <v>2236</v>
      </c>
      <c r="I562" s="147">
        <v>2420</v>
      </c>
      <c r="J562" s="147">
        <v>2933</v>
      </c>
      <c r="K562" s="147">
        <v>3124</v>
      </c>
    </row>
    <row r="563" spans="1:11" x14ac:dyDescent="0.25">
      <c r="A563" s="23" t="s">
        <v>66</v>
      </c>
      <c r="B563" s="105" t="s">
        <v>19</v>
      </c>
      <c r="C563" s="147">
        <v>386</v>
      </c>
      <c r="D563" s="147">
        <v>439</v>
      </c>
      <c r="E563" s="147">
        <v>410</v>
      </c>
      <c r="F563" s="147">
        <v>330</v>
      </c>
      <c r="G563" s="147">
        <v>338</v>
      </c>
      <c r="H563" s="147">
        <v>321</v>
      </c>
      <c r="I563" s="147">
        <v>330</v>
      </c>
      <c r="J563" s="147">
        <v>292</v>
      </c>
      <c r="K563" s="147">
        <v>237</v>
      </c>
    </row>
    <row r="564" spans="1:11" x14ac:dyDescent="0.25">
      <c r="A564" s="23" t="s">
        <v>66</v>
      </c>
      <c r="B564" s="105" t="s">
        <v>20</v>
      </c>
      <c r="C564" s="147">
        <v>36704</v>
      </c>
      <c r="D564" s="147">
        <v>39944</v>
      </c>
      <c r="E564" s="147">
        <v>41873</v>
      </c>
      <c r="F564" s="147">
        <v>43703</v>
      </c>
      <c r="G564" s="147">
        <v>44477</v>
      </c>
      <c r="H564" s="147">
        <v>43889</v>
      </c>
      <c r="I564" s="147">
        <v>45574</v>
      </c>
      <c r="J564" s="147">
        <v>48638</v>
      </c>
      <c r="K564" s="147">
        <v>53813</v>
      </c>
    </row>
    <row r="565" spans="1:11" x14ac:dyDescent="0.25">
      <c r="A565" s="23" t="s">
        <v>66</v>
      </c>
      <c r="B565" s="105" t="s">
        <v>21</v>
      </c>
      <c r="C565" s="147">
        <v>24</v>
      </c>
      <c r="D565" s="147">
        <v>15</v>
      </c>
      <c r="E565" s="147">
        <v>7</v>
      </c>
      <c r="F565" s="147">
        <v>4</v>
      </c>
      <c r="G565" s="147">
        <v>8</v>
      </c>
      <c r="H565" s="147">
        <v>5</v>
      </c>
      <c r="I565" s="147">
        <v>9</v>
      </c>
      <c r="J565" s="147">
        <v>2</v>
      </c>
      <c r="K565" s="147">
        <v>2</v>
      </c>
    </row>
    <row r="566" spans="1:11" x14ac:dyDescent="0.25">
      <c r="A566" s="23" t="s">
        <v>66</v>
      </c>
      <c r="B566" s="55" t="s">
        <v>22</v>
      </c>
      <c r="C566" s="147">
        <v>0</v>
      </c>
      <c r="D566" s="147">
        <v>0</v>
      </c>
      <c r="E566" s="147">
        <v>0</v>
      </c>
      <c r="F566" s="147">
        <v>0</v>
      </c>
      <c r="G566" s="147">
        <v>0</v>
      </c>
      <c r="H566" s="147">
        <v>0</v>
      </c>
      <c r="I566" s="147">
        <v>2</v>
      </c>
      <c r="J566" s="147">
        <v>2</v>
      </c>
      <c r="K566" s="147">
        <v>0</v>
      </c>
    </row>
    <row r="567" spans="1:11" x14ac:dyDescent="0.25">
      <c r="A567" s="23" t="s">
        <v>66</v>
      </c>
      <c r="B567" s="105" t="s">
        <v>23</v>
      </c>
      <c r="C567" s="147">
        <v>453</v>
      </c>
      <c r="D567" s="147">
        <v>486</v>
      </c>
      <c r="E567" s="147">
        <v>648</v>
      </c>
      <c r="F567" s="147">
        <v>382</v>
      </c>
      <c r="G567" s="147">
        <v>320</v>
      </c>
      <c r="H567" s="147">
        <v>279</v>
      </c>
      <c r="I567" s="147">
        <v>266</v>
      </c>
      <c r="J567" s="147">
        <v>285</v>
      </c>
      <c r="K567" s="147">
        <v>287</v>
      </c>
    </row>
    <row r="568" spans="1:11" x14ac:dyDescent="0.25">
      <c r="A568" s="23" t="s">
        <v>66</v>
      </c>
      <c r="B568" s="105" t="s">
        <v>24</v>
      </c>
      <c r="C568" s="147">
        <v>228</v>
      </c>
      <c r="D568" s="147">
        <v>224</v>
      </c>
      <c r="E568" s="147">
        <v>253</v>
      </c>
      <c r="F568" s="147">
        <v>157</v>
      </c>
      <c r="G568" s="147">
        <v>144</v>
      </c>
      <c r="H568" s="147">
        <v>131</v>
      </c>
      <c r="I568" s="147">
        <v>124</v>
      </c>
      <c r="J568" s="147">
        <v>102</v>
      </c>
      <c r="K568" s="147">
        <v>110</v>
      </c>
    </row>
    <row r="569" spans="1:11" x14ac:dyDescent="0.25">
      <c r="A569" s="23" t="s">
        <v>66</v>
      </c>
      <c r="B569" s="105" t="s">
        <v>25</v>
      </c>
      <c r="C569" s="164">
        <v>0</v>
      </c>
      <c r="D569" s="164">
        <v>0</v>
      </c>
      <c r="E569" s="164">
        <v>0</v>
      </c>
      <c r="F569" s="164">
        <v>0</v>
      </c>
      <c r="G569" s="147">
        <v>21976</v>
      </c>
      <c r="H569" s="147">
        <v>18981</v>
      </c>
      <c r="I569" s="147">
        <v>23966</v>
      </c>
      <c r="J569" s="147">
        <v>20380</v>
      </c>
      <c r="K569" s="147">
        <v>17420</v>
      </c>
    </row>
    <row r="570" spans="1:11" x14ac:dyDescent="0.25">
      <c r="A570" s="23" t="s">
        <v>66</v>
      </c>
      <c r="B570" s="55" t="s">
        <v>32</v>
      </c>
      <c r="C570" s="147">
        <v>0</v>
      </c>
      <c r="D570" s="147">
        <v>0</v>
      </c>
      <c r="E570" s="147">
        <v>0</v>
      </c>
      <c r="F570" s="147">
        <v>0</v>
      </c>
      <c r="G570" s="147">
        <v>0</v>
      </c>
      <c r="H570" s="147">
        <v>0</v>
      </c>
      <c r="I570" s="147">
        <v>0</v>
      </c>
      <c r="J570" s="147">
        <v>1</v>
      </c>
      <c r="K570" s="147">
        <v>0</v>
      </c>
    </row>
    <row r="571" spans="1:11" x14ac:dyDescent="0.25">
      <c r="A571" s="23" t="s">
        <v>66</v>
      </c>
      <c r="B571" s="105" t="s">
        <v>33</v>
      </c>
      <c r="C571" s="147">
        <v>0</v>
      </c>
      <c r="D571" s="147">
        <v>0</v>
      </c>
      <c r="E571" s="147">
        <v>1</v>
      </c>
      <c r="F571" s="147">
        <v>0</v>
      </c>
      <c r="G571" s="147">
        <v>0</v>
      </c>
      <c r="H571" s="147">
        <v>1</v>
      </c>
      <c r="I571" s="147">
        <v>3</v>
      </c>
      <c r="J571" s="147">
        <v>1</v>
      </c>
      <c r="K571" s="147">
        <v>2</v>
      </c>
    </row>
    <row r="572" spans="1:11" x14ac:dyDescent="0.25">
      <c r="A572" s="23" t="s">
        <v>66</v>
      </c>
      <c r="B572" s="105" t="s">
        <v>37</v>
      </c>
      <c r="C572" s="147">
        <v>32</v>
      </c>
      <c r="D572" s="147">
        <v>22</v>
      </c>
      <c r="E572" s="147">
        <v>26</v>
      </c>
      <c r="F572" s="147">
        <v>25</v>
      </c>
      <c r="G572" s="147">
        <v>28</v>
      </c>
      <c r="H572" s="147">
        <v>24</v>
      </c>
      <c r="I572" s="147">
        <v>25</v>
      </c>
      <c r="J572" s="147">
        <v>38</v>
      </c>
      <c r="K572" s="147">
        <v>29</v>
      </c>
    </row>
    <row r="573" spans="1:11" x14ac:dyDescent="0.25">
      <c r="A573" s="23" t="s">
        <v>66</v>
      </c>
      <c r="B573" s="105" t="s">
        <v>38</v>
      </c>
      <c r="C573" s="147">
        <v>23</v>
      </c>
      <c r="D573" s="147">
        <v>38</v>
      </c>
      <c r="E573" s="147">
        <v>49</v>
      </c>
      <c r="F573" s="147">
        <v>59</v>
      </c>
      <c r="G573" s="147">
        <v>60</v>
      </c>
      <c r="H573" s="147">
        <v>42</v>
      </c>
      <c r="I573" s="147">
        <v>51</v>
      </c>
      <c r="J573" s="147">
        <v>47</v>
      </c>
      <c r="K573" s="147">
        <v>41</v>
      </c>
    </row>
    <row r="574" spans="1:11" x14ac:dyDescent="0.25">
      <c r="A574" s="23" t="s">
        <v>66</v>
      </c>
      <c r="B574" s="105" t="s">
        <v>39</v>
      </c>
      <c r="C574" s="147">
        <v>22</v>
      </c>
      <c r="D574" s="147">
        <v>33</v>
      </c>
      <c r="E574" s="147">
        <v>49</v>
      </c>
      <c r="F574" s="147">
        <v>60</v>
      </c>
      <c r="G574" s="147">
        <v>60</v>
      </c>
      <c r="H574" s="147">
        <v>43</v>
      </c>
      <c r="I574" s="147">
        <v>60</v>
      </c>
      <c r="J574" s="147">
        <v>48</v>
      </c>
      <c r="K574" s="147">
        <v>41</v>
      </c>
    </row>
    <row r="575" spans="1:11" x14ac:dyDescent="0.25">
      <c r="A575" s="23" t="s">
        <v>66</v>
      </c>
      <c r="B575" s="105" t="s">
        <v>40</v>
      </c>
      <c r="C575" s="147">
        <v>2</v>
      </c>
      <c r="D575" s="147">
        <v>1</v>
      </c>
      <c r="E575" s="147">
        <v>2</v>
      </c>
      <c r="F575" s="147">
        <v>3</v>
      </c>
      <c r="G575" s="147">
        <v>3</v>
      </c>
      <c r="H575" s="147">
        <v>3</v>
      </c>
      <c r="I575" s="147">
        <v>2</v>
      </c>
      <c r="J575" s="147">
        <v>2</v>
      </c>
      <c r="K575" s="147">
        <v>2</v>
      </c>
    </row>
    <row r="576" spans="1:11" x14ac:dyDescent="0.25">
      <c r="A576" s="23" t="s">
        <v>66</v>
      </c>
      <c r="B576" s="105" t="s">
        <v>41</v>
      </c>
      <c r="C576" s="147">
        <v>2</v>
      </c>
      <c r="D576" s="147">
        <v>4</v>
      </c>
      <c r="E576" s="147">
        <v>4</v>
      </c>
      <c r="F576" s="147">
        <v>3</v>
      </c>
      <c r="G576" s="147">
        <v>2</v>
      </c>
      <c r="H576" s="147">
        <v>3</v>
      </c>
      <c r="I576" s="147">
        <v>4</v>
      </c>
      <c r="J576" s="147">
        <v>7</v>
      </c>
      <c r="K576" s="147">
        <v>4</v>
      </c>
    </row>
    <row r="577" spans="1:11" x14ac:dyDescent="0.25">
      <c r="A577" s="23" t="s">
        <v>66</v>
      </c>
      <c r="B577" s="105" t="s">
        <v>42</v>
      </c>
      <c r="C577" s="147">
        <v>2</v>
      </c>
      <c r="D577" s="147">
        <v>8</v>
      </c>
      <c r="E577" s="147">
        <v>11</v>
      </c>
      <c r="F577" s="147">
        <v>9</v>
      </c>
      <c r="G577" s="147">
        <v>5</v>
      </c>
      <c r="H577" s="147">
        <v>1</v>
      </c>
      <c r="I577" s="147">
        <v>4</v>
      </c>
      <c r="J577" s="147">
        <v>3</v>
      </c>
      <c r="K577" s="147">
        <v>2</v>
      </c>
    </row>
    <row r="578" spans="1:11" x14ac:dyDescent="0.25">
      <c r="A578" s="23" t="s">
        <v>66</v>
      </c>
      <c r="B578" s="105" t="s">
        <v>43</v>
      </c>
      <c r="C578" s="147">
        <v>4</v>
      </c>
      <c r="D578" s="147">
        <v>3</v>
      </c>
      <c r="E578" s="147">
        <v>2</v>
      </c>
      <c r="F578" s="147">
        <v>2</v>
      </c>
      <c r="G578" s="147">
        <v>2</v>
      </c>
      <c r="H578" s="147">
        <v>0</v>
      </c>
      <c r="I578" s="147">
        <v>1</v>
      </c>
      <c r="J578" s="147">
        <v>0</v>
      </c>
      <c r="K578" s="147">
        <v>0</v>
      </c>
    </row>
    <row r="579" spans="1:11" x14ac:dyDescent="0.25">
      <c r="A579" s="23" t="s">
        <v>66</v>
      </c>
      <c r="B579" s="105" t="s">
        <v>45</v>
      </c>
      <c r="C579" s="147">
        <v>6</v>
      </c>
      <c r="D579" s="147">
        <v>5</v>
      </c>
      <c r="E579" s="147">
        <v>3</v>
      </c>
      <c r="F579" s="147">
        <v>6</v>
      </c>
      <c r="G579" s="147">
        <v>10</v>
      </c>
      <c r="H579" s="147">
        <v>21</v>
      </c>
      <c r="I579" s="147">
        <v>23</v>
      </c>
      <c r="J579" s="147">
        <v>21</v>
      </c>
      <c r="K579" s="147">
        <v>10</v>
      </c>
    </row>
    <row r="580" spans="1:11" x14ac:dyDescent="0.25">
      <c r="A580" s="23" t="s">
        <v>66</v>
      </c>
      <c r="B580" s="105" t="s">
        <v>46</v>
      </c>
      <c r="C580" s="147">
        <v>120</v>
      </c>
      <c r="D580" s="147">
        <v>56</v>
      </c>
      <c r="E580" s="147">
        <v>55</v>
      </c>
      <c r="F580" s="147">
        <v>51</v>
      </c>
      <c r="G580" s="147">
        <v>53</v>
      </c>
      <c r="H580" s="147">
        <v>38</v>
      </c>
      <c r="I580" s="147">
        <v>48</v>
      </c>
      <c r="J580" s="147">
        <v>56</v>
      </c>
      <c r="K580" s="147">
        <v>56</v>
      </c>
    </row>
    <row r="581" spans="1:11" x14ac:dyDescent="0.25">
      <c r="A581" s="23" t="s">
        <v>66</v>
      </c>
      <c r="B581" s="105" t="s">
        <v>47</v>
      </c>
      <c r="C581" s="147">
        <v>1322</v>
      </c>
      <c r="D581" s="147">
        <v>1518</v>
      </c>
      <c r="E581" s="147">
        <v>1624</v>
      </c>
      <c r="F581" s="147">
        <v>1738</v>
      </c>
      <c r="G581" s="147">
        <v>1682</v>
      </c>
      <c r="H581" s="147">
        <v>1496</v>
      </c>
      <c r="I581" s="147">
        <v>1426</v>
      </c>
      <c r="J581" s="147">
        <v>1664</v>
      </c>
      <c r="K581" s="147">
        <v>1673</v>
      </c>
    </row>
    <row r="582" spans="1:11" x14ac:dyDescent="0.25">
      <c r="A582" s="23" t="s">
        <v>66</v>
      </c>
      <c r="B582" s="105" t="s">
        <v>48</v>
      </c>
      <c r="C582" s="147">
        <v>973</v>
      </c>
      <c r="D582" s="147">
        <v>913</v>
      </c>
      <c r="E582" s="147">
        <v>1255</v>
      </c>
      <c r="F582" s="147">
        <v>503</v>
      </c>
      <c r="G582" s="147">
        <v>394</v>
      </c>
      <c r="H582" s="147">
        <v>343</v>
      </c>
      <c r="I582" s="147">
        <v>288</v>
      </c>
      <c r="J582" s="147">
        <v>271</v>
      </c>
      <c r="K582" s="147">
        <v>195</v>
      </c>
    </row>
    <row r="583" spans="1:11" x14ac:dyDescent="0.25">
      <c r="A583" s="23" t="s">
        <v>66</v>
      </c>
      <c r="B583" s="105" t="s">
        <v>49</v>
      </c>
      <c r="C583" s="147">
        <v>5</v>
      </c>
      <c r="D583" s="147">
        <v>13</v>
      </c>
      <c r="E583" s="147">
        <v>12</v>
      </c>
      <c r="F583" s="147">
        <v>13</v>
      </c>
      <c r="G583" s="147">
        <v>2</v>
      </c>
      <c r="H583" s="147">
        <v>9</v>
      </c>
      <c r="I583" s="147">
        <v>11</v>
      </c>
      <c r="J583" s="147">
        <v>9</v>
      </c>
      <c r="K583" s="147">
        <v>13</v>
      </c>
    </row>
    <row r="584" spans="1:11" x14ac:dyDescent="0.25">
      <c r="A584" s="23" t="s">
        <v>66</v>
      </c>
      <c r="B584" s="105" t="s">
        <v>51</v>
      </c>
      <c r="C584" s="147">
        <v>35</v>
      </c>
      <c r="D584" s="147">
        <v>21</v>
      </c>
      <c r="E584" s="147">
        <v>19</v>
      </c>
      <c r="F584" s="147">
        <v>24</v>
      </c>
      <c r="G584" s="147">
        <v>23</v>
      </c>
      <c r="H584" s="147">
        <v>29</v>
      </c>
      <c r="I584" s="147">
        <v>8</v>
      </c>
      <c r="J584" s="147">
        <v>6</v>
      </c>
      <c r="K584" s="147">
        <v>19</v>
      </c>
    </row>
    <row r="585" spans="1:11" x14ac:dyDescent="0.25">
      <c r="A585" s="23" t="s">
        <v>66</v>
      </c>
      <c r="B585" s="105" t="s">
        <v>52</v>
      </c>
      <c r="C585" s="147">
        <v>16</v>
      </c>
      <c r="D585" s="147">
        <v>23</v>
      </c>
      <c r="E585" s="147">
        <v>19</v>
      </c>
      <c r="F585" s="147">
        <v>21</v>
      </c>
      <c r="G585" s="147">
        <v>17</v>
      </c>
      <c r="H585" s="147">
        <v>23</v>
      </c>
      <c r="I585" s="147">
        <v>21</v>
      </c>
      <c r="J585" s="147">
        <v>19</v>
      </c>
      <c r="K585" s="147">
        <v>15</v>
      </c>
    </row>
    <row r="586" spans="1:11" x14ac:dyDescent="0.25">
      <c r="A586" s="23" t="s">
        <v>66</v>
      </c>
      <c r="B586" s="105" t="s">
        <v>53</v>
      </c>
      <c r="C586" s="147">
        <v>74</v>
      </c>
      <c r="D586" s="147">
        <v>105</v>
      </c>
      <c r="E586" s="147">
        <v>106</v>
      </c>
      <c r="F586" s="147">
        <v>105</v>
      </c>
      <c r="G586" s="147">
        <v>75</v>
      </c>
      <c r="H586" s="147">
        <v>92</v>
      </c>
      <c r="I586" s="147">
        <v>90</v>
      </c>
      <c r="J586" s="147">
        <v>77</v>
      </c>
      <c r="K586" s="147">
        <v>65</v>
      </c>
    </row>
    <row r="587" spans="1:11" x14ac:dyDescent="0.25">
      <c r="A587" s="23" t="s">
        <v>66</v>
      </c>
      <c r="B587" s="105" t="s">
        <v>54</v>
      </c>
      <c r="C587" s="147">
        <v>1886</v>
      </c>
      <c r="D587" s="147">
        <v>1501</v>
      </c>
      <c r="E587" s="147">
        <v>927</v>
      </c>
      <c r="F587" s="147">
        <v>779</v>
      </c>
      <c r="G587" s="147">
        <v>838</v>
      </c>
      <c r="H587" s="147">
        <v>852</v>
      </c>
      <c r="I587" s="147">
        <v>819</v>
      </c>
      <c r="J587" s="147">
        <v>1058</v>
      </c>
      <c r="K587" s="147">
        <v>1390</v>
      </c>
    </row>
    <row r="588" spans="1:11" x14ac:dyDescent="0.25">
      <c r="A588" s="23" t="s">
        <v>66</v>
      </c>
      <c r="B588" s="105" t="s">
        <v>55</v>
      </c>
      <c r="C588" s="147">
        <v>1473</v>
      </c>
      <c r="D588" s="147">
        <v>1697</v>
      </c>
      <c r="E588" s="147">
        <v>1462</v>
      </c>
      <c r="F588" s="147">
        <v>1314</v>
      </c>
      <c r="G588" s="147">
        <v>1391</v>
      </c>
      <c r="H588" s="147">
        <v>1559</v>
      </c>
      <c r="I588" s="147">
        <v>1601</v>
      </c>
      <c r="J588" s="147">
        <v>1853</v>
      </c>
      <c r="K588" s="147">
        <v>2078</v>
      </c>
    </row>
    <row r="589" spans="1:11" x14ac:dyDescent="0.25">
      <c r="A589" s="23" t="s">
        <v>66</v>
      </c>
      <c r="B589" s="105" t="s">
        <v>56</v>
      </c>
      <c r="C589" s="147">
        <v>108</v>
      </c>
      <c r="D589" s="147">
        <v>135</v>
      </c>
      <c r="E589" s="147">
        <v>90</v>
      </c>
      <c r="F589" s="147">
        <v>78</v>
      </c>
      <c r="G589" s="147">
        <v>51</v>
      </c>
      <c r="H589" s="147">
        <v>29</v>
      </c>
      <c r="I589" s="147">
        <v>17</v>
      </c>
      <c r="J589" s="147">
        <v>15</v>
      </c>
      <c r="K589" s="147">
        <v>22</v>
      </c>
    </row>
    <row r="590" spans="1:11" x14ac:dyDescent="0.25">
      <c r="A590" s="23" t="s">
        <v>66</v>
      </c>
      <c r="B590" s="105" t="s">
        <v>57</v>
      </c>
      <c r="C590" s="147">
        <v>1805</v>
      </c>
      <c r="D590" s="147">
        <v>2027</v>
      </c>
      <c r="E590" s="147">
        <v>1362</v>
      </c>
      <c r="F590" s="147">
        <v>1470</v>
      </c>
      <c r="G590" s="147">
        <v>1431</v>
      </c>
      <c r="H590" s="147">
        <v>452</v>
      </c>
      <c r="I590" s="147">
        <v>449</v>
      </c>
      <c r="J590" s="147">
        <v>425</v>
      </c>
      <c r="K590" s="147">
        <v>451</v>
      </c>
    </row>
    <row r="591" spans="1:11" x14ac:dyDescent="0.25">
      <c r="A591" s="23" t="s">
        <v>66</v>
      </c>
      <c r="B591" s="105" t="s">
        <v>58</v>
      </c>
      <c r="C591" s="147">
        <v>27</v>
      </c>
      <c r="D591" s="147">
        <v>33</v>
      </c>
      <c r="E591" s="147">
        <v>39</v>
      </c>
      <c r="F591" s="147">
        <v>40</v>
      </c>
      <c r="G591" s="147">
        <v>20</v>
      </c>
      <c r="H591" s="147">
        <v>25</v>
      </c>
      <c r="I591" s="147">
        <v>20</v>
      </c>
      <c r="J591" s="147">
        <v>14</v>
      </c>
      <c r="K591" s="147">
        <v>14</v>
      </c>
    </row>
    <row r="592" spans="1:11" x14ac:dyDescent="0.25">
      <c r="A592" s="23" t="s">
        <v>66</v>
      </c>
      <c r="B592" s="105" t="s">
        <v>59</v>
      </c>
      <c r="C592" s="147">
        <v>3</v>
      </c>
      <c r="D592" s="147">
        <v>10</v>
      </c>
      <c r="E592" s="147">
        <v>21</v>
      </c>
      <c r="F592" s="147">
        <v>40</v>
      </c>
      <c r="G592" s="147">
        <v>61</v>
      </c>
      <c r="H592" s="147">
        <v>68</v>
      </c>
      <c r="I592" s="147">
        <v>106</v>
      </c>
      <c r="J592" s="147">
        <v>122</v>
      </c>
      <c r="K592" s="147">
        <v>163</v>
      </c>
    </row>
    <row r="593" spans="3:11" x14ac:dyDescent="0.25">
      <c r="C593" s="49"/>
      <c r="D593" s="49"/>
      <c r="E593" s="49"/>
      <c r="F593" s="49"/>
      <c r="G593" s="49"/>
      <c r="H593" s="49"/>
      <c r="I593" s="49"/>
      <c r="J593" s="49"/>
      <c r="K593" s="49"/>
    </row>
    <row r="594" spans="3:11" x14ac:dyDescent="0.25">
      <c r="C594" s="49"/>
      <c r="D594" s="49"/>
      <c r="E594" s="49"/>
      <c r="F594" s="49"/>
      <c r="G594" s="49"/>
      <c r="H594" s="49"/>
      <c r="I594" s="49"/>
      <c r="J594" s="49"/>
      <c r="K594" s="49"/>
    </row>
    <row r="595" spans="3:11" x14ac:dyDescent="0.25">
      <c r="C595" s="49"/>
      <c r="D595" s="49"/>
      <c r="E595" s="49"/>
      <c r="F595" s="49"/>
      <c r="G595" s="49"/>
      <c r="H595" s="49"/>
      <c r="I595" s="49"/>
      <c r="J595" s="49"/>
      <c r="K595" s="49"/>
    </row>
    <row r="596" spans="3:11" x14ac:dyDescent="0.25">
      <c r="C596" s="49"/>
      <c r="D596" s="49"/>
      <c r="E596" s="49"/>
      <c r="F596" s="49"/>
      <c r="G596" s="49"/>
      <c r="H596" s="49"/>
      <c r="I596" s="49"/>
      <c r="J596" s="49"/>
      <c r="K596" s="49"/>
    </row>
    <row r="597" spans="3:11" x14ac:dyDescent="0.25">
      <c r="C597" s="49"/>
      <c r="D597" s="49"/>
      <c r="E597" s="49"/>
      <c r="F597" s="49"/>
      <c r="G597" s="49"/>
      <c r="H597" s="49"/>
      <c r="I597" s="49"/>
      <c r="J597" s="49"/>
      <c r="K597" s="49"/>
    </row>
    <row r="598" spans="3:11" x14ac:dyDescent="0.25">
      <c r="C598" s="49"/>
      <c r="D598" s="49"/>
      <c r="E598" s="49"/>
      <c r="F598" s="49"/>
      <c r="G598" s="49"/>
      <c r="H598" s="49"/>
      <c r="I598" s="49"/>
      <c r="J598" s="49"/>
      <c r="K598" s="49"/>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2018 DMAS Data Book &amp;A&amp;R&amp;9Page &amp;P</oddFooter>
  </headerFooter>
  <rowBreaks count="11" manualBreakCount="11">
    <brk id="45" max="16383" man="1"/>
    <brk id="96" max="16383" man="1"/>
    <brk id="142" max="16383" man="1"/>
    <brk id="170" max="16383" man="1"/>
    <brk id="218" max="16383" man="1"/>
    <brk id="267" max="16383" man="1"/>
    <brk id="314" max="16383" man="1"/>
    <brk id="363" max="16383" man="1"/>
    <brk id="414" max="16383" man="1"/>
    <brk id="476" max="16383" man="1"/>
    <brk id="526"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578"/>
  <sheetViews>
    <sheetView zoomScaleNormal="100" workbookViewId="0">
      <selection activeCell="H12" sqref="H12"/>
    </sheetView>
  </sheetViews>
  <sheetFormatPr defaultRowHeight="15" x14ac:dyDescent="0.25"/>
  <cols>
    <col min="1" max="1" width="11.7109375" style="55" customWidth="1"/>
    <col min="2" max="2" width="38.7109375" style="55" customWidth="1"/>
    <col min="3" max="6" width="18.7109375" style="55" hidden="1" customWidth="1"/>
    <col min="7" max="11" width="18.7109375" style="55" customWidth="1"/>
    <col min="12" max="16384" width="9.140625" style="55"/>
  </cols>
  <sheetData>
    <row r="1" spans="1:11" ht="33" customHeight="1" x14ac:dyDescent="0.25">
      <c r="A1" s="204" t="s">
        <v>555</v>
      </c>
      <c r="B1" s="205"/>
      <c r="C1" s="19" t="s">
        <v>565</v>
      </c>
      <c r="D1" s="19" t="s">
        <v>566</v>
      </c>
      <c r="E1" s="19" t="s">
        <v>567</v>
      </c>
      <c r="F1" s="19" t="s">
        <v>568</v>
      </c>
      <c r="G1" s="19" t="s">
        <v>569</v>
      </c>
      <c r="H1" s="19" t="s">
        <v>618</v>
      </c>
      <c r="I1" s="19" t="s">
        <v>665</v>
      </c>
      <c r="J1" s="19" t="s">
        <v>671</v>
      </c>
      <c r="K1" s="19" t="s">
        <v>689</v>
      </c>
    </row>
    <row r="2" spans="1:11" x14ac:dyDescent="0.25">
      <c r="A2" s="2" t="s">
        <v>570</v>
      </c>
      <c r="B2" s="2"/>
      <c r="C2" s="113">
        <v>1040966</v>
      </c>
      <c r="D2" s="113">
        <v>1092180</v>
      </c>
      <c r="E2" s="113">
        <v>1106440</v>
      </c>
      <c r="F2" s="113">
        <v>1206355</v>
      </c>
      <c r="G2" s="113">
        <v>1288716</v>
      </c>
      <c r="H2" s="113">
        <v>1357342</v>
      </c>
      <c r="I2" s="113">
        <v>1421713</v>
      </c>
      <c r="J2" s="113">
        <v>1407644</v>
      </c>
      <c r="K2" s="113">
        <v>1423744</v>
      </c>
    </row>
    <row r="3" spans="1:11" x14ac:dyDescent="0.25">
      <c r="A3" s="8" t="s">
        <v>67</v>
      </c>
      <c r="B3" s="8"/>
      <c r="C3" s="115">
        <v>72208</v>
      </c>
      <c r="D3" s="115">
        <v>72161</v>
      </c>
      <c r="E3" s="115">
        <v>70833</v>
      </c>
      <c r="F3" s="115">
        <v>75417</v>
      </c>
      <c r="G3" s="115">
        <v>75212</v>
      </c>
      <c r="H3" s="115">
        <v>74938</v>
      </c>
      <c r="I3" s="115">
        <v>77435</v>
      </c>
      <c r="J3" s="115">
        <v>89969</v>
      </c>
      <c r="K3" s="115">
        <v>93540</v>
      </c>
    </row>
    <row r="4" spans="1:11" x14ac:dyDescent="0.25">
      <c r="A4" s="23" t="s">
        <v>67</v>
      </c>
      <c r="B4" s="55" t="s">
        <v>79</v>
      </c>
      <c r="C4" s="147">
        <v>0</v>
      </c>
      <c r="D4" s="147">
        <v>0</v>
      </c>
      <c r="E4" s="147">
        <v>0</v>
      </c>
      <c r="F4" s="147">
        <v>0</v>
      </c>
      <c r="G4" s="147">
        <v>0</v>
      </c>
      <c r="H4" s="147">
        <v>0</v>
      </c>
      <c r="I4" s="147">
        <v>1</v>
      </c>
      <c r="J4" s="147">
        <v>0</v>
      </c>
      <c r="K4" s="147">
        <v>0</v>
      </c>
    </row>
    <row r="5" spans="1:11" x14ac:dyDescent="0.25">
      <c r="A5" s="23" t="s">
        <v>67</v>
      </c>
      <c r="B5" s="105" t="s">
        <v>80</v>
      </c>
      <c r="C5" s="147">
        <v>1</v>
      </c>
      <c r="D5" s="147">
        <v>0</v>
      </c>
      <c r="E5" s="147">
        <v>1</v>
      </c>
      <c r="F5" s="147">
        <v>0</v>
      </c>
      <c r="G5" s="147">
        <v>38</v>
      </c>
      <c r="H5" s="147">
        <v>37</v>
      </c>
      <c r="I5" s="147">
        <v>6</v>
      </c>
      <c r="J5" s="147">
        <v>1</v>
      </c>
      <c r="K5" s="147">
        <v>1</v>
      </c>
    </row>
    <row r="6" spans="1:11" x14ac:dyDescent="0.25">
      <c r="A6" s="23" t="s">
        <v>67</v>
      </c>
      <c r="B6" s="105" t="s">
        <v>81</v>
      </c>
      <c r="C6" s="147">
        <v>1</v>
      </c>
      <c r="D6" s="147">
        <v>1</v>
      </c>
      <c r="E6" s="147">
        <v>2</v>
      </c>
      <c r="F6" s="147">
        <v>4</v>
      </c>
      <c r="G6" s="147">
        <v>0</v>
      </c>
      <c r="H6" s="147">
        <v>4</v>
      </c>
      <c r="I6" s="147">
        <v>19</v>
      </c>
      <c r="J6" s="147">
        <v>6</v>
      </c>
      <c r="K6" s="147">
        <v>2</v>
      </c>
    </row>
    <row r="7" spans="1:11" x14ac:dyDescent="0.25">
      <c r="A7" s="23" t="s">
        <v>67</v>
      </c>
      <c r="B7" s="105" t="s">
        <v>82</v>
      </c>
      <c r="C7" s="147">
        <v>0</v>
      </c>
      <c r="D7" s="147">
        <v>1</v>
      </c>
      <c r="E7" s="147">
        <v>1</v>
      </c>
      <c r="F7" s="147">
        <v>0</v>
      </c>
      <c r="G7" s="147">
        <v>0</v>
      </c>
      <c r="H7" s="147">
        <v>2</v>
      </c>
      <c r="I7" s="147">
        <v>3</v>
      </c>
      <c r="J7" s="147">
        <v>1</v>
      </c>
      <c r="K7" s="147">
        <v>1</v>
      </c>
    </row>
    <row r="8" spans="1:11" x14ac:dyDescent="0.25">
      <c r="A8" s="23" t="s">
        <v>67</v>
      </c>
      <c r="B8" s="105" t="s">
        <v>83</v>
      </c>
      <c r="C8" s="147">
        <v>1</v>
      </c>
      <c r="D8" s="147">
        <v>0</v>
      </c>
      <c r="E8" s="147">
        <v>1</v>
      </c>
      <c r="F8" s="147">
        <v>9</v>
      </c>
      <c r="G8" s="147">
        <v>13</v>
      </c>
      <c r="H8" s="147">
        <v>13</v>
      </c>
      <c r="I8" s="147">
        <v>20</v>
      </c>
      <c r="J8" s="147">
        <v>22</v>
      </c>
      <c r="K8" s="147">
        <v>18</v>
      </c>
    </row>
    <row r="9" spans="1:11" x14ac:dyDescent="0.25">
      <c r="A9" s="23" t="s">
        <v>67</v>
      </c>
      <c r="B9" s="105" t="s">
        <v>84</v>
      </c>
      <c r="C9" s="147">
        <v>31</v>
      </c>
      <c r="D9" s="147">
        <v>18</v>
      </c>
      <c r="E9" s="147">
        <v>21</v>
      </c>
      <c r="F9" s="147">
        <v>50</v>
      </c>
      <c r="G9" s="147">
        <v>310</v>
      </c>
      <c r="H9" s="147">
        <v>76</v>
      </c>
      <c r="I9" s="147">
        <v>160</v>
      </c>
      <c r="J9" s="147">
        <v>179</v>
      </c>
      <c r="K9" s="147">
        <v>121</v>
      </c>
    </row>
    <row r="10" spans="1:11" x14ac:dyDescent="0.25">
      <c r="A10" s="23" t="s">
        <v>67</v>
      </c>
      <c r="B10" s="105" t="s">
        <v>85</v>
      </c>
      <c r="C10" s="147">
        <v>72191</v>
      </c>
      <c r="D10" s="147">
        <v>72151</v>
      </c>
      <c r="E10" s="147">
        <v>70816</v>
      </c>
      <c r="F10" s="147">
        <v>75404</v>
      </c>
      <c r="G10" s="147">
        <v>75195</v>
      </c>
      <c r="H10" s="147">
        <v>74906</v>
      </c>
      <c r="I10" s="147">
        <v>77281</v>
      </c>
      <c r="J10" s="147">
        <v>89851</v>
      </c>
      <c r="K10" s="147">
        <v>93526</v>
      </c>
    </row>
    <row r="11" spans="1:11" x14ac:dyDescent="0.25">
      <c r="A11" s="8" t="s">
        <v>68</v>
      </c>
      <c r="B11" s="8"/>
      <c r="C11" s="115">
        <v>154892</v>
      </c>
      <c r="D11" s="115">
        <v>161691</v>
      </c>
      <c r="E11" s="115">
        <v>165897</v>
      </c>
      <c r="F11" s="115">
        <v>176552</v>
      </c>
      <c r="G11" s="115">
        <v>179397</v>
      </c>
      <c r="H11" s="115">
        <v>181814</v>
      </c>
      <c r="I11" s="115">
        <v>185828</v>
      </c>
      <c r="J11" s="115">
        <v>189671</v>
      </c>
      <c r="K11" s="115">
        <v>183361</v>
      </c>
    </row>
    <row r="12" spans="1:11" x14ac:dyDescent="0.25">
      <c r="A12" s="23" t="s">
        <v>68</v>
      </c>
      <c r="B12" s="105" t="s">
        <v>79</v>
      </c>
      <c r="C12" s="147">
        <v>473</v>
      </c>
      <c r="D12" s="147">
        <v>494</v>
      </c>
      <c r="E12" s="147">
        <v>488</v>
      </c>
      <c r="F12" s="147">
        <v>452</v>
      </c>
      <c r="G12" s="147">
        <v>458</v>
      </c>
      <c r="H12" s="147">
        <v>594</v>
      </c>
      <c r="I12" s="147">
        <v>713</v>
      </c>
      <c r="J12" s="147">
        <v>725</v>
      </c>
      <c r="K12" s="147">
        <v>777</v>
      </c>
    </row>
    <row r="13" spans="1:11" x14ac:dyDescent="0.25">
      <c r="A13" s="23" t="s">
        <v>68</v>
      </c>
      <c r="B13" s="105" t="s">
        <v>80</v>
      </c>
      <c r="C13" s="147">
        <v>4747</v>
      </c>
      <c r="D13" s="147">
        <v>4932</v>
      </c>
      <c r="E13" s="147">
        <v>4928</v>
      </c>
      <c r="F13" s="147">
        <v>4803</v>
      </c>
      <c r="G13" s="147">
        <v>5162</v>
      </c>
      <c r="H13" s="147">
        <v>5253</v>
      </c>
      <c r="I13" s="147">
        <v>5495</v>
      </c>
      <c r="J13" s="147">
        <v>5751</v>
      </c>
      <c r="K13" s="147">
        <v>5855</v>
      </c>
    </row>
    <row r="14" spans="1:11" x14ac:dyDescent="0.25">
      <c r="A14" s="23" t="s">
        <v>68</v>
      </c>
      <c r="B14" s="105" t="s">
        <v>81</v>
      </c>
      <c r="C14" s="147">
        <v>22890</v>
      </c>
      <c r="D14" s="147">
        <v>23009</v>
      </c>
      <c r="E14" s="147">
        <v>22864</v>
      </c>
      <c r="F14" s="147">
        <v>23337</v>
      </c>
      <c r="G14" s="147">
        <v>24576</v>
      </c>
      <c r="H14" s="147">
        <v>25280</v>
      </c>
      <c r="I14" s="147">
        <v>26459</v>
      </c>
      <c r="J14" s="147">
        <v>27361</v>
      </c>
      <c r="K14" s="147">
        <v>27845</v>
      </c>
    </row>
    <row r="15" spans="1:11" x14ac:dyDescent="0.25">
      <c r="A15" s="23" t="s">
        <v>68</v>
      </c>
      <c r="B15" s="105" t="s">
        <v>82</v>
      </c>
      <c r="C15" s="147">
        <v>6486</v>
      </c>
      <c r="D15" s="147">
        <v>6886</v>
      </c>
      <c r="E15" s="147">
        <v>6601</v>
      </c>
      <c r="F15" s="147">
        <v>6564</v>
      </c>
      <c r="G15" s="147">
        <v>6147</v>
      </c>
      <c r="H15" s="147">
        <v>5734</v>
      </c>
      <c r="I15" s="147">
        <v>5917</v>
      </c>
      <c r="J15" s="147">
        <v>6064</v>
      </c>
      <c r="K15" s="147">
        <v>6361</v>
      </c>
    </row>
    <row r="16" spans="1:11" x14ac:dyDescent="0.25">
      <c r="A16" s="23" t="s">
        <v>68</v>
      </c>
      <c r="B16" s="105" t="s">
        <v>83</v>
      </c>
      <c r="C16" s="147">
        <v>49631</v>
      </c>
      <c r="D16" s="147">
        <v>51210</v>
      </c>
      <c r="E16" s="147">
        <v>51716</v>
      </c>
      <c r="F16" s="147">
        <v>55673</v>
      </c>
      <c r="G16" s="147">
        <v>55644</v>
      </c>
      <c r="H16" s="147">
        <v>55123</v>
      </c>
      <c r="I16" s="147">
        <v>55398</v>
      </c>
      <c r="J16" s="147">
        <v>55991</v>
      </c>
      <c r="K16" s="147">
        <v>56203</v>
      </c>
    </row>
    <row r="17" spans="1:11" x14ac:dyDescent="0.25">
      <c r="A17" s="23" t="s">
        <v>68</v>
      </c>
      <c r="B17" s="105" t="s">
        <v>84</v>
      </c>
      <c r="C17" s="147">
        <v>73348</v>
      </c>
      <c r="D17" s="147">
        <v>76894</v>
      </c>
      <c r="E17" s="147">
        <v>78948</v>
      </c>
      <c r="F17" s="147">
        <v>84515</v>
      </c>
      <c r="G17" s="147">
        <v>85036</v>
      </c>
      <c r="H17" s="147">
        <v>85794</v>
      </c>
      <c r="I17" s="147">
        <v>87243</v>
      </c>
      <c r="J17" s="147">
        <v>89744</v>
      </c>
      <c r="K17" s="147">
        <v>90029</v>
      </c>
    </row>
    <row r="18" spans="1:11" x14ac:dyDescent="0.25">
      <c r="A18" s="23" t="s">
        <v>68</v>
      </c>
      <c r="B18" s="105" t="s">
        <v>85</v>
      </c>
      <c r="C18" s="147">
        <v>7738</v>
      </c>
      <c r="D18" s="147">
        <v>9168</v>
      </c>
      <c r="E18" s="147">
        <v>10693</v>
      </c>
      <c r="F18" s="147">
        <v>13619</v>
      </c>
      <c r="G18" s="147">
        <v>14724</v>
      </c>
      <c r="H18" s="147">
        <v>15928</v>
      </c>
      <c r="I18" s="147">
        <v>16965</v>
      </c>
      <c r="J18" s="147">
        <v>16251</v>
      </c>
      <c r="K18" s="147">
        <v>8331</v>
      </c>
    </row>
    <row r="19" spans="1:11" x14ac:dyDescent="0.25">
      <c r="A19" s="8" t="s">
        <v>690</v>
      </c>
      <c r="B19" s="8" t="s">
        <v>0</v>
      </c>
      <c r="C19" s="115">
        <v>988</v>
      </c>
      <c r="D19" s="115">
        <v>1132</v>
      </c>
      <c r="E19" s="115">
        <v>1185</v>
      </c>
      <c r="F19" s="115">
        <v>1334</v>
      </c>
      <c r="G19" s="115">
        <v>1391</v>
      </c>
      <c r="H19" s="115">
        <v>1436</v>
      </c>
      <c r="I19" s="115">
        <v>1467</v>
      </c>
      <c r="J19" s="115">
        <v>1466</v>
      </c>
      <c r="K19" s="115">
        <v>1381</v>
      </c>
    </row>
    <row r="20" spans="1:11" x14ac:dyDescent="0.25">
      <c r="A20" s="23" t="s">
        <v>690</v>
      </c>
      <c r="B20" s="105" t="s">
        <v>79</v>
      </c>
      <c r="C20" s="147">
        <v>0</v>
      </c>
      <c r="D20" s="147">
        <v>0</v>
      </c>
      <c r="E20" s="147">
        <v>0</v>
      </c>
      <c r="F20" s="147">
        <v>0</v>
      </c>
      <c r="G20" s="147">
        <v>0</v>
      </c>
      <c r="H20" s="147">
        <v>0</v>
      </c>
      <c r="I20" s="147">
        <v>1</v>
      </c>
      <c r="J20" s="147">
        <v>1</v>
      </c>
      <c r="K20" s="147">
        <v>0</v>
      </c>
    </row>
    <row r="21" spans="1:11" x14ac:dyDescent="0.25">
      <c r="A21" s="23" t="s">
        <v>690</v>
      </c>
      <c r="B21" s="105" t="s">
        <v>80</v>
      </c>
      <c r="C21" s="147">
        <v>0</v>
      </c>
      <c r="D21" s="147">
        <v>0</v>
      </c>
      <c r="E21" s="147">
        <v>0</v>
      </c>
      <c r="F21" s="147">
        <v>0</v>
      </c>
      <c r="G21" s="147">
        <v>0</v>
      </c>
      <c r="H21" s="147">
        <v>0</v>
      </c>
      <c r="I21" s="147">
        <v>2</v>
      </c>
      <c r="J21" s="147">
        <v>1</v>
      </c>
      <c r="K21" s="147">
        <v>0</v>
      </c>
    </row>
    <row r="22" spans="1:11" x14ac:dyDescent="0.25">
      <c r="A22" s="23" t="s">
        <v>690</v>
      </c>
      <c r="B22" s="105" t="s">
        <v>81</v>
      </c>
      <c r="C22" s="147">
        <v>1</v>
      </c>
      <c r="D22" s="147">
        <v>1</v>
      </c>
      <c r="E22" s="147">
        <v>0</v>
      </c>
      <c r="F22" s="147">
        <v>0</v>
      </c>
      <c r="G22" s="147">
        <v>0</v>
      </c>
      <c r="H22" s="147">
        <v>1</v>
      </c>
      <c r="I22" s="147">
        <v>1</v>
      </c>
      <c r="J22" s="147">
        <v>0</v>
      </c>
      <c r="K22" s="147">
        <v>0</v>
      </c>
    </row>
    <row r="23" spans="1:11" x14ac:dyDescent="0.25">
      <c r="A23" s="23" t="s">
        <v>690</v>
      </c>
      <c r="B23" s="105" t="s">
        <v>82</v>
      </c>
      <c r="C23" s="147">
        <v>7</v>
      </c>
      <c r="D23" s="147">
        <v>12</v>
      </c>
      <c r="E23" s="147">
        <v>6</v>
      </c>
      <c r="F23" s="147">
        <v>6</v>
      </c>
      <c r="G23" s="147">
        <v>1</v>
      </c>
      <c r="H23" s="147">
        <v>0</v>
      </c>
      <c r="I23" s="147">
        <v>1</v>
      </c>
      <c r="J23" s="147">
        <v>1</v>
      </c>
      <c r="K23" s="147">
        <v>2</v>
      </c>
    </row>
    <row r="24" spans="1:11" x14ac:dyDescent="0.25">
      <c r="A24" s="23" t="s">
        <v>690</v>
      </c>
      <c r="B24" s="105" t="s">
        <v>83</v>
      </c>
      <c r="C24" s="147">
        <v>282</v>
      </c>
      <c r="D24" s="147">
        <v>325</v>
      </c>
      <c r="E24" s="147">
        <v>336</v>
      </c>
      <c r="F24" s="147">
        <v>394</v>
      </c>
      <c r="G24" s="147">
        <v>410</v>
      </c>
      <c r="H24" s="147">
        <v>413</v>
      </c>
      <c r="I24" s="147">
        <v>419</v>
      </c>
      <c r="J24" s="147">
        <v>412</v>
      </c>
      <c r="K24" s="147">
        <v>383</v>
      </c>
    </row>
    <row r="25" spans="1:11" x14ac:dyDescent="0.25">
      <c r="A25" s="23" t="s">
        <v>690</v>
      </c>
      <c r="B25" s="105" t="s">
        <v>84</v>
      </c>
      <c r="C25" s="147">
        <v>728</v>
      </c>
      <c r="D25" s="147">
        <v>820</v>
      </c>
      <c r="E25" s="147">
        <v>863</v>
      </c>
      <c r="F25" s="147">
        <v>960</v>
      </c>
      <c r="G25" s="147">
        <v>1009</v>
      </c>
      <c r="H25" s="147">
        <v>1047</v>
      </c>
      <c r="I25" s="147">
        <v>1071</v>
      </c>
      <c r="J25" s="147">
        <v>1080</v>
      </c>
      <c r="K25" s="147">
        <v>1017</v>
      </c>
    </row>
    <row r="26" spans="1:11" x14ac:dyDescent="0.25">
      <c r="A26" s="23" t="s">
        <v>690</v>
      </c>
      <c r="B26" s="105" t="s">
        <v>85</v>
      </c>
      <c r="C26" s="147">
        <v>5</v>
      </c>
      <c r="D26" s="147">
        <v>3</v>
      </c>
      <c r="E26" s="147">
        <v>4</v>
      </c>
      <c r="F26" s="147">
        <v>18</v>
      </c>
      <c r="G26" s="147">
        <v>12</v>
      </c>
      <c r="H26" s="147">
        <v>24</v>
      </c>
      <c r="I26" s="147">
        <v>22</v>
      </c>
      <c r="J26" s="147">
        <v>16</v>
      </c>
      <c r="K26" s="147">
        <v>17</v>
      </c>
    </row>
    <row r="27" spans="1:11" x14ac:dyDescent="0.25">
      <c r="A27" s="8" t="s">
        <v>693</v>
      </c>
      <c r="B27" s="8" t="s">
        <v>0</v>
      </c>
      <c r="C27" s="115">
        <v>1123</v>
      </c>
      <c r="D27" s="115">
        <v>1281</v>
      </c>
      <c r="E27" s="115">
        <v>1397</v>
      </c>
      <c r="F27" s="115">
        <v>1521</v>
      </c>
      <c r="G27" s="115">
        <v>1507</v>
      </c>
      <c r="H27" s="115">
        <v>1711</v>
      </c>
      <c r="I27" s="115">
        <v>1724</v>
      </c>
      <c r="J27" s="115">
        <v>2354</v>
      </c>
      <c r="K27" s="115">
        <v>2462</v>
      </c>
    </row>
    <row r="28" spans="1:11" x14ac:dyDescent="0.25">
      <c r="A28" s="23" t="s">
        <v>693</v>
      </c>
      <c r="B28" s="105" t="s">
        <v>79</v>
      </c>
      <c r="C28" s="147">
        <v>2</v>
      </c>
      <c r="D28" s="147">
        <v>2</v>
      </c>
      <c r="E28" s="147">
        <v>3</v>
      </c>
      <c r="F28" s="147">
        <v>0</v>
      </c>
      <c r="G28" s="147">
        <v>4</v>
      </c>
      <c r="H28" s="147">
        <v>6</v>
      </c>
      <c r="I28" s="147">
        <v>4</v>
      </c>
      <c r="J28" s="147">
        <v>5</v>
      </c>
      <c r="K28" s="147">
        <v>0</v>
      </c>
    </row>
    <row r="29" spans="1:11" x14ac:dyDescent="0.25">
      <c r="A29" s="23" t="s">
        <v>693</v>
      </c>
      <c r="B29" s="105" t="s">
        <v>80</v>
      </c>
      <c r="C29" s="147">
        <v>8</v>
      </c>
      <c r="D29" s="147">
        <v>11</v>
      </c>
      <c r="E29" s="147">
        <v>8</v>
      </c>
      <c r="F29" s="147">
        <v>8</v>
      </c>
      <c r="G29" s="147">
        <v>3</v>
      </c>
      <c r="H29" s="147">
        <v>12</v>
      </c>
      <c r="I29" s="147">
        <v>25</v>
      </c>
      <c r="J29" s="147">
        <v>49</v>
      </c>
      <c r="K29" s="147">
        <v>52</v>
      </c>
    </row>
    <row r="30" spans="1:11" x14ac:dyDescent="0.25">
      <c r="A30" s="23" t="s">
        <v>693</v>
      </c>
      <c r="B30" s="105" t="s">
        <v>81</v>
      </c>
      <c r="C30" s="147">
        <v>160</v>
      </c>
      <c r="D30" s="147">
        <v>145</v>
      </c>
      <c r="E30" s="147">
        <v>134</v>
      </c>
      <c r="F30" s="147">
        <v>136</v>
      </c>
      <c r="G30" s="147">
        <v>175</v>
      </c>
      <c r="H30" s="147">
        <v>237</v>
      </c>
      <c r="I30" s="147">
        <v>266</v>
      </c>
      <c r="J30" s="147">
        <v>400</v>
      </c>
      <c r="K30" s="147">
        <v>404</v>
      </c>
    </row>
    <row r="31" spans="1:11" x14ac:dyDescent="0.25">
      <c r="A31" s="23" t="s">
        <v>693</v>
      </c>
      <c r="B31" s="105" t="s">
        <v>82</v>
      </c>
      <c r="C31" s="147">
        <v>13</v>
      </c>
      <c r="D31" s="147">
        <v>15</v>
      </c>
      <c r="E31" s="147">
        <v>14</v>
      </c>
      <c r="F31" s="147">
        <v>12</v>
      </c>
      <c r="G31" s="147">
        <v>24</v>
      </c>
      <c r="H31" s="147">
        <v>29</v>
      </c>
      <c r="I31" s="147">
        <v>31</v>
      </c>
      <c r="J31" s="147">
        <v>45</v>
      </c>
      <c r="K31" s="147">
        <v>57</v>
      </c>
    </row>
    <row r="32" spans="1:11" x14ac:dyDescent="0.25">
      <c r="A32" s="23" t="s">
        <v>693</v>
      </c>
      <c r="B32" s="105" t="s">
        <v>83</v>
      </c>
      <c r="C32" s="147">
        <v>360</v>
      </c>
      <c r="D32" s="147">
        <v>440</v>
      </c>
      <c r="E32" s="147">
        <v>490</v>
      </c>
      <c r="F32" s="147">
        <v>474</v>
      </c>
      <c r="G32" s="147">
        <v>517</v>
      </c>
      <c r="H32" s="147">
        <v>591</v>
      </c>
      <c r="I32" s="147">
        <v>492</v>
      </c>
      <c r="J32" s="147">
        <v>624</v>
      </c>
      <c r="K32" s="147">
        <v>694</v>
      </c>
    </row>
    <row r="33" spans="1:11" x14ac:dyDescent="0.25">
      <c r="A33" s="23" t="s">
        <v>693</v>
      </c>
      <c r="B33" s="105" t="s">
        <v>84</v>
      </c>
      <c r="C33" s="147">
        <v>131</v>
      </c>
      <c r="D33" s="147">
        <v>164</v>
      </c>
      <c r="E33" s="147">
        <v>176</v>
      </c>
      <c r="F33" s="147">
        <v>207</v>
      </c>
      <c r="G33" s="147">
        <v>205</v>
      </c>
      <c r="H33" s="147">
        <v>211</v>
      </c>
      <c r="I33" s="147">
        <v>235</v>
      </c>
      <c r="J33" s="147">
        <v>303</v>
      </c>
      <c r="K33" s="147">
        <v>292</v>
      </c>
    </row>
    <row r="34" spans="1:11" x14ac:dyDescent="0.25">
      <c r="A34" s="23" t="s">
        <v>693</v>
      </c>
      <c r="B34" s="105" t="s">
        <v>85</v>
      </c>
      <c r="C34" s="147">
        <v>456</v>
      </c>
      <c r="D34" s="147">
        <v>512</v>
      </c>
      <c r="E34" s="147">
        <v>587</v>
      </c>
      <c r="F34" s="147">
        <v>696</v>
      </c>
      <c r="G34" s="147">
        <v>599</v>
      </c>
      <c r="H34" s="147">
        <v>638</v>
      </c>
      <c r="I34" s="147">
        <v>686</v>
      </c>
      <c r="J34" s="147">
        <v>949</v>
      </c>
      <c r="K34" s="147">
        <v>976</v>
      </c>
    </row>
    <row r="35" spans="1:11" x14ac:dyDescent="0.25">
      <c r="A35" s="8" t="s">
        <v>70</v>
      </c>
      <c r="B35" s="8"/>
      <c r="C35" s="115">
        <v>25835</v>
      </c>
      <c r="D35" s="115">
        <v>26728</v>
      </c>
      <c r="E35" s="115">
        <v>27791</v>
      </c>
      <c r="F35" s="115">
        <v>75545</v>
      </c>
      <c r="G35" s="115">
        <v>73687</v>
      </c>
      <c r="H35" s="115">
        <v>76448</v>
      </c>
      <c r="I35" s="115">
        <v>76690</v>
      </c>
      <c r="J35" s="115">
        <v>78407</v>
      </c>
      <c r="K35" s="115">
        <v>78711</v>
      </c>
    </row>
    <row r="36" spans="1:11" x14ac:dyDescent="0.25">
      <c r="A36" s="23" t="s">
        <v>70</v>
      </c>
      <c r="B36" s="55" t="s">
        <v>79</v>
      </c>
      <c r="C36" s="147">
        <v>0</v>
      </c>
      <c r="D36" s="147">
        <v>0</v>
      </c>
      <c r="E36" s="147">
        <v>0</v>
      </c>
      <c r="F36" s="147">
        <v>8</v>
      </c>
      <c r="G36" s="147">
        <v>4</v>
      </c>
      <c r="H36" s="147">
        <v>2</v>
      </c>
      <c r="I36" s="147">
        <v>1</v>
      </c>
      <c r="J36" s="147">
        <v>1</v>
      </c>
      <c r="K36" s="147">
        <v>0</v>
      </c>
    </row>
    <row r="37" spans="1:11" x14ac:dyDescent="0.25">
      <c r="A37" s="23" t="s">
        <v>70</v>
      </c>
      <c r="B37" s="105" t="s">
        <v>80</v>
      </c>
      <c r="C37" s="147">
        <v>0</v>
      </c>
      <c r="D37" s="147">
        <v>0</v>
      </c>
      <c r="E37" s="147">
        <v>0</v>
      </c>
      <c r="F37" s="147">
        <v>3</v>
      </c>
      <c r="G37" s="147">
        <v>17</v>
      </c>
      <c r="H37" s="147">
        <v>32</v>
      </c>
      <c r="I37" s="147">
        <v>0</v>
      </c>
      <c r="J37" s="147">
        <v>1</v>
      </c>
      <c r="K37" s="147">
        <v>1</v>
      </c>
    </row>
    <row r="38" spans="1:11" x14ac:dyDescent="0.25">
      <c r="A38" s="23" t="s">
        <v>70</v>
      </c>
      <c r="B38" s="105" t="s">
        <v>81</v>
      </c>
      <c r="C38" s="147">
        <v>0</v>
      </c>
      <c r="D38" s="147">
        <v>0</v>
      </c>
      <c r="E38" s="147">
        <v>0</v>
      </c>
      <c r="F38" s="147">
        <v>9</v>
      </c>
      <c r="G38" s="147">
        <v>13</v>
      </c>
      <c r="H38" s="147">
        <v>19</v>
      </c>
      <c r="I38" s="147">
        <v>29</v>
      </c>
      <c r="J38" s="147">
        <v>14</v>
      </c>
      <c r="K38" s="147">
        <v>25</v>
      </c>
    </row>
    <row r="39" spans="1:11" x14ac:dyDescent="0.25">
      <c r="A39" s="23" t="s">
        <v>70</v>
      </c>
      <c r="B39" s="105" t="s">
        <v>82</v>
      </c>
      <c r="C39" s="147">
        <v>8</v>
      </c>
      <c r="D39" s="147">
        <v>8</v>
      </c>
      <c r="E39" s="147">
        <v>8</v>
      </c>
      <c r="F39" s="147">
        <v>38</v>
      </c>
      <c r="G39" s="147">
        <v>30</v>
      </c>
      <c r="H39" s="147">
        <v>32</v>
      </c>
      <c r="I39" s="147">
        <v>24</v>
      </c>
      <c r="J39" s="147">
        <v>21</v>
      </c>
      <c r="K39" s="147">
        <v>34</v>
      </c>
    </row>
    <row r="40" spans="1:11" x14ac:dyDescent="0.25">
      <c r="A40" s="23" t="s">
        <v>70</v>
      </c>
      <c r="B40" s="105" t="s">
        <v>83</v>
      </c>
      <c r="C40" s="147">
        <v>4021</v>
      </c>
      <c r="D40" s="147">
        <v>4259</v>
      </c>
      <c r="E40" s="147">
        <v>4408</v>
      </c>
      <c r="F40" s="147">
        <v>9696</v>
      </c>
      <c r="G40" s="147">
        <v>9222</v>
      </c>
      <c r="H40" s="147">
        <v>9004</v>
      </c>
      <c r="I40" s="147">
        <v>8644</v>
      </c>
      <c r="J40" s="147">
        <v>8577</v>
      </c>
      <c r="K40" s="147">
        <v>8188</v>
      </c>
    </row>
    <row r="41" spans="1:11" x14ac:dyDescent="0.25">
      <c r="A41" s="23" t="s">
        <v>70</v>
      </c>
      <c r="B41" s="105" t="s">
        <v>84</v>
      </c>
      <c r="C41" s="147">
        <v>10129</v>
      </c>
      <c r="D41" s="147">
        <v>10636</v>
      </c>
      <c r="E41" s="147">
        <v>11185</v>
      </c>
      <c r="F41" s="147">
        <v>29840</v>
      </c>
      <c r="G41" s="147">
        <v>29969</v>
      </c>
      <c r="H41" s="147">
        <v>31043</v>
      </c>
      <c r="I41" s="147">
        <v>31259</v>
      </c>
      <c r="J41" s="147">
        <v>31699</v>
      </c>
      <c r="K41" s="147">
        <v>31546</v>
      </c>
    </row>
    <row r="42" spans="1:11" x14ac:dyDescent="0.25">
      <c r="A42" s="23" t="s">
        <v>70</v>
      </c>
      <c r="B42" s="105" t="s">
        <v>85</v>
      </c>
      <c r="C42" s="147">
        <v>12266</v>
      </c>
      <c r="D42" s="147">
        <v>12428</v>
      </c>
      <c r="E42" s="147">
        <v>12786</v>
      </c>
      <c r="F42" s="147">
        <v>38094</v>
      </c>
      <c r="G42" s="147">
        <v>36608</v>
      </c>
      <c r="H42" s="147">
        <v>38585</v>
      </c>
      <c r="I42" s="147">
        <v>38918</v>
      </c>
      <c r="J42" s="147">
        <v>40354</v>
      </c>
      <c r="K42" s="147">
        <v>41079</v>
      </c>
    </row>
    <row r="43" spans="1:11" x14ac:dyDescent="0.25">
      <c r="A43" s="8" t="s">
        <v>60</v>
      </c>
      <c r="B43" s="8"/>
      <c r="C43" s="115">
        <v>535294</v>
      </c>
      <c r="D43" s="115">
        <v>565216</v>
      </c>
      <c r="E43" s="115">
        <v>565208</v>
      </c>
      <c r="F43" s="115">
        <v>588605</v>
      </c>
      <c r="G43" s="115">
        <v>603972</v>
      </c>
      <c r="H43" s="115">
        <v>646505</v>
      </c>
      <c r="I43" s="115">
        <v>635419</v>
      </c>
      <c r="J43" s="115">
        <v>620669</v>
      </c>
      <c r="K43" s="115">
        <v>617946</v>
      </c>
    </row>
    <row r="44" spans="1:11" x14ac:dyDescent="0.25">
      <c r="A44" s="23" t="s">
        <v>60</v>
      </c>
      <c r="B44" s="105" t="s">
        <v>79</v>
      </c>
      <c r="C44" s="147">
        <v>80982</v>
      </c>
      <c r="D44" s="147">
        <v>80118</v>
      </c>
      <c r="E44" s="147">
        <v>75175</v>
      </c>
      <c r="F44" s="147">
        <v>79884</v>
      </c>
      <c r="G44" s="147">
        <v>78624</v>
      </c>
      <c r="H44" s="147">
        <v>80888</v>
      </c>
      <c r="I44" s="147">
        <v>82912</v>
      </c>
      <c r="J44" s="147">
        <v>79281</v>
      </c>
      <c r="K44" s="147">
        <v>77993</v>
      </c>
    </row>
    <row r="45" spans="1:11" x14ac:dyDescent="0.25">
      <c r="A45" s="23" t="s">
        <v>60</v>
      </c>
      <c r="B45" s="105" t="s">
        <v>80</v>
      </c>
      <c r="C45" s="147">
        <v>221056</v>
      </c>
      <c r="D45" s="147">
        <v>235063</v>
      </c>
      <c r="E45" s="147">
        <v>228913</v>
      </c>
      <c r="F45" s="147">
        <v>236807</v>
      </c>
      <c r="G45" s="147">
        <v>236699</v>
      </c>
      <c r="H45" s="147">
        <v>235050</v>
      </c>
      <c r="I45" s="147">
        <v>235590</v>
      </c>
      <c r="J45" s="147">
        <v>229570</v>
      </c>
      <c r="K45" s="147">
        <v>227860</v>
      </c>
    </row>
    <row r="46" spans="1:11" x14ac:dyDescent="0.25">
      <c r="A46" s="23" t="s">
        <v>60</v>
      </c>
      <c r="B46" s="105" t="s">
        <v>81</v>
      </c>
      <c r="C46" s="147">
        <v>294965</v>
      </c>
      <c r="D46" s="147">
        <v>318117</v>
      </c>
      <c r="E46" s="147">
        <v>319457</v>
      </c>
      <c r="F46" s="147">
        <v>339544</v>
      </c>
      <c r="G46" s="147">
        <v>355628</v>
      </c>
      <c r="H46" s="147">
        <v>377248</v>
      </c>
      <c r="I46" s="147">
        <v>385879</v>
      </c>
      <c r="J46" s="147">
        <v>377790</v>
      </c>
      <c r="K46" s="147">
        <v>377143</v>
      </c>
    </row>
    <row r="47" spans="1:11" x14ac:dyDescent="0.25">
      <c r="A47" s="23" t="s">
        <v>60</v>
      </c>
      <c r="B47" s="105" t="s">
        <v>82</v>
      </c>
      <c r="C47" s="147">
        <v>9962</v>
      </c>
      <c r="D47" s="147">
        <v>11811</v>
      </c>
      <c r="E47" s="147">
        <v>10674</v>
      </c>
      <c r="F47" s="147">
        <v>11791</v>
      </c>
      <c r="G47" s="147">
        <v>12616</v>
      </c>
      <c r="H47" s="147">
        <v>14824</v>
      </c>
      <c r="I47" s="147">
        <v>14397</v>
      </c>
      <c r="J47" s="147">
        <v>14098</v>
      </c>
      <c r="K47" s="147">
        <v>14421</v>
      </c>
    </row>
    <row r="48" spans="1:11" x14ac:dyDescent="0.25">
      <c r="A48" s="23" t="s">
        <v>60</v>
      </c>
      <c r="B48" s="105" t="s">
        <v>83</v>
      </c>
      <c r="C48" s="147">
        <v>66</v>
      </c>
      <c r="D48" s="147">
        <v>86</v>
      </c>
      <c r="E48" s="147">
        <v>63</v>
      </c>
      <c r="F48" s="147">
        <v>92</v>
      </c>
      <c r="G48" s="147">
        <v>153</v>
      </c>
      <c r="H48" s="147">
        <v>17981</v>
      </c>
      <c r="I48" s="147">
        <v>105</v>
      </c>
      <c r="J48" s="147">
        <v>72</v>
      </c>
      <c r="K48" s="147">
        <v>64</v>
      </c>
    </row>
    <row r="49" spans="1:11" x14ac:dyDescent="0.25">
      <c r="A49" s="23" t="s">
        <v>60</v>
      </c>
      <c r="B49" s="105" t="s">
        <v>84</v>
      </c>
      <c r="C49" s="147">
        <v>5</v>
      </c>
      <c r="D49" s="147">
        <v>8</v>
      </c>
      <c r="E49" s="147">
        <v>14</v>
      </c>
      <c r="F49" s="147">
        <v>13</v>
      </c>
      <c r="G49" s="147">
        <v>283</v>
      </c>
      <c r="H49" s="147">
        <v>1478</v>
      </c>
      <c r="I49" s="147">
        <v>16</v>
      </c>
      <c r="J49" s="147">
        <v>8</v>
      </c>
      <c r="K49" s="147">
        <v>11</v>
      </c>
    </row>
    <row r="50" spans="1:11" x14ac:dyDescent="0.25">
      <c r="A50" s="23" t="s">
        <v>60</v>
      </c>
      <c r="B50" s="105" t="s">
        <v>85</v>
      </c>
      <c r="C50" s="147">
        <v>0</v>
      </c>
      <c r="D50" s="147">
        <v>1</v>
      </c>
      <c r="E50" s="147">
        <v>0</v>
      </c>
      <c r="F50" s="147">
        <v>29</v>
      </c>
      <c r="G50" s="147">
        <v>1327</v>
      </c>
      <c r="H50" s="147">
        <v>41</v>
      </c>
      <c r="I50" s="147">
        <v>28</v>
      </c>
      <c r="J50" s="147">
        <v>15</v>
      </c>
      <c r="K50" s="147">
        <v>13</v>
      </c>
    </row>
    <row r="51" spans="1:11" x14ac:dyDescent="0.25">
      <c r="A51" s="8" t="s">
        <v>63</v>
      </c>
      <c r="B51" s="8"/>
      <c r="C51" s="115">
        <v>13373</v>
      </c>
      <c r="D51" s="115">
        <v>12938</v>
      </c>
      <c r="E51" s="115">
        <v>12446</v>
      </c>
      <c r="F51" s="115">
        <v>12866</v>
      </c>
      <c r="G51" s="115">
        <v>9645</v>
      </c>
      <c r="H51" s="115">
        <v>8255</v>
      </c>
      <c r="I51" s="115">
        <v>8253</v>
      </c>
      <c r="J51" s="115">
        <v>8467</v>
      </c>
      <c r="K51" s="115">
        <v>8264</v>
      </c>
    </row>
    <row r="52" spans="1:11" x14ac:dyDescent="0.25">
      <c r="A52" s="23" t="s">
        <v>63</v>
      </c>
      <c r="B52" s="105" t="s">
        <v>79</v>
      </c>
      <c r="C52" s="147">
        <v>556</v>
      </c>
      <c r="D52" s="147">
        <v>522</v>
      </c>
      <c r="E52" s="147">
        <v>447</v>
      </c>
      <c r="F52" s="147">
        <v>507</v>
      </c>
      <c r="G52" s="147">
        <v>641</v>
      </c>
      <c r="H52" s="147">
        <v>619</v>
      </c>
      <c r="I52" s="147">
        <v>572</v>
      </c>
      <c r="J52" s="147">
        <v>513</v>
      </c>
      <c r="K52" s="147">
        <v>444</v>
      </c>
    </row>
    <row r="53" spans="1:11" x14ac:dyDescent="0.25">
      <c r="A53" s="23" t="s">
        <v>63</v>
      </c>
      <c r="B53" s="105" t="s">
        <v>80</v>
      </c>
      <c r="C53" s="147">
        <v>2729</v>
      </c>
      <c r="D53" s="147">
        <v>2660</v>
      </c>
      <c r="E53" s="147">
        <v>2588</v>
      </c>
      <c r="F53" s="147">
        <v>2560</v>
      </c>
      <c r="G53" s="147">
        <v>2438</v>
      </c>
      <c r="H53" s="147">
        <v>2254</v>
      </c>
      <c r="I53" s="147">
        <v>2287</v>
      </c>
      <c r="J53" s="147">
        <v>2444</v>
      </c>
      <c r="K53" s="147">
        <v>2459</v>
      </c>
    </row>
    <row r="54" spans="1:11" x14ac:dyDescent="0.25">
      <c r="A54" s="23" t="s">
        <v>63</v>
      </c>
      <c r="B54" s="105" t="s">
        <v>81</v>
      </c>
      <c r="C54" s="147">
        <v>10091</v>
      </c>
      <c r="D54" s="147">
        <v>9676</v>
      </c>
      <c r="E54" s="147">
        <v>9312</v>
      </c>
      <c r="F54" s="147">
        <v>9592</v>
      </c>
      <c r="G54" s="147">
        <v>6571</v>
      </c>
      <c r="H54" s="147">
        <v>5430</v>
      </c>
      <c r="I54" s="147">
        <v>5507</v>
      </c>
      <c r="J54" s="147">
        <v>5634</v>
      </c>
      <c r="K54" s="147">
        <v>5529</v>
      </c>
    </row>
    <row r="55" spans="1:11" x14ac:dyDescent="0.25">
      <c r="A55" s="23" t="s">
        <v>63</v>
      </c>
      <c r="B55" s="105" t="s">
        <v>82</v>
      </c>
      <c r="C55" s="147">
        <v>1050</v>
      </c>
      <c r="D55" s="147">
        <v>1141</v>
      </c>
      <c r="E55" s="147">
        <v>1092</v>
      </c>
      <c r="F55" s="147">
        <v>1065</v>
      </c>
      <c r="G55" s="147">
        <v>824</v>
      </c>
      <c r="H55" s="147">
        <v>708</v>
      </c>
      <c r="I55" s="147">
        <v>636</v>
      </c>
      <c r="J55" s="147">
        <v>568</v>
      </c>
      <c r="K55" s="147">
        <v>506</v>
      </c>
    </row>
    <row r="56" spans="1:11" x14ac:dyDescent="0.25">
      <c r="A56" s="23" t="s">
        <v>63</v>
      </c>
      <c r="B56" s="105" t="s">
        <v>83</v>
      </c>
      <c r="C56" s="147">
        <v>126</v>
      </c>
      <c r="D56" s="147">
        <v>144</v>
      </c>
      <c r="E56" s="147">
        <v>145</v>
      </c>
      <c r="F56" s="147">
        <v>146</v>
      </c>
      <c r="G56" s="147">
        <v>140</v>
      </c>
      <c r="H56" s="147">
        <v>125</v>
      </c>
      <c r="I56" s="147">
        <v>119</v>
      </c>
      <c r="J56" s="147">
        <v>91</v>
      </c>
      <c r="K56" s="147">
        <v>60</v>
      </c>
    </row>
    <row r="57" spans="1:11" x14ac:dyDescent="0.25">
      <c r="A57" s="23" t="s">
        <v>63</v>
      </c>
      <c r="B57" s="105" t="s">
        <v>85</v>
      </c>
      <c r="C57" s="147">
        <v>0</v>
      </c>
      <c r="D57" s="147">
        <v>0</v>
      </c>
      <c r="E57" s="147">
        <v>0</v>
      </c>
      <c r="F57" s="147">
        <v>1</v>
      </c>
      <c r="G57" s="147">
        <v>0</v>
      </c>
      <c r="H57" s="147">
        <v>0</v>
      </c>
      <c r="I57" s="147">
        <v>0</v>
      </c>
      <c r="J57" s="147">
        <v>0</v>
      </c>
      <c r="K57" s="147">
        <v>0</v>
      </c>
    </row>
    <row r="58" spans="1:11" x14ac:dyDescent="0.25">
      <c r="A58" s="8" t="s">
        <v>691</v>
      </c>
      <c r="B58" s="8"/>
      <c r="C58" s="115">
        <v>1202</v>
      </c>
      <c r="D58" s="115">
        <v>1256</v>
      </c>
      <c r="E58" s="115">
        <v>1280</v>
      </c>
      <c r="F58" s="115">
        <v>6018</v>
      </c>
      <c r="G58" s="115">
        <v>8639</v>
      </c>
      <c r="H58" s="115">
        <v>8590</v>
      </c>
      <c r="I58" s="115">
        <v>8670</v>
      </c>
      <c r="J58" s="115">
        <v>8870</v>
      </c>
      <c r="K58" s="115">
        <v>9149</v>
      </c>
    </row>
    <row r="59" spans="1:11" x14ac:dyDescent="0.25">
      <c r="A59" s="23" t="s">
        <v>691</v>
      </c>
      <c r="B59" s="105" t="s">
        <v>79</v>
      </c>
      <c r="C59" s="147">
        <v>2</v>
      </c>
      <c r="D59" s="147">
        <v>3</v>
      </c>
      <c r="E59" s="147">
        <v>6</v>
      </c>
      <c r="F59" s="147">
        <v>22</v>
      </c>
      <c r="G59" s="147">
        <v>47</v>
      </c>
      <c r="H59" s="147">
        <v>15</v>
      </c>
      <c r="I59" s="147">
        <v>19</v>
      </c>
      <c r="J59" s="147">
        <v>19</v>
      </c>
      <c r="K59" s="147">
        <v>15</v>
      </c>
    </row>
    <row r="60" spans="1:11" x14ac:dyDescent="0.25">
      <c r="A60" s="23" t="s">
        <v>691</v>
      </c>
      <c r="B60" s="105" t="s">
        <v>80</v>
      </c>
      <c r="C60" s="147">
        <v>167</v>
      </c>
      <c r="D60" s="147">
        <v>162</v>
      </c>
      <c r="E60" s="147">
        <v>156</v>
      </c>
      <c r="F60" s="147">
        <v>716</v>
      </c>
      <c r="G60" s="147">
        <v>1147</v>
      </c>
      <c r="H60" s="147">
        <v>1050</v>
      </c>
      <c r="I60" s="147">
        <v>994</v>
      </c>
      <c r="J60" s="147">
        <v>1064</v>
      </c>
      <c r="K60" s="147">
        <v>1211</v>
      </c>
    </row>
    <row r="61" spans="1:11" x14ac:dyDescent="0.25">
      <c r="A61" s="23" t="s">
        <v>691</v>
      </c>
      <c r="B61" s="105" t="s">
        <v>81</v>
      </c>
      <c r="C61" s="147">
        <v>1016</v>
      </c>
      <c r="D61" s="147">
        <v>1070</v>
      </c>
      <c r="E61" s="147">
        <v>1098</v>
      </c>
      <c r="F61" s="147">
        <v>5127</v>
      </c>
      <c r="G61" s="147">
        <v>7388</v>
      </c>
      <c r="H61" s="147">
        <v>7415</v>
      </c>
      <c r="I61" s="147">
        <v>7481</v>
      </c>
      <c r="J61" s="147">
        <v>7562</v>
      </c>
      <c r="K61" s="147">
        <v>7622</v>
      </c>
    </row>
    <row r="62" spans="1:11" x14ac:dyDescent="0.25">
      <c r="A62" s="23" t="s">
        <v>691</v>
      </c>
      <c r="B62" s="105" t="s">
        <v>82</v>
      </c>
      <c r="C62" s="147">
        <v>101</v>
      </c>
      <c r="D62" s="147">
        <v>97</v>
      </c>
      <c r="E62" s="147">
        <v>89</v>
      </c>
      <c r="F62" s="147">
        <v>318</v>
      </c>
      <c r="G62" s="147">
        <v>669</v>
      </c>
      <c r="H62" s="147">
        <v>704</v>
      </c>
      <c r="I62" s="147">
        <v>787</v>
      </c>
      <c r="J62" s="147">
        <v>851</v>
      </c>
      <c r="K62" s="147">
        <v>916</v>
      </c>
    </row>
    <row r="63" spans="1:11" x14ac:dyDescent="0.25">
      <c r="A63" s="23" t="s">
        <v>691</v>
      </c>
      <c r="B63" s="105" t="s">
        <v>83</v>
      </c>
      <c r="C63" s="147">
        <v>8</v>
      </c>
      <c r="D63" s="147">
        <v>12</v>
      </c>
      <c r="E63" s="147">
        <v>20</v>
      </c>
      <c r="F63" s="147">
        <v>43</v>
      </c>
      <c r="G63" s="147">
        <v>138</v>
      </c>
      <c r="H63" s="147">
        <v>135</v>
      </c>
      <c r="I63" s="147">
        <v>177</v>
      </c>
      <c r="J63" s="147">
        <v>166</v>
      </c>
      <c r="K63" s="147">
        <v>209</v>
      </c>
    </row>
    <row r="64" spans="1:11" x14ac:dyDescent="0.25">
      <c r="A64" s="8" t="s">
        <v>61</v>
      </c>
      <c r="B64" s="8"/>
      <c r="C64" s="115">
        <v>115771</v>
      </c>
      <c r="D64" s="115">
        <v>126843</v>
      </c>
      <c r="E64" s="115">
        <v>126291</v>
      </c>
      <c r="F64" s="115">
        <v>136731</v>
      </c>
      <c r="G64" s="115">
        <v>143784</v>
      </c>
      <c r="H64" s="115">
        <v>150515</v>
      </c>
      <c r="I64" s="115">
        <v>157674</v>
      </c>
      <c r="J64" s="115">
        <v>155900</v>
      </c>
      <c r="K64" s="115">
        <v>164131</v>
      </c>
    </row>
    <row r="65" spans="1:11" x14ac:dyDescent="0.25">
      <c r="A65" s="23" t="s">
        <v>61</v>
      </c>
      <c r="B65" s="105" t="s">
        <v>79</v>
      </c>
      <c r="C65" s="147">
        <v>0</v>
      </c>
      <c r="D65" s="147">
        <v>0</v>
      </c>
      <c r="E65" s="147">
        <v>0</v>
      </c>
      <c r="F65" s="147">
        <v>0</v>
      </c>
      <c r="G65" s="147">
        <v>0</v>
      </c>
      <c r="H65" s="147">
        <v>3</v>
      </c>
      <c r="I65" s="147">
        <v>1</v>
      </c>
      <c r="J65" s="147">
        <v>0</v>
      </c>
      <c r="K65" s="147">
        <v>0</v>
      </c>
    </row>
    <row r="66" spans="1:11" x14ac:dyDescent="0.25">
      <c r="A66" s="23" t="s">
        <v>61</v>
      </c>
      <c r="B66" s="105" t="s">
        <v>80</v>
      </c>
      <c r="C66" s="147">
        <v>0</v>
      </c>
      <c r="D66" s="147">
        <v>0</v>
      </c>
      <c r="E66" s="147">
        <v>0</v>
      </c>
      <c r="F66" s="147">
        <v>0</v>
      </c>
      <c r="G66" s="147">
        <v>0</v>
      </c>
      <c r="H66" s="147">
        <v>2</v>
      </c>
      <c r="I66" s="147">
        <v>6</v>
      </c>
      <c r="J66" s="147">
        <v>0</v>
      </c>
      <c r="K66" s="147">
        <v>0</v>
      </c>
    </row>
    <row r="67" spans="1:11" x14ac:dyDescent="0.25">
      <c r="A67" s="23" t="s">
        <v>61</v>
      </c>
      <c r="B67" s="105" t="s">
        <v>81</v>
      </c>
      <c r="C67" s="147">
        <v>0</v>
      </c>
      <c r="D67" s="147">
        <v>0</v>
      </c>
      <c r="E67" s="147">
        <v>0</v>
      </c>
      <c r="F67" s="147">
        <v>0</v>
      </c>
      <c r="G67" s="147">
        <v>20</v>
      </c>
      <c r="H67" s="147">
        <v>113</v>
      </c>
      <c r="I67" s="147">
        <v>103</v>
      </c>
      <c r="J67" s="147">
        <v>88</v>
      </c>
      <c r="K67" s="147">
        <v>131</v>
      </c>
    </row>
    <row r="68" spans="1:11" x14ac:dyDescent="0.25">
      <c r="A68" s="23" t="s">
        <v>61</v>
      </c>
      <c r="B68" s="105" t="s">
        <v>82</v>
      </c>
      <c r="C68" s="147">
        <v>8110</v>
      </c>
      <c r="D68" s="147">
        <v>8138</v>
      </c>
      <c r="E68" s="147">
        <v>7012</v>
      </c>
      <c r="F68" s="147">
        <v>6879</v>
      </c>
      <c r="G68" s="147">
        <v>6160</v>
      </c>
      <c r="H68" s="147">
        <v>5736</v>
      </c>
      <c r="I68" s="147">
        <v>5859</v>
      </c>
      <c r="J68" s="147">
        <v>5374</v>
      </c>
      <c r="K68" s="147">
        <v>5298</v>
      </c>
    </row>
    <row r="69" spans="1:11" x14ac:dyDescent="0.25">
      <c r="A69" s="23" t="s">
        <v>61</v>
      </c>
      <c r="B69" s="105" t="s">
        <v>83</v>
      </c>
      <c r="C69" s="147">
        <v>100241</v>
      </c>
      <c r="D69" s="147">
        <v>110436</v>
      </c>
      <c r="E69" s="147">
        <v>110060</v>
      </c>
      <c r="F69" s="147">
        <v>119723</v>
      </c>
      <c r="G69" s="147">
        <v>125867</v>
      </c>
      <c r="H69" s="147">
        <v>130602</v>
      </c>
      <c r="I69" s="147">
        <v>136105</v>
      </c>
      <c r="J69" s="147">
        <v>134435</v>
      </c>
      <c r="K69" s="147">
        <v>141798</v>
      </c>
    </row>
    <row r="70" spans="1:11" x14ac:dyDescent="0.25">
      <c r="A70" s="23" t="s">
        <v>61</v>
      </c>
      <c r="B70" s="105" t="s">
        <v>84</v>
      </c>
      <c r="C70" s="147">
        <v>11131</v>
      </c>
      <c r="D70" s="147">
        <v>12572</v>
      </c>
      <c r="E70" s="147">
        <v>12568</v>
      </c>
      <c r="F70" s="147">
        <v>13961</v>
      </c>
      <c r="G70" s="147">
        <v>15238</v>
      </c>
      <c r="H70" s="147">
        <v>17714</v>
      </c>
      <c r="I70" s="147">
        <v>19462</v>
      </c>
      <c r="J70" s="147">
        <v>19707</v>
      </c>
      <c r="K70" s="147">
        <v>20616</v>
      </c>
    </row>
    <row r="71" spans="1:11" x14ac:dyDescent="0.25">
      <c r="A71" s="23" t="s">
        <v>61</v>
      </c>
      <c r="B71" s="105" t="s">
        <v>85</v>
      </c>
      <c r="C71" s="147">
        <v>37</v>
      </c>
      <c r="D71" s="147">
        <v>34</v>
      </c>
      <c r="E71" s="147">
        <v>46</v>
      </c>
      <c r="F71" s="147">
        <v>67</v>
      </c>
      <c r="G71" s="147">
        <v>123</v>
      </c>
      <c r="H71" s="147">
        <v>129</v>
      </c>
      <c r="I71" s="147">
        <v>151</v>
      </c>
      <c r="J71" s="147">
        <v>150</v>
      </c>
      <c r="K71" s="147">
        <v>152</v>
      </c>
    </row>
    <row r="72" spans="1:11" x14ac:dyDescent="0.25">
      <c r="A72" s="8" t="s">
        <v>62</v>
      </c>
      <c r="B72" s="8"/>
      <c r="C72" s="115">
        <v>45084</v>
      </c>
      <c r="D72" s="115">
        <v>45885</v>
      </c>
      <c r="E72" s="115">
        <v>42624</v>
      </c>
      <c r="F72" s="115">
        <v>47591</v>
      </c>
      <c r="G72" s="115">
        <v>47608</v>
      </c>
      <c r="H72" s="115">
        <v>48902</v>
      </c>
      <c r="I72" s="115">
        <v>49463</v>
      </c>
      <c r="J72" s="115">
        <v>48597</v>
      </c>
      <c r="K72" s="115">
        <v>47098</v>
      </c>
    </row>
    <row r="73" spans="1:11" x14ac:dyDescent="0.25">
      <c r="A73" s="23" t="s">
        <v>62</v>
      </c>
      <c r="B73" s="105" t="s">
        <v>80</v>
      </c>
      <c r="C73" s="147">
        <v>0</v>
      </c>
      <c r="D73" s="147">
        <v>0</v>
      </c>
      <c r="E73" s="147">
        <v>0</v>
      </c>
      <c r="F73" s="147">
        <v>0</v>
      </c>
      <c r="G73" s="147">
        <v>0</v>
      </c>
      <c r="H73" s="147">
        <v>62</v>
      </c>
      <c r="I73" s="147">
        <v>0</v>
      </c>
      <c r="J73" s="147">
        <v>0</v>
      </c>
      <c r="K73" s="147">
        <v>0</v>
      </c>
    </row>
    <row r="74" spans="1:11" x14ac:dyDescent="0.25">
      <c r="A74" s="23" t="s">
        <v>62</v>
      </c>
      <c r="B74" s="105" t="s">
        <v>81</v>
      </c>
      <c r="C74" s="147">
        <v>2344</v>
      </c>
      <c r="D74" s="147">
        <v>2174</v>
      </c>
      <c r="E74" s="147">
        <v>1750</v>
      </c>
      <c r="F74" s="147">
        <v>1852</v>
      </c>
      <c r="G74" s="147">
        <v>1359</v>
      </c>
      <c r="H74" s="147">
        <v>528</v>
      </c>
      <c r="I74" s="147">
        <v>276</v>
      </c>
      <c r="J74" s="147">
        <v>252</v>
      </c>
      <c r="K74" s="147">
        <v>200</v>
      </c>
    </row>
    <row r="75" spans="1:11" x14ac:dyDescent="0.25">
      <c r="A75" s="23" t="s">
        <v>62</v>
      </c>
      <c r="B75" s="105" t="s">
        <v>82</v>
      </c>
      <c r="C75" s="147">
        <v>9699</v>
      </c>
      <c r="D75" s="147">
        <v>9281</v>
      </c>
      <c r="E75" s="147">
        <v>8081</v>
      </c>
      <c r="F75" s="147">
        <v>8341</v>
      </c>
      <c r="G75" s="147">
        <v>7508</v>
      </c>
      <c r="H75" s="147">
        <v>7348</v>
      </c>
      <c r="I75" s="147">
        <v>6821</v>
      </c>
      <c r="J75" s="147">
        <v>6188</v>
      </c>
      <c r="K75" s="147">
        <v>5782</v>
      </c>
    </row>
    <row r="76" spans="1:11" x14ac:dyDescent="0.25">
      <c r="A76" s="23" t="s">
        <v>62</v>
      </c>
      <c r="B76" s="105" t="s">
        <v>83</v>
      </c>
      <c r="C76" s="147">
        <v>35541</v>
      </c>
      <c r="D76" s="147">
        <v>36896</v>
      </c>
      <c r="E76" s="147">
        <v>34743</v>
      </c>
      <c r="F76" s="147">
        <v>39581</v>
      </c>
      <c r="G76" s="147">
        <v>40598</v>
      </c>
      <c r="H76" s="147">
        <v>42550</v>
      </c>
      <c r="I76" s="147">
        <v>43764</v>
      </c>
      <c r="J76" s="147">
        <v>43363</v>
      </c>
      <c r="K76" s="147">
        <v>42202</v>
      </c>
    </row>
    <row r="77" spans="1:11" x14ac:dyDescent="0.25">
      <c r="A77" s="23" t="s">
        <v>62</v>
      </c>
      <c r="B77" s="105" t="s">
        <v>84</v>
      </c>
      <c r="C77" s="147">
        <v>51</v>
      </c>
      <c r="D77" s="147">
        <v>69</v>
      </c>
      <c r="E77" s="147">
        <v>58</v>
      </c>
      <c r="F77" s="147">
        <v>66</v>
      </c>
      <c r="G77" s="147">
        <v>118</v>
      </c>
      <c r="H77" s="147">
        <v>100</v>
      </c>
      <c r="I77" s="147">
        <v>104</v>
      </c>
      <c r="J77" s="147">
        <v>120</v>
      </c>
      <c r="K77" s="147">
        <v>103</v>
      </c>
    </row>
    <row r="78" spans="1:11" x14ac:dyDescent="0.25">
      <c r="A78" s="23" t="s">
        <v>62</v>
      </c>
      <c r="B78" s="105" t="s">
        <v>85</v>
      </c>
      <c r="C78" s="147">
        <v>0</v>
      </c>
      <c r="D78" s="147">
        <v>0</v>
      </c>
      <c r="E78" s="147">
        <v>0</v>
      </c>
      <c r="F78" s="147">
        <v>0</v>
      </c>
      <c r="G78" s="147">
        <v>0</v>
      </c>
      <c r="H78" s="147">
        <v>2</v>
      </c>
      <c r="I78" s="147">
        <v>1</v>
      </c>
      <c r="J78" s="147">
        <v>1</v>
      </c>
      <c r="K78" s="147">
        <v>0</v>
      </c>
    </row>
    <row r="79" spans="1:11" x14ac:dyDescent="0.25">
      <c r="A79" s="8" t="s">
        <v>694</v>
      </c>
      <c r="B79" s="8"/>
      <c r="C79" s="115">
        <v>8205</v>
      </c>
      <c r="D79" s="115">
        <v>8098</v>
      </c>
      <c r="E79" s="115">
        <v>7900</v>
      </c>
      <c r="F79" s="115">
        <v>6801</v>
      </c>
      <c r="G79" s="115">
        <v>5503</v>
      </c>
      <c r="H79" s="115">
        <v>5804</v>
      </c>
      <c r="I79" s="115">
        <v>5802</v>
      </c>
      <c r="J79" s="115">
        <v>6473</v>
      </c>
      <c r="K79" s="115">
        <v>5786</v>
      </c>
    </row>
    <row r="80" spans="1:11" x14ac:dyDescent="0.25">
      <c r="A80" s="23" t="s">
        <v>694</v>
      </c>
      <c r="B80" s="105" t="s">
        <v>81</v>
      </c>
      <c r="C80" s="147">
        <v>177</v>
      </c>
      <c r="D80" s="147">
        <v>198</v>
      </c>
      <c r="E80" s="147">
        <v>137</v>
      </c>
      <c r="F80" s="147">
        <v>143</v>
      </c>
      <c r="G80" s="147">
        <v>96</v>
      </c>
      <c r="H80" s="147">
        <v>64</v>
      </c>
      <c r="I80" s="147">
        <v>51</v>
      </c>
      <c r="J80" s="147">
        <v>29</v>
      </c>
      <c r="K80" s="147">
        <v>16</v>
      </c>
    </row>
    <row r="81" spans="1:11" x14ac:dyDescent="0.25">
      <c r="A81" s="23" t="s">
        <v>694</v>
      </c>
      <c r="B81" s="105" t="s">
        <v>82</v>
      </c>
      <c r="C81" s="147">
        <v>543</v>
      </c>
      <c r="D81" s="147">
        <v>447</v>
      </c>
      <c r="E81" s="147">
        <v>394</v>
      </c>
      <c r="F81" s="147">
        <v>349</v>
      </c>
      <c r="G81" s="147">
        <v>279</v>
      </c>
      <c r="H81" s="147">
        <v>319</v>
      </c>
      <c r="I81" s="147">
        <v>320</v>
      </c>
      <c r="J81" s="147">
        <v>381</v>
      </c>
      <c r="K81" s="147">
        <v>352</v>
      </c>
    </row>
    <row r="82" spans="1:11" x14ac:dyDescent="0.25">
      <c r="A82" s="23" t="s">
        <v>694</v>
      </c>
      <c r="B82" s="105" t="s">
        <v>83</v>
      </c>
      <c r="C82" s="147">
        <v>7487</v>
      </c>
      <c r="D82" s="147">
        <v>7456</v>
      </c>
      <c r="E82" s="147">
        <v>7365</v>
      </c>
      <c r="F82" s="147">
        <v>6303</v>
      </c>
      <c r="G82" s="147">
        <v>5116</v>
      </c>
      <c r="H82" s="147">
        <v>5414</v>
      </c>
      <c r="I82" s="147">
        <v>5418</v>
      </c>
      <c r="J82" s="147">
        <v>6051</v>
      </c>
      <c r="K82" s="147">
        <v>5412</v>
      </c>
    </row>
    <row r="83" spans="1:11" x14ac:dyDescent="0.25">
      <c r="A83" s="23" t="s">
        <v>694</v>
      </c>
      <c r="B83" s="105" t="s">
        <v>84</v>
      </c>
      <c r="C83" s="147">
        <v>12</v>
      </c>
      <c r="D83" s="147">
        <v>13</v>
      </c>
      <c r="E83" s="147">
        <v>13</v>
      </c>
      <c r="F83" s="147">
        <v>16</v>
      </c>
      <c r="G83" s="147">
        <v>18</v>
      </c>
      <c r="H83" s="147">
        <v>14</v>
      </c>
      <c r="I83" s="147">
        <v>17</v>
      </c>
      <c r="J83" s="147">
        <v>13</v>
      </c>
      <c r="K83" s="147">
        <v>12</v>
      </c>
    </row>
    <row r="84" spans="1:11" x14ac:dyDescent="0.25">
      <c r="A84" s="8" t="s">
        <v>695</v>
      </c>
      <c r="B84" s="8" t="s">
        <v>0</v>
      </c>
      <c r="C84" s="115">
        <v>1292</v>
      </c>
      <c r="D84" s="115">
        <v>1257</v>
      </c>
      <c r="E84" s="115">
        <v>1068</v>
      </c>
      <c r="F84" s="115">
        <v>1320</v>
      </c>
      <c r="G84" s="115">
        <v>1768</v>
      </c>
      <c r="H84" s="115">
        <v>1673</v>
      </c>
      <c r="I84" s="115">
        <v>1354</v>
      </c>
      <c r="J84" s="115">
        <v>1523</v>
      </c>
      <c r="K84" s="115">
        <v>1031</v>
      </c>
    </row>
    <row r="85" spans="1:11" x14ac:dyDescent="0.25">
      <c r="A85" s="23" t="s">
        <v>695</v>
      </c>
      <c r="B85" s="105" t="s">
        <v>79</v>
      </c>
      <c r="C85" s="147">
        <v>0</v>
      </c>
      <c r="D85" s="147">
        <v>0</v>
      </c>
      <c r="E85" s="147">
        <v>0</v>
      </c>
      <c r="F85" s="147">
        <v>0</v>
      </c>
      <c r="G85" s="147">
        <v>4</v>
      </c>
      <c r="H85" s="147">
        <v>3</v>
      </c>
      <c r="I85" s="147">
        <v>1</v>
      </c>
      <c r="J85" s="147">
        <v>1</v>
      </c>
      <c r="K85" s="147">
        <v>0</v>
      </c>
    </row>
    <row r="86" spans="1:11" x14ac:dyDescent="0.25">
      <c r="A86" s="23" t="s">
        <v>695</v>
      </c>
      <c r="B86" s="105" t="s">
        <v>80</v>
      </c>
      <c r="C86" s="147">
        <v>4</v>
      </c>
      <c r="D86" s="147">
        <v>2</v>
      </c>
      <c r="E86" s="147">
        <v>0</v>
      </c>
      <c r="F86" s="147">
        <v>0</v>
      </c>
      <c r="G86" s="147">
        <v>21</v>
      </c>
      <c r="H86" s="147">
        <v>24</v>
      </c>
      <c r="I86" s="147">
        <v>7</v>
      </c>
      <c r="J86" s="147">
        <v>5</v>
      </c>
      <c r="K86" s="147">
        <v>1</v>
      </c>
    </row>
    <row r="87" spans="1:11" x14ac:dyDescent="0.25">
      <c r="A87" s="23" t="s">
        <v>695</v>
      </c>
      <c r="B87" s="105" t="s">
        <v>81</v>
      </c>
      <c r="C87" s="147">
        <v>70</v>
      </c>
      <c r="D87" s="147">
        <v>71</v>
      </c>
      <c r="E87" s="147">
        <v>38</v>
      </c>
      <c r="F87" s="147">
        <v>19</v>
      </c>
      <c r="G87" s="147">
        <v>69</v>
      </c>
      <c r="H87" s="147">
        <v>64</v>
      </c>
      <c r="I87" s="147">
        <v>34</v>
      </c>
      <c r="J87" s="147">
        <v>13</v>
      </c>
      <c r="K87" s="147">
        <v>6</v>
      </c>
    </row>
    <row r="88" spans="1:11" x14ac:dyDescent="0.25">
      <c r="A88" s="23" t="s">
        <v>695</v>
      </c>
      <c r="B88" s="105" t="s">
        <v>82</v>
      </c>
      <c r="C88" s="147">
        <v>174</v>
      </c>
      <c r="D88" s="147">
        <v>167</v>
      </c>
      <c r="E88" s="147">
        <v>118</v>
      </c>
      <c r="F88" s="147">
        <v>127</v>
      </c>
      <c r="G88" s="147">
        <v>137</v>
      </c>
      <c r="H88" s="147">
        <v>123</v>
      </c>
      <c r="I88" s="147">
        <v>128</v>
      </c>
      <c r="J88" s="147">
        <v>181</v>
      </c>
      <c r="K88" s="147">
        <v>140</v>
      </c>
    </row>
    <row r="89" spans="1:11" x14ac:dyDescent="0.25">
      <c r="A89" s="23" t="s">
        <v>695</v>
      </c>
      <c r="B89" s="105" t="s">
        <v>83</v>
      </c>
      <c r="C89" s="147">
        <v>773</v>
      </c>
      <c r="D89" s="147">
        <v>749</v>
      </c>
      <c r="E89" s="147">
        <v>651</v>
      </c>
      <c r="F89" s="147">
        <v>875</v>
      </c>
      <c r="G89" s="147">
        <v>1223</v>
      </c>
      <c r="H89" s="147">
        <v>1184</v>
      </c>
      <c r="I89" s="147">
        <v>998</v>
      </c>
      <c r="J89" s="147">
        <v>1110</v>
      </c>
      <c r="K89" s="147">
        <v>765</v>
      </c>
    </row>
    <row r="90" spans="1:11" x14ac:dyDescent="0.25">
      <c r="A90" s="23" t="s">
        <v>695</v>
      </c>
      <c r="B90" s="105" t="s">
        <v>84</v>
      </c>
      <c r="C90" s="147">
        <v>227</v>
      </c>
      <c r="D90" s="147">
        <v>229</v>
      </c>
      <c r="E90" s="147">
        <v>214</v>
      </c>
      <c r="F90" s="147">
        <v>232</v>
      </c>
      <c r="G90" s="147">
        <v>270</v>
      </c>
      <c r="H90" s="147">
        <v>225</v>
      </c>
      <c r="I90" s="147">
        <v>182</v>
      </c>
      <c r="J90" s="147">
        <v>233</v>
      </c>
      <c r="K90" s="147">
        <v>132</v>
      </c>
    </row>
    <row r="91" spans="1:11" x14ac:dyDescent="0.25">
      <c r="A91" s="23" t="s">
        <v>695</v>
      </c>
      <c r="B91" s="105" t="s">
        <v>85</v>
      </c>
      <c r="C91" s="147">
        <v>77</v>
      </c>
      <c r="D91" s="147">
        <v>73</v>
      </c>
      <c r="E91" s="147">
        <v>72</v>
      </c>
      <c r="F91" s="147">
        <v>81</v>
      </c>
      <c r="G91" s="147">
        <v>80</v>
      </c>
      <c r="H91" s="147">
        <v>84</v>
      </c>
      <c r="I91" s="147">
        <v>38</v>
      </c>
      <c r="J91" s="147">
        <v>24</v>
      </c>
      <c r="K91" s="147">
        <v>6</v>
      </c>
    </row>
    <row r="92" spans="1:11" x14ac:dyDescent="0.25">
      <c r="A92" s="8" t="s">
        <v>692</v>
      </c>
      <c r="B92" s="8" t="s">
        <v>0</v>
      </c>
      <c r="C92" s="115">
        <v>0</v>
      </c>
      <c r="D92" s="115">
        <v>0</v>
      </c>
      <c r="E92" s="115">
        <v>0</v>
      </c>
      <c r="F92" s="115">
        <v>0</v>
      </c>
      <c r="G92" s="115">
        <v>0</v>
      </c>
      <c r="H92" s="115">
        <v>99</v>
      </c>
      <c r="I92" s="115">
        <v>254</v>
      </c>
      <c r="J92" s="115">
        <v>294</v>
      </c>
      <c r="K92" s="115">
        <v>318</v>
      </c>
    </row>
    <row r="93" spans="1:11" x14ac:dyDescent="0.25">
      <c r="A93" s="23" t="s">
        <v>692</v>
      </c>
      <c r="B93" s="105" t="s">
        <v>79</v>
      </c>
      <c r="C93" s="147">
        <v>0</v>
      </c>
      <c r="D93" s="147">
        <v>0</v>
      </c>
      <c r="E93" s="147">
        <v>0</v>
      </c>
      <c r="F93" s="147">
        <v>0</v>
      </c>
      <c r="G93" s="147">
        <v>0</v>
      </c>
      <c r="H93" s="147">
        <v>0</v>
      </c>
      <c r="I93" s="147">
        <v>0</v>
      </c>
      <c r="J93" s="147">
        <v>1</v>
      </c>
      <c r="K93" s="147">
        <v>0</v>
      </c>
    </row>
    <row r="94" spans="1:11" x14ac:dyDescent="0.25">
      <c r="A94" s="23" t="s">
        <v>692</v>
      </c>
      <c r="B94" s="105" t="s">
        <v>81</v>
      </c>
      <c r="C94" s="147">
        <v>0</v>
      </c>
      <c r="D94" s="147">
        <v>0</v>
      </c>
      <c r="E94" s="147">
        <v>0</v>
      </c>
      <c r="F94" s="147">
        <v>0</v>
      </c>
      <c r="G94" s="147">
        <v>0</v>
      </c>
      <c r="H94" s="147">
        <v>2</v>
      </c>
      <c r="I94" s="147">
        <v>1</v>
      </c>
      <c r="J94" s="147">
        <v>2</v>
      </c>
      <c r="K94" s="147">
        <v>7</v>
      </c>
    </row>
    <row r="95" spans="1:11" x14ac:dyDescent="0.25">
      <c r="A95" s="23" t="s">
        <v>692</v>
      </c>
      <c r="B95" s="105" t="s">
        <v>82</v>
      </c>
      <c r="C95" s="147">
        <v>0</v>
      </c>
      <c r="D95" s="147">
        <v>0</v>
      </c>
      <c r="E95" s="147">
        <v>0</v>
      </c>
      <c r="F95" s="147">
        <v>0</v>
      </c>
      <c r="G95" s="147">
        <v>0</v>
      </c>
      <c r="H95" s="147">
        <v>0</v>
      </c>
      <c r="I95" s="147">
        <v>1</v>
      </c>
      <c r="J95" s="147">
        <v>2</v>
      </c>
      <c r="K95" s="147">
        <v>1</v>
      </c>
    </row>
    <row r="96" spans="1:11" x14ac:dyDescent="0.25">
      <c r="A96" s="23" t="s">
        <v>692</v>
      </c>
      <c r="B96" s="105" t="s">
        <v>83</v>
      </c>
      <c r="C96" s="147">
        <v>0</v>
      </c>
      <c r="D96" s="147">
        <v>0</v>
      </c>
      <c r="E96" s="147">
        <v>0</v>
      </c>
      <c r="F96" s="147">
        <v>0</v>
      </c>
      <c r="G96" s="147">
        <v>0</v>
      </c>
      <c r="H96" s="147">
        <v>25</v>
      </c>
      <c r="I96" s="147">
        <v>85</v>
      </c>
      <c r="J96" s="147">
        <v>102</v>
      </c>
      <c r="K96" s="147">
        <v>118</v>
      </c>
    </row>
    <row r="97" spans="1:11" x14ac:dyDescent="0.25">
      <c r="A97" s="23" t="s">
        <v>692</v>
      </c>
      <c r="B97" s="105" t="s">
        <v>84</v>
      </c>
      <c r="C97" s="147">
        <v>0</v>
      </c>
      <c r="D97" s="147">
        <v>0</v>
      </c>
      <c r="E97" s="147">
        <v>0</v>
      </c>
      <c r="F97" s="147">
        <v>0</v>
      </c>
      <c r="G97" s="147">
        <v>0</v>
      </c>
      <c r="H97" s="147">
        <v>43</v>
      </c>
      <c r="I97" s="147">
        <v>106</v>
      </c>
      <c r="J97" s="147">
        <v>121</v>
      </c>
      <c r="K97" s="147">
        <v>127</v>
      </c>
    </row>
    <row r="98" spans="1:11" x14ac:dyDescent="0.25">
      <c r="A98" s="23" t="s">
        <v>692</v>
      </c>
      <c r="B98" s="105" t="s">
        <v>85</v>
      </c>
      <c r="C98" s="147">
        <v>0</v>
      </c>
      <c r="D98" s="147">
        <v>0</v>
      </c>
      <c r="E98" s="147">
        <v>0</v>
      </c>
      <c r="F98" s="147">
        <v>0</v>
      </c>
      <c r="G98" s="147">
        <v>0</v>
      </c>
      <c r="H98" s="147">
        <v>29</v>
      </c>
      <c r="I98" s="147">
        <v>63</v>
      </c>
      <c r="J98" s="147">
        <v>67</v>
      </c>
      <c r="K98" s="147">
        <v>70</v>
      </c>
    </row>
    <row r="99" spans="1:11" x14ac:dyDescent="0.25">
      <c r="A99" s="8" t="s">
        <v>69</v>
      </c>
      <c r="B99" s="8" t="s">
        <v>0</v>
      </c>
      <c r="C99" s="115">
        <v>3867</v>
      </c>
      <c r="D99" s="115">
        <v>5361</v>
      </c>
      <c r="E99" s="115">
        <v>9912</v>
      </c>
      <c r="F99" s="115">
        <v>18000</v>
      </c>
      <c r="G99" s="115">
        <v>87920</v>
      </c>
      <c r="H99" s="115">
        <v>140959</v>
      </c>
      <c r="I99" s="115">
        <v>198590</v>
      </c>
      <c r="J99" s="115">
        <v>182888</v>
      </c>
      <c r="K99" s="115">
        <v>195159</v>
      </c>
    </row>
    <row r="100" spans="1:11" x14ac:dyDescent="0.25">
      <c r="A100" s="23" t="s">
        <v>69</v>
      </c>
      <c r="B100" s="105" t="s">
        <v>80</v>
      </c>
      <c r="C100" s="147">
        <v>0</v>
      </c>
      <c r="D100" s="147">
        <v>0</v>
      </c>
      <c r="E100" s="147">
        <v>0</v>
      </c>
      <c r="F100" s="147">
        <v>0</v>
      </c>
      <c r="G100" s="147">
        <v>0</v>
      </c>
      <c r="H100" s="147">
        <v>1</v>
      </c>
      <c r="I100" s="147">
        <v>1</v>
      </c>
      <c r="J100" s="147">
        <v>1</v>
      </c>
      <c r="K100" s="147">
        <v>1</v>
      </c>
    </row>
    <row r="101" spans="1:11" x14ac:dyDescent="0.25">
      <c r="A101" s="23" t="s">
        <v>69</v>
      </c>
      <c r="B101" s="105" t="s">
        <v>81</v>
      </c>
      <c r="C101" s="147">
        <v>9</v>
      </c>
      <c r="D101" s="147">
        <v>14</v>
      </c>
      <c r="E101" s="147">
        <v>25</v>
      </c>
      <c r="F101" s="147">
        <v>53</v>
      </c>
      <c r="G101" s="147">
        <v>147</v>
      </c>
      <c r="H101" s="147">
        <v>132</v>
      </c>
      <c r="I101" s="147">
        <v>74</v>
      </c>
      <c r="J101" s="147">
        <v>57</v>
      </c>
      <c r="K101" s="147">
        <v>55</v>
      </c>
    </row>
    <row r="102" spans="1:11" x14ac:dyDescent="0.25">
      <c r="A102" s="23" t="s">
        <v>69</v>
      </c>
      <c r="B102" s="105" t="s">
        <v>82</v>
      </c>
      <c r="C102" s="147">
        <v>560</v>
      </c>
      <c r="D102" s="147">
        <v>782</v>
      </c>
      <c r="E102" s="147">
        <v>1474</v>
      </c>
      <c r="F102" s="147">
        <v>2384</v>
      </c>
      <c r="G102" s="147">
        <v>10833</v>
      </c>
      <c r="H102" s="147">
        <v>15634</v>
      </c>
      <c r="I102" s="147">
        <v>23515</v>
      </c>
      <c r="J102" s="147">
        <v>24301</v>
      </c>
      <c r="K102" s="147">
        <v>26634</v>
      </c>
    </row>
    <row r="103" spans="1:11" x14ac:dyDescent="0.25">
      <c r="A103" s="23" t="s">
        <v>69</v>
      </c>
      <c r="B103" s="105" t="s">
        <v>83</v>
      </c>
      <c r="C103" s="147">
        <v>3316</v>
      </c>
      <c r="D103" s="147">
        <v>4580</v>
      </c>
      <c r="E103" s="147">
        <v>8259</v>
      </c>
      <c r="F103" s="147">
        <v>13480</v>
      </c>
      <c r="G103" s="147">
        <v>59116</v>
      </c>
      <c r="H103" s="147">
        <v>91477</v>
      </c>
      <c r="I103" s="147">
        <v>133654</v>
      </c>
      <c r="J103" s="147">
        <v>122400</v>
      </c>
      <c r="K103" s="147">
        <v>130451</v>
      </c>
    </row>
    <row r="104" spans="1:11" x14ac:dyDescent="0.25">
      <c r="A104" s="23" t="s">
        <v>69</v>
      </c>
      <c r="B104" s="105" t="s">
        <v>84</v>
      </c>
      <c r="C104" s="147">
        <v>69</v>
      </c>
      <c r="D104" s="147">
        <v>118</v>
      </c>
      <c r="E104" s="147">
        <v>335</v>
      </c>
      <c r="F104" s="147">
        <v>2024</v>
      </c>
      <c r="G104" s="147">
        <v>20138</v>
      </c>
      <c r="H104" s="147">
        <v>36868</v>
      </c>
      <c r="I104" s="147">
        <v>47267</v>
      </c>
      <c r="J104" s="147">
        <v>41642</v>
      </c>
      <c r="K104" s="147">
        <v>44237</v>
      </c>
    </row>
    <row r="105" spans="1:11" x14ac:dyDescent="0.25">
      <c r="A105" s="23" t="s">
        <v>69</v>
      </c>
      <c r="B105" s="105" t="s">
        <v>85</v>
      </c>
      <c r="C105" s="147">
        <v>0</v>
      </c>
      <c r="D105" s="147">
        <v>0</v>
      </c>
      <c r="E105" s="147">
        <v>24</v>
      </c>
      <c r="F105" s="147">
        <v>447</v>
      </c>
      <c r="G105" s="147">
        <v>387</v>
      </c>
      <c r="H105" s="147">
        <v>546</v>
      </c>
      <c r="I105" s="147">
        <v>1122</v>
      </c>
      <c r="J105" s="147">
        <v>1321</v>
      </c>
      <c r="K105" s="147">
        <v>1674</v>
      </c>
    </row>
    <row r="106" spans="1:11" x14ac:dyDescent="0.25">
      <c r="A106" s="8" t="s">
        <v>673</v>
      </c>
      <c r="B106" s="8" t="s">
        <v>0</v>
      </c>
      <c r="C106" s="115">
        <v>0</v>
      </c>
      <c r="D106" s="115">
        <v>0</v>
      </c>
      <c r="E106" s="115">
        <v>0</v>
      </c>
      <c r="F106" s="115">
        <v>0</v>
      </c>
      <c r="G106" s="115">
        <v>0</v>
      </c>
      <c r="H106" s="115">
        <v>2744</v>
      </c>
      <c r="I106" s="115">
        <v>8644</v>
      </c>
      <c r="J106" s="115">
        <v>12714</v>
      </c>
      <c r="K106" s="115">
        <v>16347</v>
      </c>
    </row>
    <row r="107" spans="1:11" x14ac:dyDescent="0.25">
      <c r="A107" s="23" t="s">
        <v>673</v>
      </c>
      <c r="B107" s="105" t="s">
        <v>83</v>
      </c>
      <c r="C107" s="147">
        <v>0</v>
      </c>
      <c r="D107" s="147">
        <v>0</v>
      </c>
      <c r="E107" s="147">
        <v>0</v>
      </c>
      <c r="F107" s="147">
        <v>0</v>
      </c>
      <c r="G107" s="147">
        <v>0</v>
      </c>
      <c r="H107" s="147">
        <v>1452</v>
      </c>
      <c r="I107" s="147">
        <v>4890</v>
      </c>
      <c r="J107" s="147">
        <v>7495</v>
      </c>
      <c r="K107" s="147">
        <v>9858</v>
      </c>
    </row>
    <row r="108" spans="1:11" x14ac:dyDescent="0.25">
      <c r="A108" s="23" t="s">
        <v>673</v>
      </c>
      <c r="B108" s="105" t="s">
        <v>84</v>
      </c>
      <c r="C108" s="147">
        <v>0</v>
      </c>
      <c r="D108" s="147">
        <v>0</v>
      </c>
      <c r="E108" s="147">
        <v>0</v>
      </c>
      <c r="F108" s="147">
        <v>0</v>
      </c>
      <c r="G108" s="147">
        <v>0</v>
      </c>
      <c r="H108" s="147">
        <v>1307</v>
      </c>
      <c r="I108" s="147">
        <v>3923</v>
      </c>
      <c r="J108" s="147">
        <v>5486</v>
      </c>
      <c r="K108" s="147">
        <v>6817</v>
      </c>
    </row>
    <row r="109" spans="1:11" x14ac:dyDescent="0.25">
      <c r="A109" s="23" t="s">
        <v>673</v>
      </c>
      <c r="B109" s="105" t="s">
        <v>85</v>
      </c>
      <c r="C109" s="147">
        <v>0</v>
      </c>
      <c r="D109" s="147">
        <v>0</v>
      </c>
      <c r="E109" s="147">
        <v>0</v>
      </c>
      <c r="F109" s="147">
        <v>0</v>
      </c>
      <c r="G109" s="147">
        <v>0</v>
      </c>
      <c r="H109" s="147">
        <v>0</v>
      </c>
      <c r="I109" s="147">
        <v>5</v>
      </c>
      <c r="J109" s="147">
        <v>9</v>
      </c>
      <c r="K109" s="147">
        <v>5</v>
      </c>
    </row>
    <row r="110" spans="1:11" x14ac:dyDescent="0.25">
      <c r="A110" s="8" t="s">
        <v>64</v>
      </c>
      <c r="B110" s="8" t="s">
        <v>0</v>
      </c>
      <c r="C110" s="115">
        <v>88104</v>
      </c>
      <c r="D110" s="115">
        <v>91114</v>
      </c>
      <c r="E110" s="115">
        <v>93551</v>
      </c>
      <c r="F110" s="115">
        <v>99838</v>
      </c>
      <c r="G110" s="115">
        <v>100038</v>
      </c>
      <c r="H110" s="115">
        <v>98401</v>
      </c>
      <c r="I110" s="115">
        <v>100898</v>
      </c>
      <c r="J110" s="115">
        <v>101823</v>
      </c>
      <c r="K110" s="115">
        <v>104673</v>
      </c>
    </row>
    <row r="111" spans="1:11" x14ac:dyDescent="0.25">
      <c r="A111" s="23" t="s">
        <v>64</v>
      </c>
      <c r="B111" s="105" t="s">
        <v>79</v>
      </c>
      <c r="C111" s="147">
        <v>3766</v>
      </c>
      <c r="D111" s="147">
        <v>4634</v>
      </c>
      <c r="E111" s="147">
        <v>5176</v>
      </c>
      <c r="F111" s="147">
        <v>5820</v>
      </c>
      <c r="G111" s="147">
        <v>5670</v>
      </c>
      <c r="H111" s="147">
        <v>4059</v>
      </c>
      <c r="I111" s="147">
        <v>4377</v>
      </c>
      <c r="J111" s="147">
        <v>5387</v>
      </c>
      <c r="K111" s="147">
        <v>5706</v>
      </c>
    </row>
    <row r="112" spans="1:11" x14ac:dyDescent="0.25">
      <c r="A112" s="23" t="s">
        <v>64</v>
      </c>
      <c r="B112" s="105" t="s">
        <v>80</v>
      </c>
      <c r="C112" s="147">
        <v>30770</v>
      </c>
      <c r="D112" s="147">
        <v>31886</v>
      </c>
      <c r="E112" s="147">
        <v>32815</v>
      </c>
      <c r="F112" s="147">
        <v>34587</v>
      </c>
      <c r="G112" s="147">
        <v>34156</v>
      </c>
      <c r="H112" s="147">
        <v>31983</v>
      </c>
      <c r="I112" s="147">
        <v>31480</v>
      </c>
      <c r="J112" s="147">
        <v>31982</v>
      </c>
      <c r="K112" s="147">
        <v>32789</v>
      </c>
    </row>
    <row r="113" spans="1:11" x14ac:dyDescent="0.25">
      <c r="A113" s="23" t="s">
        <v>64</v>
      </c>
      <c r="B113" s="105" t="s">
        <v>81</v>
      </c>
      <c r="C113" s="147">
        <v>58016</v>
      </c>
      <c r="D113" s="147">
        <v>59511</v>
      </c>
      <c r="E113" s="147">
        <v>60561</v>
      </c>
      <c r="F113" s="147">
        <v>65364</v>
      </c>
      <c r="G113" s="147">
        <v>66423</v>
      </c>
      <c r="H113" s="147">
        <v>68071</v>
      </c>
      <c r="I113" s="147">
        <v>69529</v>
      </c>
      <c r="J113" s="147">
        <v>69713</v>
      </c>
      <c r="K113" s="147">
        <v>71997</v>
      </c>
    </row>
    <row r="114" spans="1:11" x14ac:dyDescent="0.25">
      <c r="A114" s="23" t="s">
        <v>64</v>
      </c>
      <c r="B114" s="105" t="s">
        <v>82</v>
      </c>
      <c r="C114" s="147">
        <v>1726</v>
      </c>
      <c r="D114" s="147">
        <v>1924</v>
      </c>
      <c r="E114" s="147">
        <v>1696</v>
      </c>
      <c r="F114" s="147">
        <v>1947</v>
      </c>
      <c r="G114" s="147">
        <v>2078</v>
      </c>
      <c r="H114" s="147">
        <v>2194</v>
      </c>
      <c r="I114" s="147">
        <v>1877</v>
      </c>
      <c r="J114" s="147">
        <v>2077</v>
      </c>
      <c r="K114" s="147">
        <v>2398</v>
      </c>
    </row>
    <row r="115" spans="1:11" x14ac:dyDescent="0.25">
      <c r="A115" s="23" t="s">
        <v>64</v>
      </c>
      <c r="B115" s="105" t="s">
        <v>83</v>
      </c>
      <c r="C115" s="147">
        <v>0</v>
      </c>
      <c r="D115" s="147">
        <v>0</v>
      </c>
      <c r="E115" s="147">
        <v>1</v>
      </c>
      <c r="F115" s="147">
        <v>5</v>
      </c>
      <c r="G115" s="147">
        <v>46</v>
      </c>
      <c r="H115" s="147">
        <v>1</v>
      </c>
      <c r="I115" s="147">
        <v>3</v>
      </c>
      <c r="J115" s="147">
        <v>3</v>
      </c>
      <c r="K115" s="147">
        <v>5</v>
      </c>
    </row>
    <row r="116" spans="1:11" x14ac:dyDescent="0.25">
      <c r="A116" s="23" t="s">
        <v>64</v>
      </c>
      <c r="B116" s="105" t="s">
        <v>84</v>
      </c>
      <c r="C116" s="147">
        <v>0</v>
      </c>
      <c r="D116" s="147">
        <v>0</v>
      </c>
      <c r="E116" s="147">
        <v>0</v>
      </c>
      <c r="F116" s="147">
        <v>0</v>
      </c>
      <c r="G116" s="147">
        <v>3</v>
      </c>
      <c r="H116" s="147">
        <v>0</v>
      </c>
      <c r="I116" s="147">
        <v>1</v>
      </c>
      <c r="J116" s="147">
        <v>0</v>
      </c>
      <c r="K116" s="147">
        <v>0</v>
      </c>
    </row>
    <row r="117" spans="1:11" x14ac:dyDescent="0.25">
      <c r="A117" s="8" t="s">
        <v>65</v>
      </c>
      <c r="B117" s="8" t="s">
        <v>0</v>
      </c>
      <c r="C117" s="115">
        <v>3431</v>
      </c>
      <c r="D117" s="115">
        <v>3771</v>
      </c>
      <c r="E117" s="115">
        <v>3841</v>
      </c>
      <c r="F117" s="115">
        <v>4547</v>
      </c>
      <c r="G117" s="115">
        <v>3361</v>
      </c>
      <c r="H117" s="115">
        <v>1622</v>
      </c>
      <c r="I117" s="115">
        <v>3156</v>
      </c>
      <c r="J117" s="115">
        <v>3641</v>
      </c>
      <c r="K117" s="115">
        <v>3734</v>
      </c>
    </row>
    <row r="118" spans="1:11" x14ac:dyDescent="0.25">
      <c r="A118" s="23" t="s">
        <v>65</v>
      </c>
      <c r="B118" s="105" t="s">
        <v>79</v>
      </c>
      <c r="C118" s="147">
        <v>0</v>
      </c>
      <c r="D118" s="147">
        <v>0</v>
      </c>
      <c r="E118" s="147">
        <v>0</v>
      </c>
      <c r="F118" s="147">
        <v>0</v>
      </c>
      <c r="G118" s="147">
        <v>1</v>
      </c>
      <c r="H118" s="147">
        <v>0</v>
      </c>
      <c r="I118" s="147">
        <v>0</v>
      </c>
      <c r="J118" s="147">
        <v>0</v>
      </c>
      <c r="K118" s="147">
        <v>0</v>
      </c>
    </row>
    <row r="119" spans="1:11" x14ac:dyDescent="0.25">
      <c r="A119" s="23" t="s">
        <v>65</v>
      </c>
      <c r="B119" s="105" t="s">
        <v>81</v>
      </c>
      <c r="C119" s="147">
        <v>125</v>
      </c>
      <c r="D119" s="147">
        <v>134</v>
      </c>
      <c r="E119" s="147">
        <v>120</v>
      </c>
      <c r="F119" s="147">
        <v>111</v>
      </c>
      <c r="G119" s="147">
        <v>65</v>
      </c>
      <c r="H119" s="147">
        <v>17</v>
      </c>
      <c r="I119" s="147">
        <v>61</v>
      </c>
      <c r="J119" s="147">
        <v>70</v>
      </c>
      <c r="K119" s="147">
        <v>75</v>
      </c>
    </row>
    <row r="120" spans="1:11" x14ac:dyDescent="0.25">
      <c r="A120" s="23" t="s">
        <v>65</v>
      </c>
      <c r="B120" s="105" t="s">
        <v>82</v>
      </c>
      <c r="C120" s="147">
        <v>518</v>
      </c>
      <c r="D120" s="147">
        <v>517</v>
      </c>
      <c r="E120" s="147">
        <v>447</v>
      </c>
      <c r="F120" s="147">
        <v>476</v>
      </c>
      <c r="G120" s="147">
        <v>277</v>
      </c>
      <c r="H120" s="147">
        <v>100</v>
      </c>
      <c r="I120" s="147">
        <v>177</v>
      </c>
      <c r="J120" s="147">
        <v>174</v>
      </c>
      <c r="K120" s="147">
        <v>206</v>
      </c>
    </row>
    <row r="121" spans="1:11" x14ac:dyDescent="0.25">
      <c r="A121" s="23" t="s">
        <v>65</v>
      </c>
      <c r="B121" s="105" t="s">
        <v>83</v>
      </c>
      <c r="C121" s="147">
        <v>2886</v>
      </c>
      <c r="D121" s="147">
        <v>3238</v>
      </c>
      <c r="E121" s="147">
        <v>3364</v>
      </c>
      <c r="F121" s="147">
        <v>4049</v>
      </c>
      <c r="G121" s="147">
        <v>3085</v>
      </c>
      <c r="H121" s="147">
        <v>1524</v>
      </c>
      <c r="I121" s="147">
        <v>2968</v>
      </c>
      <c r="J121" s="147">
        <v>3433</v>
      </c>
      <c r="K121" s="147">
        <v>3503</v>
      </c>
    </row>
    <row r="122" spans="1:11" x14ac:dyDescent="0.25">
      <c r="A122" s="23" t="s">
        <v>65</v>
      </c>
      <c r="B122" s="105" t="s">
        <v>84</v>
      </c>
      <c r="C122" s="147">
        <v>7</v>
      </c>
      <c r="D122" s="147">
        <v>5</v>
      </c>
      <c r="E122" s="147">
        <v>5</v>
      </c>
      <c r="F122" s="147">
        <v>10</v>
      </c>
      <c r="G122" s="147">
        <v>7</v>
      </c>
      <c r="H122" s="147">
        <v>2</v>
      </c>
      <c r="I122" s="147">
        <v>7</v>
      </c>
      <c r="J122" s="147">
        <v>10</v>
      </c>
      <c r="K122" s="147">
        <v>13</v>
      </c>
    </row>
    <row r="123" spans="1:11" x14ac:dyDescent="0.25">
      <c r="A123" s="8" t="s">
        <v>66</v>
      </c>
      <c r="B123" s="8" t="s">
        <v>0</v>
      </c>
      <c r="C123" s="115">
        <v>75805</v>
      </c>
      <c r="D123" s="115">
        <v>84252</v>
      </c>
      <c r="E123" s="115">
        <v>81642</v>
      </c>
      <c r="F123" s="115">
        <v>87230</v>
      </c>
      <c r="G123" s="115">
        <v>89535</v>
      </c>
      <c r="H123" s="115">
        <v>85752</v>
      </c>
      <c r="I123" s="115">
        <v>87864</v>
      </c>
      <c r="J123" s="115">
        <v>90369</v>
      </c>
      <c r="K123" s="115">
        <v>98729</v>
      </c>
    </row>
    <row r="124" spans="1:11" x14ac:dyDescent="0.25">
      <c r="A124" s="23" t="s">
        <v>66</v>
      </c>
      <c r="B124" s="105" t="s">
        <v>79</v>
      </c>
      <c r="C124" s="147">
        <v>0</v>
      </c>
      <c r="D124" s="147">
        <v>0</v>
      </c>
      <c r="E124" s="147">
        <v>0</v>
      </c>
      <c r="F124" s="147">
        <v>1</v>
      </c>
      <c r="G124" s="147">
        <v>0</v>
      </c>
      <c r="H124" s="147">
        <v>0</v>
      </c>
      <c r="I124" s="147">
        <v>0</v>
      </c>
      <c r="J124" s="147">
        <v>0</v>
      </c>
      <c r="K124" s="147">
        <v>0</v>
      </c>
    </row>
    <row r="125" spans="1:11" x14ac:dyDescent="0.25">
      <c r="A125" s="23" t="s">
        <v>66</v>
      </c>
      <c r="B125" s="105" t="s">
        <v>80</v>
      </c>
      <c r="C125" s="147">
        <v>2</v>
      </c>
      <c r="D125" s="147">
        <v>1</v>
      </c>
      <c r="E125" s="147">
        <v>3</v>
      </c>
      <c r="F125" s="147">
        <v>3</v>
      </c>
      <c r="G125" s="147">
        <v>8</v>
      </c>
      <c r="H125" s="147">
        <v>6</v>
      </c>
      <c r="I125" s="147">
        <v>4</v>
      </c>
      <c r="J125" s="147">
        <v>1</v>
      </c>
      <c r="K125" s="147">
        <v>2</v>
      </c>
    </row>
    <row r="126" spans="1:11" x14ac:dyDescent="0.25">
      <c r="A126" s="23" t="s">
        <v>66</v>
      </c>
      <c r="B126" s="105" t="s">
        <v>81</v>
      </c>
      <c r="C126" s="147">
        <v>75533</v>
      </c>
      <c r="D126" s="147">
        <v>83952</v>
      </c>
      <c r="E126" s="147">
        <v>81305</v>
      </c>
      <c r="F126" s="147">
        <v>86893</v>
      </c>
      <c r="G126" s="147">
        <v>89211</v>
      </c>
      <c r="H126" s="147">
        <v>85438</v>
      </c>
      <c r="I126" s="147">
        <v>87570</v>
      </c>
      <c r="J126" s="147">
        <v>90057</v>
      </c>
      <c r="K126" s="147">
        <v>98407</v>
      </c>
    </row>
    <row r="127" spans="1:11" x14ac:dyDescent="0.25">
      <c r="A127" s="23" t="s">
        <v>66</v>
      </c>
      <c r="B127" s="105" t="s">
        <v>82</v>
      </c>
      <c r="C127" s="147">
        <v>1981</v>
      </c>
      <c r="D127" s="147">
        <v>2320</v>
      </c>
      <c r="E127" s="147">
        <v>2104</v>
      </c>
      <c r="F127" s="147">
        <v>2407</v>
      </c>
      <c r="G127" s="147">
        <v>2472</v>
      </c>
      <c r="H127" s="147">
        <v>2342</v>
      </c>
      <c r="I127" s="147">
        <v>2362</v>
      </c>
      <c r="J127" s="147">
        <v>2470</v>
      </c>
      <c r="K127" s="147">
        <v>2894</v>
      </c>
    </row>
    <row r="128" spans="1:11" x14ac:dyDescent="0.25">
      <c r="A128" s="23" t="s">
        <v>66</v>
      </c>
      <c r="B128" s="105" t="s">
        <v>83</v>
      </c>
      <c r="C128" s="147">
        <v>0</v>
      </c>
      <c r="D128" s="147">
        <v>0</v>
      </c>
      <c r="E128" s="147">
        <v>0</v>
      </c>
      <c r="F128" s="147">
        <v>0</v>
      </c>
      <c r="G128" s="147">
        <v>1</v>
      </c>
      <c r="H128" s="147">
        <v>1</v>
      </c>
      <c r="I128" s="147">
        <v>0</v>
      </c>
      <c r="J128" s="147">
        <v>0</v>
      </c>
      <c r="K128" s="147">
        <v>0</v>
      </c>
    </row>
    <row r="129" spans="1:11" x14ac:dyDescent="0.25">
      <c r="A129" s="23" t="s">
        <v>66</v>
      </c>
      <c r="B129" s="105" t="s">
        <v>84</v>
      </c>
      <c r="C129" s="147">
        <v>0</v>
      </c>
      <c r="D129" s="147">
        <v>0</v>
      </c>
      <c r="E129" s="147">
        <v>0</v>
      </c>
      <c r="F129" s="147">
        <v>0</v>
      </c>
      <c r="G129" s="147">
        <v>0</v>
      </c>
      <c r="H129" s="147">
        <v>1</v>
      </c>
      <c r="I129" s="147">
        <v>0</v>
      </c>
      <c r="J129" s="147">
        <v>0</v>
      </c>
      <c r="K129" s="147">
        <v>0</v>
      </c>
    </row>
    <row r="130" spans="1:11" x14ac:dyDescent="0.25">
      <c r="C130" s="117"/>
      <c r="D130" s="117"/>
      <c r="E130" s="117"/>
      <c r="F130" s="117"/>
      <c r="G130" s="117"/>
      <c r="H130" s="117"/>
      <c r="I130" s="117"/>
      <c r="J130" s="117"/>
      <c r="K130" s="117"/>
    </row>
    <row r="131" spans="1:11" x14ac:dyDescent="0.25">
      <c r="C131" s="117"/>
      <c r="D131" s="117"/>
      <c r="E131" s="117"/>
      <c r="F131" s="117"/>
      <c r="G131" s="117"/>
      <c r="H131" s="117"/>
      <c r="I131" s="117"/>
      <c r="J131" s="117"/>
      <c r="K131" s="117"/>
    </row>
    <row r="132" spans="1:11" x14ac:dyDescent="0.25">
      <c r="C132" s="117"/>
      <c r="D132" s="117"/>
      <c r="E132" s="117"/>
      <c r="F132" s="117"/>
      <c r="G132" s="117"/>
      <c r="H132" s="117"/>
      <c r="I132" s="117"/>
      <c r="J132" s="117"/>
      <c r="K132" s="117"/>
    </row>
    <row r="133" spans="1:11" x14ac:dyDescent="0.25">
      <c r="C133" s="117"/>
      <c r="D133" s="117"/>
      <c r="E133" s="117"/>
      <c r="F133" s="117"/>
      <c r="G133" s="117"/>
      <c r="H133" s="117"/>
      <c r="I133" s="117"/>
      <c r="J133" s="117"/>
      <c r="K133" s="117"/>
    </row>
    <row r="134" spans="1:11" x14ac:dyDescent="0.25">
      <c r="C134" s="117"/>
      <c r="D134" s="117"/>
      <c r="E134" s="117"/>
      <c r="F134" s="117"/>
      <c r="G134" s="117"/>
      <c r="H134" s="117"/>
      <c r="I134" s="117"/>
      <c r="J134" s="117"/>
      <c r="K134" s="117"/>
    </row>
    <row r="135" spans="1:11" x14ac:dyDescent="0.25">
      <c r="C135" s="117"/>
      <c r="D135" s="117"/>
      <c r="E135" s="117"/>
      <c r="F135" s="117"/>
      <c r="G135" s="117"/>
      <c r="H135" s="117"/>
      <c r="I135" s="117"/>
      <c r="J135" s="117"/>
      <c r="K135" s="117"/>
    </row>
    <row r="136" spans="1:11" x14ac:dyDescent="0.25">
      <c r="C136" s="117"/>
      <c r="D136" s="117"/>
      <c r="E136" s="117"/>
      <c r="F136" s="117"/>
      <c r="G136" s="117"/>
      <c r="H136" s="117"/>
      <c r="I136" s="117"/>
      <c r="J136" s="117"/>
      <c r="K136" s="117"/>
    </row>
    <row r="137" spans="1:11" x14ac:dyDescent="0.25">
      <c r="C137" s="117"/>
      <c r="D137" s="117"/>
      <c r="E137" s="117"/>
      <c r="F137" s="117"/>
      <c r="G137" s="117"/>
      <c r="H137" s="117"/>
      <c r="I137" s="117"/>
      <c r="J137" s="117"/>
      <c r="K137" s="117"/>
    </row>
    <row r="138" spans="1:11" x14ac:dyDescent="0.25">
      <c r="C138" s="117"/>
      <c r="D138" s="117"/>
      <c r="E138" s="117"/>
      <c r="F138" s="117"/>
      <c r="G138" s="117"/>
      <c r="H138" s="117"/>
      <c r="I138" s="117"/>
      <c r="J138" s="117"/>
      <c r="K138" s="117"/>
    </row>
    <row r="139" spans="1:11" x14ac:dyDescent="0.25">
      <c r="C139" s="117"/>
      <c r="D139" s="117"/>
      <c r="E139" s="117"/>
      <c r="F139" s="117"/>
      <c r="G139" s="117"/>
      <c r="H139" s="117"/>
      <c r="I139" s="117"/>
      <c r="J139" s="117"/>
      <c r="K139" s="117"/>
    </row>
    <row r="140" spans="1:11" x14ac:dyDescent="0.25">
      <c r="C140" s="117"/>
      <c r="D140" s="117"/>
      <c r="E140" s="117"/>
      <c r="F140" s="117"/>
      <c r="G140" s="117"/>
      <c r="H140" s="117"/>
      <c r="I140" s="117"/>
      <c r="J140" s="117"/>
      <c r="K140" s="117"/>
    </row>
    <row r="141" spans="1:11" x14ac:dyDescent="0.25">
      <c r="C141" s="117"/>
      <c r="D141" s="117"/>
      <c r="E141" s="117"/>
      <c r="F141" s="117"/>
      <c r="G141" s="117"/>
      <c r="H141" s="117"/>
      <c r="I141" s="117"/>
      <c r="J141" s="117"/>
      <c r="K141" s="117"/>
    </row>
    <row r="142" spans="1:11" x14ac:dyDescent="0.25">
      <c r="C142" s="117"/>
      <c r="D142" s="117"/>
      <c r="E142" s="117"/>
      <c r="F142" s="117"/>
      <c r="G142" s="117"/>
      <c r="H142" s="117"/>
      <c r="I142" s="117"/>
      <c r="J142" s="117"/>
      <c r="K142" s="117"/>
    </row>
    <row r="143" spans="1:11" x14ac:dyDescent="0.25">
      <c r="C143" s="117"/>
      <c r="D143" s="117"/>
      <c r="E143" s="117"/>
      <c r="F143" s="117"/>
      <c r="G143" s="117"/>
      <c r="H143" s="117"/>
      <c r="I143" s="117"/>
      <c r="J143" s="117"/>
      <c r="K143" s="117"/>
    </row>
    <row r="144" spans="1:11" x14ac:dyDescent="0.25">
      <c r="C144" s="117"/>
      <c r="D144" s="117"/>
      <c r="E144" s="117"/>
      <c r="F144" s="117"/>
      <c r="G144" s="117"/>
      <c r="H144" s="117"/>
      <c r="I144" s="117"/>
      <c r="J144" s="117"/>
      <c r="K144" s="117"/>
    </row>
    <row r="145" spans="3:11" x14ac:dyDescent="0.25">
      <c r="C145" s="117"/>
      <c r="D145" s="117"/>
      <c r="E145" s="117"/>
      <c r="F145" s="117"/>
      <c r="G145" s="117"/>
      <c r="H145" s="117"/>
      <c r="I145" s="117"/>
      <c r="J145" s="117"/>
      <c r="K145" s="117"/>
    </row>
    <row r="146" spans="3:11" x14ac:dyDescent="0.25">
      <c r="C146" s="117"/>
      <c r="D146" s="117"/>
      <c r="E146" s="117"/>
      <c r="F146" s="117"/>
      <c r="G146" s="117"/>
      <c r="H146" s="117"/>
      <c r="I146" s="117"/>
      <c r="J146" s="117"/>
      <c r="K146" s="117"/>
    </row>
    <row r="147" spans="3:11" x14ac:dyDescent="0.25">
      <c r="C147" s="117"/>
      <c r="D147" s="117"/>
      <c r="E147" s="117"/>
      <c r="F147" s="117"/>
      <c r="G147" s="117"/>
      <c r="H147" s="117"/>
      <c r="I147" s="117"/>
      <c r="J147" s="117"/>
      <c r="K147" s="117"/>
    </row>
    <row r="148" spans="3:11" x14ac:dyDescent="0.25">
      <c r="C148" s="117"/>
      <c r="D148" s="117"/>
      <c r="E148" s="117"/>
      <c r="F148" s="117"/>
      <c r="G148" s="117"/>
      <c r="H148" s="117"/>
      <c r="I148" s="117"/>
      <c r="J148" s="117"/>
      <c r="K148" s="117"/>
    </row>
    <row r="149" spans="3:11" x14ac:dyDescent="0.25">
      <c r="C149" s="117"/>
      <c r="D149" s="117"/>
      <c r="E149" s="117"/>
      <c r="F149" s="117"/>
      <c r="G149" s="117"/>
      <c r="H149" s="117"/>
      <c r="I149" s="117"/>
      <c r="J149" s="117"/>
      <c r="K149" s="117"/>
    </row>
    <row r="150" spans="3:11" x14ac:dyDescent="0.25">
      <c r="C150" s="117"/>
      <c r="D150" s="117"/>
      <c r="E150" s="117"/>
      <c r="F150" s="117"/>
      <c r="G150" s="117"/>
      <c r="H150" s="117"/>
      <c r="I150" s="117"/>
      <c r="J150" s="117"/>
      <c r="K150" s="117"/>
    </row>
    <row r="151" spans="3:11" x14ac:dyDescent="0.25">
      <c r="C151" s="117"/>
      <c r="D151" s="117"/>
      <c r="E151" s="117"/>
      <c r="F151" s="117"/>
      <c r="G151" s="117"/>
      <c r="H151" s="117"/>
      <c r="I151" s="117"/>
      <c r="J151" s="117"/>
      <c r="K151" s="117"/>
    </row>
    <row r="152" spans="3:11" x14ac:dyDescent="0.25">
      <c r="C152" s="117"/>
      <c r="D152" s="117"/>
      <c r="E152" s="117"/>
      <c r="F152" s="117"/>
      <c r="G152" s="117"/>
      <c r="H152" s="117"/>
      <c r="I152" s="117"/>
      <c r="J152" s="117"/>
      <c r="K152" s="117"/>
    </row>
    <row r="153" spans="3:11" x14ac:dyDescent="0.25">
      <c r="C153" s="117"/>
      <c r="D153" s="117"/>
      <c r="E153" s="117"/>
      <c r="F153" s="117"/>
      <c r="G153" s="117"/>
      <c r="H153" s="117"/>
      <c r="I153" s="117"/>
      <c r="J153" s="117"/>
      <c r="K153" s="117"/>
    </row>
    <row r="154" spans="3:11" x14ac:dyDescent="0.25">
      <c r="C154" s="117"/>
      <c r="D154" s="117"/>
      <c r="E154" s="117"/>
      <c r="F154" s="117"/>
      <c r="G154" s="117"/>
      <c r="H154" s="117"/>
      <c r="I154" s="117"/>
      <c r="J154" s="117"/>
      <c r="K154" s="117"/>
    </row>
    <row r="155" spans="3:11" x14ac:dyDescent="0.25">
      <c r="C155" s="117"/>
      <c r="D155" s="117"/>
      <c r="E155" s="117"/>
      <c r="F155" s="117"/>
      <c r="G155" s="117"/>
      <c r="H155" s="117"/>
      <c r="I155" s="117"/>
      <c r="J155" s="117"/>
      <c r="K155" s="117"/>
    </row>
    <row r="156" spans="3:11" x14ac:dyDescent="0.25">
      <c r="C156" s="117"/>
      <c r="D156" s="117"/>
      <c r="E156" s="117"/>
      <c r="F156" s="117"/>
      <c r="G156" s="117"/>
      <c r="H156" s="117"/>
      <c r="I156" s="117"/>
      <c r="J156" s="117"/>
      <c r="K156" s="117"/>
    </row>
    <row r="157" spans="3:11" x14ac:dyDescent="0.25">
      <c r="C157" s="117"/>
      <c r="D157" s="117"/>
      <c r="E157" s="117"/>
      <c r="F157" s="117"/>
      <c r="G157" s="117"/>
      <c r="H157" s="117"/>
      <c r="I157" s="117"/>
      <c r="J157" s="117"/>
      <c r="K157" s="117"/>
    </row>
    <row r="158" spans="3:11" x14ac:dyDescent="0.25">
      <c r="C158" s="117"/>
      <c r="D158" s="117"/>
      <c r="E158" s="117"/>
      <c r="F158" s="117"/>
      <c r="G158" s="117"/>
      <c r="H158" s="117"/>
      <c r="I158" s="117"/>
      <c r="J158" s="117"/>
      <c r="K158" s="117"/>
    </row>
    <row r="159" spans="3:11" x14ac:dyDescent="0.25">
      <c r="C159" s="117"/>
      <c r="D159" s="117"/>
      <c r="E159" s="117"/>
      <c r="F159" s="117"/>
      <c r="G159" s="117"/>
      <c r="H159" s="117"/>
      <c r="I159" s="117"/>
      <c r="J159" s="117"/>
      <c r="K159" s="117"/>
    </row>
    <row r="160" spans="3:11" x14ac:dyDescent="0.25">
      <c r="C160" s="117"/>
      <c r="D160" s="117"/>
      <c r="E160" s="117"/>
      <c r="F160" s="117"/>
      <c r="G160" s="117"/>
      <c r="H160" s="117"/>
      <c r="I160" s="117"/>
      <c r="J160" s="117"/>
      <c r="K160" s="117"/>
    </row>
    <row r="161" spans="3:11" x14ac:dyDescent="0.25">
      <c r="C161" s="117"/>
      <c r="D161" s="117"/>
      <c r="E161" s="117"/>
      <c r="F161" s="117"/>
      <c r="G161" s="117"/>
      <c r="H161" s="117"/>
      <c r="I161" s="117"/>
      <c r="J161" s="117"/>
      <c r="K161" s="117"/>
    </row>
    <row r="162" spans="3:11" x14ac:dyDescent="0.25">
      <c r="C162" s="117"/>
      <c r="D162" s="117"/>
      <c r="E162" s="117"/>
      <c r="F162" s="117"/>
      <c r="G162" s="117"/>
      <c r="H162" s="117"/>
      <c r="I162" s="117"/>
      <c r="J162" s="117"/>
      <c r="K162" s="117"/>
    </row>
    <row r="163" spans="3:11" x14ac:dyDescent="0.25">
      <c r="C163" s="117"/>
      <c r="D163" s="117"/>
      <c r="E163" s="117"/>
      <c r="F163" s="117"/>
      <c r="G163" s="117"/>
      <c r="H163" s="117"/>
      <c r="I163" s="117"/>
      <c r="J163" s="117"/>
      <c r="K163" s="117"/>
    </row>
    <row r="164" spans="3:11" x14ac:dyDescent="0.25">
      <c r="C164" s="117"/>
      <c r="D164" s="117"/>
      <c r="E164" s="117"/>
      <c r="F164" s="117"/>
      <c r="G164" s="117"/>
      <c r="H164" s="117"/>
      <c r="I164" s="117"/>
      <c r="J164" s="117"/>
      <c r="K164" s="117"/>
    </row>
    <row r="165" spans="3:11" x14ac:dyDescent="0.25">
      <c r="C165" s="117"/>
      <c r="D165" s="117"/>
      <c r="E165" s="117"/>
      <c r="F165" s="117"/>
      <c r="G165" s="117"/>
      <c r="H165" s="117"/>
      <c r="I165" s="117"/>
      <c r="J165" s="117"/>
      <c r="K165" s="117"/>
    </row>
    <row r="166" spans="3:11" x14ac:dyDescent="0.25">
      <c r="C166" s="117"/>
      <c r="D166" s="117"/>
      <c r="E166" s="117"/>
      <c r="F166" s="117"/>
      <c r="G166" s="117"/>
      <c r="H166" s="117"/>
      <c r="I166" s="117"/>
      <c r="J166" s="117"/>
      <c r="K166" s="117"/>
    </row>
    <row r="167" spans="3:11" x14ac:dyDescent="0.25">
      <c r="C167" s="117"/>
      <c r="D167" s="117"/>
      <c r="E167" s="117"/>
      <c r="F167" s="117"/>
      <c r="G167" s="117"/>
      <c r="H167" s="117"/>
      <c r="I167" s="117"/>
      <c r="J167" s="117"/>
      <c r="K167" s="117"/>
    </row>
    <row r="168" spans="3:11" x14ac:dyDescent="0.25">
      <c r="C168" s="117"/>
      <c r="D168" s="117"/>
      <c r="E168" s="117"/>
      <c r="F168" s="117"/>
      <c r="G168" s="117"/>
      <c r="H168" s="117"/>
      <c r="I168" s="117"/>
      <c r="J168" s="117"/>
      <c r="K168" s="117"/>
    </row>
    <row r="169" spans="3:11" x14ac:dyDescent="0.25">
      <c r="C169" s="117"/>
      <c r="D169" s="117"/>
      <c r="E169" s="117"/>
      <c r="F169" s="117"/>
      <c r="G169" s="117"/>
      <c r="H169" s="117"/>
      <c r="I169" s="117"/>
      <c r="J169" s="117"/>
      <c r="K169" s="117"/>
    </row>
    <row r="170" spans="3:11" x14ac:dyDescent="0.25">
      <c r="C170" s="117"/>
      <c r="D170" s="117"/>
      <c r="E170" s="117"/>
      <c r="F170" s="117"/>
      <c r="G170" s="117"/>
      <c r="H170" s="117"/>
      <c r="I170" s="117"/>
      <c r="J170" s="117"/>
      <c r="K170" s="117"/>
    </row>
    <row r="171" spans="3:11" x14ac:dyDescent="0.25">
      <c r="C171" s="117"/>
      <c r="D171" s="117"/>
      <c r="E171" s="117"/>
      <c r="F171" s="117"/>
      <c r="G171" s="117"/>
      <c r="H171" s="117"/>
      <c r="I171" s="117"/>
      <c r="J171" s="117"/>
      <c r="K171" s="117"/>
    </row>
    <row r="172" spans="3:11" x14ac:dyDescent="0.25">
      <c r="C172" s="117"/>
      <c r="D172" s="117"/>
      <c r="E172" s="117"/>
      <c r="F172" s="117"/>
      <c r="G172" s="117"/>
      <c r="H172" s="117"/>
      <c r="I172" s="117"/>
      <c r="J172" s="117"/>
      <c r="K172" s="117"/>
    </row>
    <row r="173" spans="3:11" x14ac:dyDescent="0.25">
      <c r="C173" s="117"/>
      <c r="D173" s="117"/>
      <c r="E173" s="117"/>
      <c r="F173" s="117"/>
      <c r="G173" s="117"/>
      <c r="H173" s="117"/>
      <c r="I173" s="117"/>
      <c r="J173" s="117"/>
      <c r="K173" s="117"/>
    </row>
    <row r="174" spans="3:11" x14ac:dyDescent="0.25">
      <c r="C174" s="117"/>
      <c r="D174" s="117"/>
      <c r="E174" s="117"/>
      <c r="F174" s="117"/>
      <c r="G174" s="117"/>
      <c r="H174" s="117"/>
      <c r="I174" s="117"/>
      <c r="J174" s="117"/>
      <c r="K174" s="117"/>
    </row>
    <row r="175" spans="3:11" x14ac:dyDescent="0.25">
      <c r="C175" s="117"/>
      <c r="D175" s="117"/>
      <c r="E175" s="117"/>
      <c r="F175" s="117"/>
      <c r="G175" s="117"/>
      <c r="H175" s="117"/>
      <c r="I175" s="117"/>
      <c r="J175" s="117"/>
      <c r="K175" s="117"/>
    </row>
    <row r="176" spans="3:11" x14ac:dyDescent="0.25">
      <c r="C176" s="117"/>
      <c r="D176" s="117"/>
      <c r="E176" s="117"/>
      <c r="F176" s="117"/>
      <c r="G176" s="117"/>
      <c r="H176" s="117"/>
      <c r="I176" s="117"/>
      <c r="J176" s="117"/>
      <c r="K176" s="117"/>
    </row>
    <row r="177" spans="3:11" x14ac:dyDescent="0.25">
      <c r="C177" s="117"/>
      <c r="D177" s="117"/>
      <c r="E177" s="117"/>
      <c r="F177" s="117"/>
      <c r="G177" s="117"/>
      <c r="H177" s="117"/>
      <c r="I177" s="117"/>
      <c r="J177" s="117"/>
      <c r="K177" s="117"/>
    </row>
    <row r="178" spans="3:11" x14ac:dyDescent="0.25">
      <c r="C178" s="117"/>
      <c r="D178" s="117"/>
      <c r="E178" s="117"/>
      <c r="F178" s="117"/>
      <c r="G178" s="117"/>
      <c r="H178" s="117"/>
      <c r="I178" s="117"/>
      <c r="J178" s="117"/>
      <c r="K178" s="117"/>
    </row>
    <row r="179" spans="3:11" x14ac:dyDescent="0.25">
      <c r="C179" s="117"/>
      <c r="D179" s="117"/>
      <c r="E179" s="117"/>
      <c r="F179" s="117"/>
      <c r="G179" s="117"/>
      <c r="H179" s="117"/>
      <c r="I179" s="117"/>
      <c r="J179" s="117"/>
      <c r="K179" s="117"/>
    </row>
    <row r="180" spans="3:11" x14ac:dyDescent="0.25">
      <c r="C180" s="117"/>
      <c r="D180" s="117"/>
      <c r="E180" s="117"/>
      <c r="F180" s="117"/>
      <c r="G180" s="117"/>
      <c r="H180" s="117"/>
      <c r="I180" s="117"/>
      <c r="J180" s="117"/>
      <c r="K180" s="117"/>
    </row>
    <row r="181" spans="3:11" x14ac:dyDescent="0.25">
      <c r="C181" s="117"/>
      <c r="D181" s="117"/>
      <c r="E181" s="117"/>
      <c r="F181" s="117"/>
      <c r="G181" s="117"/>
      <c r="H181" s="117"/>
      <c r="I181" s="117"/>
      <c r="J181" s="117"/>
      <c r="K181" s="117"/>
    </row>
    <row r="182" spans="3:11" x14ac:dyDescent="0.25">
      <c r="C182" s="117"/>
      <c r="D182" s="117"/>
      <c r="E182" s="117"/>
      <c r="F182" s="117"/>
      <c r="G182" s="117"/>
      <c r="H182" s="117"/>
      <c r="I182" s="117"/>
      <c r="J182" s="117"/>
      <c r="K182" s="117"/>
    </row>
    <row r="183" spans="3:11" x14ac:dyDescent="0.25">
      <c r="C183" s="117"/>
      <c r="D183" s="117"/>
      <c r="E183" s="117"/>
      <c r="F183" s="117"/>
      <c r="G183" s="117"/>
      <c r="H183" s="117"/>
      <c r="I183" s="117"/>
      <c r="J183" s="117"/>
      <c r="K183" s="117"/>
    </row>
    <row r="184" spans="3:11" x14ac:dyDescent="0.25">
      <c r="C184" s="117"/>
      <c r="D184" s="117"/>
      <c r="E184" s="117"/>
      <c r="F184" s="117"/>
      <c r="G184" s="117"/>
      <c r="H184" s="117"/>
      <c r="I184" s="117"/>
      <c r="J184" s="117"/>
      <c r="K184" s="117"/>
    </row>
    <row r="185" spans="3:11" x14ac:dyDescent="0.25">
      <c r="C185" s="117"/>
      <c r="D185" s="117"/>
      <c r="E185" s="117"/>
      <c r="F185" s="117"/>
      <c r="G185" s="117"/>
      <c r="H185" s="117"/>
      <c r="I185" s="117"/>
      <c r="J185" s="117"/>
      <c r="K185" s="117"/>
    </row>
    <row r="186" spans="3:11" x14ac:dyDescent="0.25">
      <c r="C186" s="117"/>
      <c r="D186" s="117"/>
      <c r="E186" s="117"/>
      <c r="F186" s="117"/>
      <c r="G186" s="117"/>
      <c r="H186" s="117"/>
      <c r="I186" s="117"/>
      <c r="J186" s="117"/>
      <c r="K186" s="117"/>
    </row>
    <row r="187" spans="3:11" x14ac:dyDescent="0.25">
      <c r="C187" s="117"/>
      <c r="D187" s="117"/>
      <c r="E187" s="117"/>
      <c r="F187" s="117"/>
      <c r="G187" s="117"/>
      <c r="H187" s="117"/>
      <c r="I187" s="117"/>
      <c r="J187" s="117"/>
      <c r="K187" s="117"/>
    </row>
    <row r="188" spans="3:11" x14ac:dyDescent="0.25">
      <c r="C188" s="117"/>
      <c r="D188" s="117"/>
      <c r="E188" s="117"/>
      <c r="F188" s="117"/>
      <c r="G188" s="117"/>
      <c r="H188" s="117"/>
      <c r="I188" s="117"/>
      <c r="J188" s="117"/>
      <c r="K188" s="117"/>
    </row>
    <row r="189" spans="3:11" x14ac:dyDescent="0.25">
      <c r="C189" s="117"/>
      <c r="D189" s="117"/>
      <c r="E189" s="117"/>
      <c r="F189" s="117"/>
      <c r="G189" s="117"/>
      <c r="H189" s="117"/>
      <c r="I189" s="117"/>
      <c r="J189" s="117"/>
      <c r="K189" s="117"/>
    </row>
    <row r="190" spans="3:11" x14ac:dyDescent="0.25">
      <c r="C190" s="117"/>
      <c r="D190" s="117"/>
      <c r="E190" s="117"/>
      <c r="F190" s="117"/>
      <c r="G190" s="117"/>
      <c r="H190" s="117"/>
      <c r="I190" s="117"/>
      <c r="J190" s="117"/>
      <c r="K190" s="117"/>
    </row>
    <row r="191" spans="3:11" x14ac:dyDescent="0.25">
      <c r="C191" s="117"/>
      <c r="D191" s="117"/>
      <c r="E191" s="117"/>
      <c r="F191" s="117"/>
      <c r="G191" s="117"/>
      <c r="H191" s="117"/>
      <c r="I191" s="117"/>
      <c r="J191" s="117"/>
      <c r="K191" s="117"/>
    </row>
    <row r="192" spans="3:11" x14ac:dyDescent="0.25">
      <c r="C192" s="117"/>
      <c r="D192" s="117"/>
      <c r="E192" s="117"/>
      <c r="F192" s="117"/>
      <c r="G192" s="117"/>
      <c r="H192" s="117"/>
      <c r="I192" s="117"/>
      <c r="J192" s="117"/>
      <c r="K192" s="117"/>
    </row>
    <row r="193" spans="3:11" x14ac:dyDescent="0.25">
      <c r="C193" s="117"/>
      <c r="D193" s="117"/>
      <c r="E193" s="117"/>
      <c r="F193" s="117"/>
      <c r="G193" s="117"/>
      <c r="H193" s="117"/>
      <c r="I193" s="117"/>
      <c r="J193" s="117"/>
      <c r="K193" s="117"/>
    </row>
    <row r="194" spans="3:11" x14ac:dyDescent="0.25">
      <c r="C194" s="117"/>
      <c r="D194" s="117"/>
      <c r="E194" s="117"/>
      <c r="F194" s="117"/>
      <c r="G194" s="117"/>
      <c r="H194" s="117"/>
      <c r="I194" s="117"/>
      <c r="J194" s="117"/>
      <c r="K194" s="117"/>
    </row>
    <row r="195" spans="3:11" x14ac:dyDescent="0.25">
      <c r="C195" s="117"/>
      <c r="D195" s="117"/>
      <c r="E195" s="117"/>
      <c r="F195" s="117"/>
      <c r="G195" s="117"/>
      <c r="H195" s="117"/>
      <c r="I195" s="117"/>
      <c r="J195" s="117"/>
      <c r="K195" s="117"/>
    </row>
    <row r="196" spans="3:11" x14ac:dyDescent="0.25">
      <c r="C196" s="117"/>
      <c r="D196" s="117"/>
      <c r="E196" s="117"/>
      <c r="F196" s="117"/>
      <c r="G196" s="117"/>
      <c r="H196" s="117"/>
      <c r="I196" s="117"/>
      <c r="J196" s="117"/>
      <c r="K196" s="117"/>
    </row>
    <row r="197" spans="3:11" x14ac:dyDescent="0.25">
      <c r="C197" s="117"/>
      <c r="D197" s="117"/>
      <c r="E197" s="117"/>
      <c r="F197" s="117"/>
      <c r="G197" s="117"/>
      <c r="H197" s="117"/>
      <c r="I197" s="117"/>
      <c r="J197" s="117"/>
      <c r="K197" s="117"/>
    </row>
    <row r="198" spans="3:11" x14ac:dyDescent="0.25">
      <c r="C198" s="117"/>
      <c r="D198" s="117"/>
      <c r="E198" s="117"/>
      <c r="F198" s="117"/>
      <c r="G198" s="117"/>
      <c r="H198" s="117"/>
      <c r="I198" s="117"/>
      <c r="J198" s="117"/>
      <c r="K198" s="117"/>
    </row>
    <row r="199" spans="3:11" x14ac:dyDescent="0.25">
      <c r="C199" s="117"/>
      <c r="D199" s="117"/>
      <c r="E199" s="117"/>
      <c r="F199" s="117"/>
      <c r="G199" s="117"/>
      <c r="H199" s="117"/>
      <c r="I199" s="117"/>
      <c r="J199" s="117"/>
      <c r="K199" s="117"/>
    </row>
    <row r="200" spans="3:11" x14ac:dyDescent="0.25">
      <c r="C200" s="117"/>
      <c r="D200" s="117"/>
      <c r="E200" s="117"/>
      <c r="F200" s="117"/>
      <c r="G200" s="117"/>
      <c r="H200" s="117"/>
      <c r="I200" s="117"/>
      <c r="J200" s="117"/>
      <c r="K200" s="117"/>
    </row>
    <row r="201" spans="3:11" x14ac:dyDescent="0.25">
      <c r="C201" s="117"/>
      <c r="D201" s="117"/>
      <c r="E201" s="117"/>
      <c r="F201" s="117"/>
      <c r="G201" s="117"/>
      <c r="H201" s="117"/>
      <c r="I201" s="117"/>
      <c r="J201" s="117"/>
      <c r="K201" s="117"/>
    </row>
    <row r="202" spans="3:11" x14ac:dyDescent="0.25">
      <c r="C202" s="117"/>
      <c r="D202" s="117"/>
      <c r="E202" s="117"/>
      <c r="F202" s="117"/>
      <c r="G202" s="117"/>
      <c r="H202" s="117"/>
      <c r="I202" s="117"/>
      <c r="J202" s="117"/>
      <c r="K202" s="117"/>
    </row>
    <row r="203" spans="3:11" x14ac:dyDescent="0.25">
      <c r="C203" s="117"/>
      <c r="D203" s="117"/>
      <c r="E203" s="117"/>
      <c r="F203" s="117"/>
      <c r="G203" s="117"/>
      <c r="H203" s="117"/>
      <c r="I203" s="117"/>
      <c r="J203" s="117"/>
      <c r="K203" s="117"/>
    </row>
    <row r="204" spans="3:11" x14ac:dyDescent="0.25">
      <c r="C204" s="117"/>
      <c r="D204" s="117"/>
      <c r="E204" s="117"/>
      <c r="F204" s="117"/>
      <c r="G204" s="117"/>
      <c r="H204" s="117"/>
      <c r="I204" s="117"/>
      <c r="J204" s="117"/>
      <c r="K204" s="117"/>
    </row>
    <row r="205" spans="3:11" x14ac:dyDescent="0.25">
      <c r="C205" s="117"/>
      <c r="D205" s="117"/>
      <c r="E205" s="117"/>
      <c r="F205" s="117"/>
      <c r="G205" s="117"/>
      <c r="H205" s="117"/>
      <c r="I205" s="117"/>
      <c r="J205" s="117"/>
      <c r="K205" s="117"/>
    </row>
    <row r="206" spans="3:11" x14ac:dyDescent="0.25">
      <c r="C206" s="117"/>
      <c r="D206" s="117"/>
      <c r="E206" s="117"/>
      <c r="F206" s="117"/>
      <c r="G206" s="117"/>
      <c r="H206" s="117"/>
      <c r="I206" s="117"/>
      <c r="J206" s="117"/>
      <c r="K206" s="117"/>
    </row>
    <row r="207" spans="3:11" x14ac:dyDescent="0.25">
      <c r="C207" s="117"/>
      <c r="D207" s="117"/>
      <c r="E207" s="117"/>
      <c r="F207" s="117"/>
      <c r="G207" s="117"/>
      <c r="H207" s="117"/>
      <c r="I207" s="117"/>
      <c r="J207" s="117"/>
      <c r="K207" s="117"/>
    </row>
    <row r="208" spans="3:11" x14ac:dyDescent="0.25">
      <c r="C208" s="117"/>
      <c r="D208" s="117"/>
      <c r="E208" s="117"/>
      <c r="F208" s="117"/>
      <c r="G208" s="117"/>
      <c r="H208" s="117"/>
      <c r="I208" s="117"/>
      <c r="J208" s="117"/>
      <c r="K208" s="117"/>
    </row>
    <row r="209" spans="3:11" x14ac:dyDescent="0.25">
      <c r="C209" s="117"/>
      <c r="D209" s="117"/>
      <c r="E209" s="117"/>
      <c r="F209" s="117"/>
      <c r="G209" s="117"/>
      <c r="H209" s="117"/>
      <c r="I209" s="117"/>
      <c r="J209" s="117"/>
      <c r="K209" s="117"/>
    </row>
    <row r="210" spans="3:11" x14ac:dyDescent="0.25">
      <c r="C210" s="117"/>
      <c r="D210" s="117"/>
      <c r="E210" s="117"/>
      <c r="F210" s="117"/>
      <c r="G210" s="117"/>
      <c r="H210" s="117"/>
      <c r="I210" s="117"/>
      <c r="J210" s="117"/>
      <c r="K210" s="117"/>
    </row>
    <row r="211" spans="3:11" x14ac:dyDescent="0.25">
      <c r="C211" s="117"/>
      <c r="D211" s="117"/>
      <c r="E211" s="117"/>
      <c r="F211" s="117"/>
      <c r="G211" s="117"/>
      <c r="H211" s="117"/>
      <c r="I211" s="117"/>
      <c r="J211" s="117"/>
      <c r="K211" s="117"/>
    </row>
    <row r="212" spans="3:11" x14ac:dyDescent="0.25">
      <c r="C212" s="117"/>
      <c r="D212" s="117"/>
      <c r="E212" s="117"/>
      <c r="F212" s="117"/>
      <c r="G212" s="117"/>
      <c r="H212" s="117"/>
      <c r="I212" s="117"/>
      <c r="J212" s="117"/>
      <c r="K212" s="117"/>
    </row>
    <row r="213" spans="3:11" x14ac:dyDescent="0.25">
      <c r="C213" s="117"/>
      <c r="D213" s="117"/>
      <c r="E213" s="117"/>
      <c r="F213" s="117"/>
      <c r="G213" s="117"/>
      <c r="H213" s="117"/>
      <c r="I213" s="117"/>
      <c r="J213" s="117"/>
      <c r="K213" s="117"/>
    </row>
    <row r="214" spans="3:11" x14ac:dyDescent="0.25">
      <c r="C214" s="117"/>
      <c r="D214" s="117"/>
      <c r="E214" s="117"/>
      <c r="F214" s="117"/>
      <c r="G214" s="117"/>
      <c r="H214" s="117"/>
      <c r="I214" s="117"/>
      <c r="J214" s="117"/>
      <c r="K214" s="117"/>
    </row>
    <row r="215" spans="3:11" x14ac:dyDescent="0.25">
      <c r="C215" s="117"/>
      <c r="D215" s="117"/>
      <c r="E215" s="117"/>
      <c r="F215" s="117"/>
      <c r="G215" s="117"/>
      <c r="H215" s="117"/>
      <c r="I215" s="117"/>
      <c r="J215" s="117"/>
      <c r="K215" s="117"/>
    </row>
    <row r="216" spans="3:11" x14ac:dyDescent="0.25">
      <c r="C216" s="117"/>
      <c r="D216" s="117"/>
      <c r="E216" s="117"/>
      <c r="F216" s="117"/>
      <c r="G216" s="117"/>
      <c r="H216" s="117"/>
      <c r="I216" s="117"/>
      <c r="J216" s="117"/>
      <c r="K216" s="117"/>
    </row>
    <row r="217" spans="3:11" x14ac:dyDescent="0.25">
      <c r="C217" s="117"/>
      <c r="D217" s="117"/>
      <c r="E217" s="117"/>
      <c r="F217" s="117"/>
      <c r="G217" s="117"/>
      <c r="H217" s="117"/>
      <c r="I217" s="117"/>
      <c r="J217" s="117"/>
      <c r="K217" s="117"/>
    </row>
    <row r="218" spans="3:11" x14ac:dyDescent="0.25">
      <c r="C218" s="117"/>
      <c r="D218" s="117"/>
      <c r="E218" s="117"/>
      <c r="F218" s="117"/>
      <c r="G218" s="117"/>
      <c r="H218" s="117"/>
      <c r="I218" s="117"/>
      <c r="J218" s="117"/>
      <c r="K218" s="117"/>
    </row>
    <row r="219" spans="3:11" x14ac:dyDescent="0.25">
      <c r="C219" s="117"/>
      <c r="D219" s="117"/>
      <c r="E219" s="117"/>
      <c r="F219" s="117"/>
      <c r="G219" s="117"/>
      <c r="H219" s="117"/>
      <c r="I219" s="117"/>
      <c r="J219" s="117"/>
      <c r="K219" s="117"/>
    </row>
    <row r="220" spans="3:11" x14ac:dyDescent="0.25">
      <c r="C220" s="117"/>
      <c r="D220" s="117"/>
      <c r="E220" s="117"/>
      <c r="F220" s="117"/>
      <c r="G220" s="117"/>
      <c r="H220" s="117"/>
      <c r="I220" s="117"/>
      <c r="J220" s="117"/>
      <c r="K220" s="117"/>
    </row>
    <row r="221" spans="3:11" x14ac:dyDescent="0.25">
      <c r="C221" s="117"/>
      <c r="D221" s="117"/>
      <c r="E221" s="117"/>
      <c r="F221" s="117"/>
      <c r="G221" s="117"/>
      <c r="H221" s="117"/>
      <c r="I221" s="117"/>
      <c r="J221" s="117"/>
      <c r="K221" s="117"/>
    </row>
    <row r="222" spans="3:11" x14ac:dyDescent="0.25">
      <c r="C222" s="117"/>
      <c r="D222" s="117"/>
      <c r="E222" s="117"/>
      <c r="F222" s="117"/>
      <c r="G222" s="117"/>
      <c r="H222" s="117"/>
      <c r="I222" s="117"/>
      <c r="J222" s="117"/>
      <c r="K222" s="117"/>
    </row>
    <row r="223" spans="3:11" x14ac:dyDescent="0.25">
      <c r="C223" s="117"/>
      <c r="D223" s="117"/>
      <c r="E223" s="117"/>
      <c r="F223" s="117"/>
      <c r="G223" s="117"/>
      <c r="H223" s="117"/>
      <c r="I223" s="117"/>
      <c r="J223" s="117"/>
      <c r="K223" s="117"/>
    </row>
    <row r="224" spans="3:11" x14ac:dyDescent="0.25">
      <c r="C224" s="117"/>
      <c r="D224" s="117"/>
      <c r="E224" s="117"/>
      <c r="F224" s="117"/>
      <c r="G224" s="117"/>
      <c r="H224" s="117"/>
      <c r="I224" s="117"/>
      <c r="J224" s="117"/>
      <c r="K224" s="117"/>
    </row>
    <row r="225" spans="3:11" x14ac:dyDescent="0.25">
      <c r="C225" s="117"/>
      <c r="D225" s="117"/>
      <c r="E225" s="117"/>
      <c r="F225" s="117"/>
      <c r="G225" s="117"/>
      <c r="H225" s="117"/>
      <c r="I225" s="117"/>
      <c r="J225" s="117"/>
      <c r="K225" s="117"/>
    </row>
    <row r="226" spans="3:11" x14ac:dyDescent="0.25">
      <c r="C226" s="117"/>
      <c r="D226" s="117"/>
      <c r="E226" s="117"/>
      <c r="F226" s="117"/>
      <c r="G226" s="117"/>
      <c r="H226" s="117"/>
      <c r="I226" s="117"/>
      <c r="J226" s="117"/>
      <c r="K226" s="117"/>
    </row>
    <row r="227" spans="3:11" x14ac:dyDescent="0.25">
      <c r="C227" s="117"/>
      <c r="D227" s="117"/>
      <c r="E227" s="117"/>
      <c r="F227" s="117"/>
      <c r="G227" s="117"/>
      <c r="H227" s="117"/>
      <c r="I227" s="117"/>
      <c r="J227" s="117"/>
      <c r="K227" s="117"/>
    </row>
    <row r="228" spans="3:11" x14ac:dyDescent="0.25">
      <c r="C228" s="117"/>
      <c r="D228" s="117"/>
      <c r="E228" s="117"/>
      <c r="F228" s="117"/>
      <c r="G228" s="117"/>
      <c r="H228" s="117"/>
      <c r="I228" s="117"/>
      <c r="J228" s="117"/>
      <c r="K228" s="117"/>
    </row>
    <row r="229" spans="3:11" x14ac:dyDescent="0.25">
      <c r="C229" s="117"/>
      <c r="D229" s="117"/>
      <c r="E229" s="117"/>
      <c r="F229" s="117"/>
      <c r="G229" s="117"/>
      <c r="H229" s="117"/>
      <c r="I229" s="117"/>
      <c r="J229" s="117"/>
      <c r="K229" s="117"/>
    </row>
    <row r="230" spans="3:11" x14ac:dyDescent="0.25">
      <c r="C230" s="117"/>
      <c r="D230" s="117"/>
      <c r="E230" s="117"/>
      <c r="F230" s="117"/>
      <c r="G230" s="117"/>
      <c r="H230" s="117"/>
      <c r="I230" s="117"/>
      <c r="J230" s="117"/>
      <c r="K230" s="117"/>
    </row>
    <row r="231" spans="3:11" x14ac:dyDescent="0.25">
      <c r="C231" s="117"/>
      <c r="D231" s="117"/>
      <c r="E231" s="117"/>
      <c r="F231" s="117"/>
      <c r="G231" s="117"/>
      <c r="H231" s="117"/>
      <c r="I231" s="117"/>
      <c r="J231" s="117"/>
      <c r="K231" s="117"/>
    </row>
    <row r="232" spans="3:11" x14ac:dyDescent="0.25">
      <c r="C232" s="117"/>
      <c r="D232" s="117"/>
      <c r="E232" s="117"/>
      <c r="F232" s="117"/>
      <c r="G232" s="117"/>
      <c r="H232" s="117"/>
      <c r="I232" s="117"/>
      <c r="J232" s="117"/>
      <c r="K232" s="117"/>
    </row>
    <row r="233" spans="3:11" x14ac:dyDescent="0.25">
      <c r="C233" s="117"/>
      <c r="D233" s="117"/>
      <c r="E233" s="117"/>
      <c r="F233" s="117"/>
      <c r="G233" s="117"/>
      <c r="H233" s="117"/>
      <c r="I233" s="117"/>
      <c r="J233" s="117"/>
      <c r="K233" s="117"/>
    </row>
    <row r="234" spans="3:11" x14ac:dyDescent="0.25">
      <c r="C234" s="117"/>
      <c r="D234" s="117"/>
      <c r="E234" s="117"/>
      <c r="F234" s="117"/>
      <c r="G234" s="117"/>
      <c r="H234" s="117"/>
      <c r="I234" s="117"/>
      <c r="J234" s="117"/>
      <c r="K234" s="117"/>
    </row>
    <row r="235" spans="3:11" x14ac:dyDescent="0.25">
      <c r="C235" s="117"/>
      <c r="D235" s="117"/>
      <c r="E235" s="117"/>
      <c r="F235" s="117"/>
      <c r="G235" s="117"/>
      <c r="H235" s="117"/>
      <c r="I235" s="117"/>
      <c r="J235" s="117"/>
      <c r="K235" s="117"/>
    </row>
    <row r="236" spans="3:11" x14ac:dyDescent="0.25">
      <c r="C236" s="117"/>
      <c r="D236" s="117"/>
      <c r="E236" s="117"/>
      <c r="F236" s="117"/>
      <c r="G236" s="117"/>
      <c r="H236" s="117"/>
      <c r="I236" s="117"/>
      <c r="J236" s="117"/>
      <c r="K236" s="117"/>
    </row>
    <row r="237" spans="3:11" x14ac:dyDescent="0.25">
      <c r="C237" s="117"/>
      <c r="D237" s="117"/>
      <c r="E237" s="117"/>
      <c r="F237" s="117"/>
      <c r="G237" s="117"/>
      <c r="H237" s="117"/>
      <c r="I237" s="117"/>
      <c r="J237" s="117"/>
      <c r="K237" s="117"/>
    </row>
    <row r="238" spans="3:11" x14ac:dyDescent="0.25">
      <c r="C238" s="117"/>
      <c r="D238" s="117"/>
      <c r="E238" s="117"/>
      <c r="F238" s="117"/>
      <c r="G238" s="117"/>
      <c r="H238" s="117"/>
      <c r="I238" s="117"/>
      <c r="J238" s="117"/>
      <c r="K238" s="117"/>
    </row>
    <row r="239" spans="3:11" x14ac:dyDescent="0.25">
      <c r="C239" s="117"/>
      <c r="D239" s="117"/>
      <c r="E239" s="117"/>
      <c r="F239" s="117"/>
      <c r="G239" s="117"/>
      <c r="H239" s="117"/>
      <c r="I239" s="117"/>
      <c r="J239" s="117"/>
      <c r="K239" s="117"/>
    </row>
    <row r="240" spans="3:11" x14ac:dyDescent="0.25">
      <c r="C240" s="117"/>
      <c r="D240" s="117"/>
      <c r="E240" s="117"/>
      <c r="F240" s="117"/>
      <c r="G240" s="117"/>
      <c r="H240" s="117"/>
      <c r="I240" s="117"/>
      <c r="J240" s="117"/>
      <c r="K240" s="117"/>
    </row>
    <row r="241" spans="3:11" x14ac:dyDescent="0.25">
      <c r="C241" s="117"/>
      <c r="D241" s="117"/>
      <c r="E241" s="117"/>
      <c r="F241" s="117"/>
      <c r="G241" s="117"/>
      <c r="H241" s="117"/>
      <c r="I241" s="117"/>
      <c r="J241" s="117"/>
      <c r="K241" s="117"/>
    </row>
    <row r="242" spans="3:11" x14ac:dyDescent="0.25">
      <c r="C242" s="117"/>
      <c r="D242" s="117"/>
      <c r="E242" s="117"/>
      <c r="F242" s="117"/>
      <c r="G242" s="117"/>
      <c r="H242" s="117"/>
      <c r="I242" s="117"/>
      <c r="J242" s="117"/>
      <c r="K242" s="117"/>
    </row>
    <row r="243" spans="3:11" x14ac:dyDescent="0.25">
      <c r="C243" s="117"/>
      <c r="D243" s="117"/>
      <c r="E243" s="117"/>
      <c r="F243" s="117"/>
      <c r="G243" s="117"/>
      <c r="H243" s="117"/>
      <c r="I243" s="117"/>
      <c r="J243" s="117"/>
      <c r="K243" s="117"/>
    </row>
    <row r="244" spans="3:11" x14ac:dyDescent="0.25">
      <c r="C244" s="117"/>
      <c r="D244" s="117"/>
      <c r="E244" s="117"/>
      <c r="F244" s="117"/>
      <c r="G244" s="117"/>
      <c r="H244" s="117"/>
      <c r="I244" s="117"/>
      <c r="J244" s="117"/>
      <c r="K244" s="117"/>
    </row>
    <row r="245" spans="3:11" x14ac:dyDescent="0.25">
      <c r="C245" s="117"/>
      <c r="D245" s="117"/>
      <c r="E245" s="117"/>
      <c r="F245" s="117"/>
      <c r="G245" s="117"/>
      <c r="H245" s="117"/>
      <c r="I245" s="117"/>
      <c r="J245" s="117"/>
      <c r="K245" s="117"/>
    </row>
    <row r="246" spans="3:11" x14ac:dyDescent="0.25">
      <c r="C246" s="117"/>
      <c r="D246" s="117"/>
      <c r="E246" s="117"/>
      <c r="F246" s="117"/>
      <c r="G246" s="117"/>
      <c r="H246" s="117"/>
      <c r="I246" s="117"/>
      <c r="J246" s="117"/>
      <c r="K246" s="117"/>
    </row>
    <row r="247" spans="3:11" x14ac:dyDescent="0.25">
      <c r="C247" s="117"/>
      <c r="D247" s="117"/>
      <c r="E247" s="117"/>
      <c r="F247" s="117"/>
      <c r="G247" s="117"/>
      <c r="H247" s="117"/>
      <c r="I247" s="117"/>
      <c r="J247" s="117"/>
      <c r="K247" s="117"/>
    </row>
    <row r="248" spans="3:11" x14ac:dyDescent="0.25">
      <c r="C248" s="117"/>
      <c r="D248" s="117"/>
      <c r="E248" s="117"/>
      <c r="F248" s="117"/>
      <c r="G248" s="117"/>
      <c r="H248" s="117"/>
      <c r="I248" s="117"/>
      <c r="J248" s="117"/>
      <c r="K248" s="117"/>
    </row>
    <row r="249" spans="3:11" x14ac:dyDescent="0.25">
      <c r="C249" s="117"/>
      <c r="D249" s="117"/>
      <c r="E249" s="117"/>
      <c r="F249" s="117"/>
      <c r="G249" s="117"/>
      <c r="H249" s="117"/>
      <c r="I249" s="117"/>
      <c r="J249" s="117"/>
      <c r="K249" s="117"/>
    </row>
    <row r="250" spans="3:11" x14ac:dyDescent="0.25">
      <c r="C250" s="117"/>
      <c r="D250" s="117"/>
      <c r="E250" s="117"/>
      <c r="F250" s="117"/>
      <c r="G250" s="117"/>
      <c r="H250" s="117"/>
      <c r="I250" s="117"/>
      <c r="J250" s="117"/>
      <c r="K250" s="117"/>
    </row>
    <row r="251" spans="3:11" x14ac:dyDescent="0.25">
      <c r="C251" s="117"/>
      <c r="D251" s="117"/>
      <c r="E251" s="117"/>
      <c r="F251" s="117"/>
      <c r="G251" s="117"/>
      <c r="H251" s="117"/>
      <c r="I251" s="117"/>
      <c r="J251" s="117"/>
      <c r="K251" s="117"/>
    </row>
    <row r="252" spans="3:11" x14ac:dyDescent="0.25">
      <c r="C252" s="117"/>
      <c r="D252" s="117"/>
      <c r="E252" s="117"/>
      <c r="F252" s="117"/>
      <c r="G252" s="117"/>
      <c r="H252" s="117"/>
      <c r="I252" s="117"/>
      <c r="J252" s="117"/>
      <c r="K252" s="117"/>
    </row>
    <row r="253" spans="3:11" x14ac:dyDescent="0.25">
      <c r="C253" s="117"/>
      <c r="D253" s="117"/>
      <c r="E253" s="117"/>
      <c r="F253" s="117"/>
      <c r="G253" s="117"/>
      <c r="H253" s="117"/>
      <c r="I253" s="117"/>
      <c r="J253" s="117"/>
      <c r="K253" s="117"/>
    </row>
    <row r="254" spans="3:11" x14ac:dyDescent="0.25">
      <c r="C254" s="117"/>
      <c r="D254" s="117"/>
      <c r="E254" s="117"/>
      <c r="F254" s="117"/>
      <c r="G254" s="117"/>
      <c r="H254" s="117"/>
      <c r="I254" s="117"/>
      <c r="J254" s="117"/>
      <c r="K254" s="117"/>
    </row>
    <row r="255" spans="3:11" x14ac:dyDescent="0.25">
      <c r="C255" s="117"/>
      <c r="D255" s="117"/>
      <c r="E255" s="117"/>
      <c r="F255" s="117"/>
      <c r="G255" s="117"/>
      <c r="H255" s="117"/>
      <c r="I255" s="117"/>
      <c r="J255" s="117"/>
      <c r="K255" s="117"/>
    </row>
    <row r="256" spans="3:11" x14ac:dyDescent="0.25">
      <c r="C256" s="117"/>
      <c r="D256" s="117"/>
      <c r="E256" s="117"/>
      <c r="F256" s="117"/>
      <c r="G256" s="117"/>
      <c r="H256" s="117"/>
      <c r="I256" s="117"/>
      <c r="J256" s="117"/>
      <c r="K256" s="117"/>
    </row>
    <row r="257" spans="3:11" x14ac:dyDescent="0.25">
      <c r="C257" s="117"/>
      <c r="D257" s="117"/>
      <c r="E257" s="117"/>
      <c r="F257" s="117"/>
      <c r="G257" s="117"/>
      <c r="H257" s="117"/>
      <c r="I257" s="117"/>
      <c r="J257" s="117"/>
      <c r="K257" s="117"/>
    </row>
    <row r="258" spans="3:11" x14ac:dyDescent="0.25">
      <c r="C258" s="117"/>
      <c r="D258" s="117"/>
      <c r="E258" s="117"/>
      <c r="F258" s="117"/>
      <c r="G258" s="117"/>
      <c r="H258" s="117"/>
      <c r="I258" s="117"/>
      <c r="J258" s="117"/>
      <c r="K258" s="117"/>
    </row>
    <row r="259" spans="3:11" x14ac:dyDescent="0.25">
      <c r="C259" s="117"/>
      <c r="D259" s="117"/>
      <c r="E259" s="117"/>
      <c r="F259" s="117"/>
      <c r="G259" s="117"/>
      <c r="H259" s="117"/>
      <c r="I259" s="117"/>
      <c r="J259" s="117"/>
      <c r="K259" s="117"/>
    </row>
    <row r="260" spans="3:11" x14ac:dyDescent="0.25">
      <c r="C260" s="117"/>
      <c r="D260" s="117"/>
      <c r="E260" s="117"/>
      <c r="F260" s="117"/>
      <c r="G260" s="117"/>
      <c r="H260" s="117"/>
      <c r="I260" s="117"/>
      <c r="J260" s="117"/>
      <c r="K260" s="117"/>
    </row>
    <row r="261" spans="3:11" x14ac:dyDescent="0.25">
      <c r="C261" s="117"/>
      <c r="D261" s="117"/>
      <c r="E261" s="117"/>
      <c r="F261" s="117"/>
      <c r="G261" s="117"/>
      <c r="H261" s="117"/>
      <c r="I261" s="117"/>
      <c r="J261" s="117"/>
      <c r="K261" s="117"/>
    </row>
    <row r="262" spans="3:11" x14ac:dyDescent="0.25">
      <c r="C262" s="117"/>
      <c r="D262" s="117"/>
      <c r="E262" s="117"/>
      <c r="F262" s="117"/>
      <c r="G262" s="117"/>
      <c r="H262" s="117"/>
      <c r="I262" s="117"/>
      <c r="J262" s="117"/>
      <c r="K262" s="117"/>
    </row>
    <row r="263" spans="3:11" x14ac:dyDescent="0.25">
      <c r="C263" s="117"/>
      <c r="D263" s="117"/>
      <c r="E263" s="117"/>
      <c r="F263" s="117"/>
      <c r="G263" s="117"/>
      <c r="H263" s="117"/>
      <c r="I263" s="117"/>
      <c r="J263" s="117"/>
      <c r="K263" s="117"/>
    </row>
    <row r="264" spans="3:11" x14ac:dyDescent="0.25">
      <c r="C264" s="117"/>
      <c r="D264" s="117"/>
      <c r="E264" s="117"/>
      <c r="F264" s="117"/>
      <c r="G264" s="117"/>
      <c r="H264" s="117"/>
      <c r="I264" s="117"/>
      <c r="J264" s="117"/>
      <c r="K264" s="117"/>
    </row>
    <row r="265" spans="3:11" x14ac:dyDescent="0.25">
      <c r="C265" s="117"/>
      <c r="D265" s="117"/>
      <c r="E265" s="117"/>
      <c r="F265" s="117"/>
      <c r="G265" s="117"/>
      <c r="H265" s="117"/>
      <c r="I265" s="117"/>
      <c r="J265" s="117"/>
      <c r="K265" s="117"/>
    </row>
    <row r="266" spans="3:11" x14ac:dyDescent="0.25">
      <c r="C266" s="117"/>
      <c r="D266" s="117"/>
      <c r="E266" s="117"/>
      <c r="F266" s="117"/>
      <c r="G266" s="117"/>
      <c r="H266" s="117"/>
      <c r="I266" s="117"/>
      <c r="J266" s="117"/>
      <c r="K266" s="117"/>
    </row>
    <row r="267" spans="3:11" x14ac:dyDescent="0.25">
      <c r="C267" s="117"/>
      <c r="D267" s="117"/>
      <c r="E267" s="117"/>
      <c r="F267" s="117"/>
      <c r="G267" s="117"/>
      <c r="H267" s="117"/>
      <c r="I267" s="117"/>
      <c r="J267" s="117"/>
      <c r="K267" s="117"/>
    </row>
    <row r="268" spans="3:11" x14ac:dyDescent="0.25">
      <c r="C268" s="117"/>
      <c r="D268" s="117"/>
      <c r="E268" s="117"/>
      <c r="F268" s="117"/>
      <c r="G268" s="117"/>
      <c r="H268" s="117"/>
      <c r="I268" s="117"/>
      <c r="J268" s="117"/>
      <c r="K268" s="117"/>
    </row>
    <row r="269" spans="3:11" x14ac:dyDescent="0.25">
      <c r="C269" s="117"/>
      <c r="D269" s="117"/>
      <c r="E269" s="117"/>
      <c r="F269" s="117"/>
      <c r="G269" s="117"/>
      <c r="H269" s="117"/>
      <c r="I269" s="117"/>
      <c r="J269" s="117"/>
      <c r="K269" s="117"/>
    </row>
    <row r="270" spans="3:11" x14ac:dyDescent="0.25">
      <c r="C270" s="117"/>
      <c r="D270" s="117"/>
      <c r="E270" s="117"/>
      <c r="F270" s="117"/>
      <c r="G270" s="117"/>
      <c r="H270" s="117"/>
      <c r="I270" s="117"/>
      <c r="J270" s="117"/>
      <c r="K270" s="117"/>
    </row>
    <row r="271" spans="3:11" x14ac:dyDescent="0.25">
      <c r="C271" s="117"/>
      <c r="D271" s="117"/>
      <c r="E271" s="117"/>
      <c r="F271" s="117"/>
      <c r="G271" s="117"/>
      <c r="H271" s="117"/>
      <c r="I271" s="117"/>
      <c r="J271" s="117"/>
      <c r="K271" s="117"/>
    </row>
    <row r="272" spans="3:11" x14ac:dyDescent="0.25">
      <c r="C272" s="117"/>
      <c r="D272" s="117"/>
      <c r="E272" s="117"/>
      <c r="F272" s="117"/>
      <c r="G272" s="117"/>
      <c r="H272" s="117"/>
      <c r="I272" s="117"/>
      <c r="J272" s="117"/>
      <c r="K272" s="117"/>
    </row>
    <row r="273" spans="3:11" x14ac:dyDescent="0.25">
      <c r="C273" s="117"/>
      <c r="D273" s="117"/>
      <c r="E273" s="117"/>
      <c r="F273" s="117"/>
      <c r="G273" s="117"/>
      <c r="H273" s="117"/>
      <c r="I273" s="117"/>
      <c r="J273" s="117"/>
      <c r="K273" s="117"/>
    </row>
    <row r="274" spans="3:11" x14ac:dyDescent="0.25">
      <c r="C274" s="117"/>
      <c r="D274" s="117"/>
      <c r="E274" s="117"/>
      <c r="F274" s="117"/>
      <c r="G274" s="117"/>
      <c r="H274" s="117"/>
      <c r="I274" s="117"/>
      <c r="J274" s="117"/>
      <c r="K274" s="117"/>
    </row>
    <row r="275" spans="3:11" x14ac:dyDescent="0.25">
      <c r="C275" s="117"/>
      <c r="D275" s="117"/>
      <c r="E275" s="117"/>
      <c r="F275" s="117"/>
      <c r="G275" s="117"/>
      <c r="H275" s="117"/>
      <c r="I275" s="117"/>
      <c r="J275" s="117"/>
      <c r="K275" s="117"/>
    </row>
    <row r="276" spans="3:11" x14ac:dyDescent="0.25">
      <c r="C276" s="117"/>
      <c r="D276" s="117"/>
      <c r="E276" s="117"/>
      <c r="F276" s="117"/>
      <c r="G276" s="117"/>
      <c r="H276" s="117"/>
      <c r="I276" s="117"/>
      <c r="J276" s="117"/>
      <c r="K276" s="117"/>
    </row>
    <row r="277" spans="3:11" x14ac:dyDescent="0.25">
      <c r="C277" s="117"/>
      <c r="D277" s="117"/>
      <c r="E277" s="117"/>
      <c r="F277" s="117"/>
      <c r="G277" s="117"/>
      <c r="H277" s="117"/>
      <c r="I277" s="117"/>
      <c r="J277" s="117"/>
      <c r="K277" s="117"/>
    </row>
    <row r="278" spans="3:11" x14ac:dyDescent="0.25">
      <c r="C278" s="117"/>
      <c r="D278" s="117"/>
      <c r="E278" s="117"/>
      <c r="F278" s="117"/>
      <c r="G278" s="117"/>
      <c r="H278" s="117"/>
      <c r="I278" s="117"/>
      <c r="J278" s="117"/>
      <c r="K278" s="117"/>
    </row>
    <row r="279" spans="3:11" x14ac:dyDescent="0.25">
      <c r="C279" s="117"/>
      <c r="D279" s="117"/>
      <c r="E279" s="117"/>
      <c r="F279" s="117"/>
      <c r="G279" s="117"/>
      <c r="H279" s="117"/>
      <c r="I279" s="117"/>
      <c r="J279" s="117"/>
      <c r="K279" s="117"/>
    </row>
    <row r="280" spans="3:11" x14ac:dyDescent="0.25">
      <c r="C280" s="117"/>
      <c r="D280" s="117"/>
      <c r="E280" s="117"/>
      <c r="F280" s="117"/>
      <c r="G280" s="117"/>
      <c r="H280" s="117"/>
      <c r="I280" s="117"/>
      <c r="J280" s="117"/>
      <c r="K280" s="117"/>
    </row>
    <row r="281" spans="3:11" x14ac:dyDescent="0.25">
      <c r="C281" s="117"/>
      <c r="D281" s="117"/>
      <c r="E281" s="117"/>
      <c r="F281" s="117"/>
      <c r="G281" s="117"/>
      <c r="H281" s="117"/>
      <c r="I281" s="117"/>
      <c r="J281" s="117"/>
      <c r="K281" s="117"/>
    </row>
    <row r="282" spans="3:11" x14ac:dyDescent="0.25">
      <c r="C282" s="117"/>
      <c r="D282" s="117"/>
      <c r="E282" s="117"/>
      <c r="F282" s="117"/>
      <c r="G282" s="117"/>
      <c r="H282" s="117"/>
      <c r="I282" s="117"/>
      <c r="J282" s="117"/>
      <c r="K282" s="117"/>
    </row>
    <row r="283" spans="3:11" x14ac:dyDescent="0.25">
      <c r="C283" s="117"/>
      <c r="D283" s="117"/>
      <c r="E283" s="117"/>
      <c r="F283" s="117"/>
      <c r="G283" s="117"/>
      <c r="H283" s="117"/>
      <c r="I283" s="117"/>
      <c r="J283" s="117"/>
      <c r="K283" s="117"/>
    </row>
    <row r="284" spans="3:11" x14ac:dyDescent="0.25">
      <c r="C284" s="117"/>
      <c r="D284" s="117"/>
      <c r="E284" s="117"/>
      <c r="F284" s="117"/>
      <c r="G284" s="117"/>
      <c r="H284" s="117"/>
      <c r="I284" s="117"/>
      <c r="J284" s="117"/>
      <c r="K284" s="117"/>
    </row>
    <row r="285" spans="3:11" x14ac:dyDescent="0.25">
      <c r="C285" s="117"/>
      <c r="D285" s="117"/>
      <c r="E285" s="117"/>
      <c r="F285" s="117"/>
      <c r="G285" s="117"/>
      <c r="H285" s="117"/>
      <c r="I285" s="117"/>
      <c r="J285" s="117"/>
      <c r="K285" s="117"/>
    </row>
    <row r="286" spans="3:11" x14ac:dyDescent="0.25">
      <c r="C286" s="117"/>
      <c r="D286" s="117"/>
      <c r="E286" s="117"/>
      <c r="F286" s="117"/>
      <c r="G286" s="117"/>
      <c r="H286" s="117"/>
      <c r="I286" s="117"/>
      <c r="J286" s="117"/>
      <c r="K286" s="117"/>
    </row>
    <row r="287" spans="3:11" x14ac:dyDescent="0.25">
      <c r="C287" s="117"/>
      <c r="D287" s="117"/>
      <c r="E287" s="117"/>
      <c r="F287" s="117"/>
      <c r="G287" s="117"/>
      <c r="H287" s="117"/>
      <c r="I287" s="117"/>
      <c r="J287" s="117"/>
      <c r="K287" s="117"/>
    </row>
    <row r="288" spans="3:11" x14ac:dyDescent="0.25">
      <c r="C288" s="117"/>
      <c r="D288" s="117"/>
      <c r="E288" s="117"/>
      <c r="F288" s="117"/>
      <c r="G288" s="117"/>
      <c r="H288" s="117"/>
      <c r="I288" s="117"/>
      <c r="J288" s="117"/>
      <c r="K288" s="117"/>
    </row>
    <row r="289" spans="3:11" x14ac:dyDescent="0.25">
      <c r="C289" s="117"/>
      <c r="D289" s="117"/>
      <c r="E289" s="117"/>
      <c r="F289" s="117"/>
      <c r="G289" s="117"/>
      <c r="H289" s="117"/>
      <c r="I289" s="117"/>
      <c r="J289" s="117"/>
      <c r="K289" s="117"/>
    </row>
    <row r="290" spans="3:11" x14ac:dyDescent="0.25">
      <c r="C290" s="117"/>
      <c r="D290" s="117"/>
      <c r="E290" s="117"/>
      <c r="F290" s="117"/>
      <c r="G290" s="117"/>
      <c r="H290" s="117"/>
      <c r="I290" s="117"/>
      <c r="J290" s="117"/>
      <c r="K290" s="117"/>
    </row>
    <row r="291" spans="3:11" x14ac:dyDescent="0.25">
      <c r="C291" s="117"/>
      <c r="D291" s="117"/>
      <c r="E291" s="117"/>
      <c r="F291" s="117"/>
      <c r="G291" s="117"/>
      <c r="H291" s="117"/>
      <c r="I291" s="117"/>
      <c r="J291" s="117"/>
      <c r="K291" s="117"/>
    </row>
    <row r="292" spans="3:11" x14ac:dyDescent="0.25">
      <c r="C292" s="117"/>
      <c r="D292" s="117"/>
      <c r="E292" s="117"/>
      <c r="F292" s="117"/>
      <c r="G292" s="117"/>
      <c r="H292" s="117"/>
      <c r="I292" s="117"/>
      <c r="J292" s="117"/>
      <c r="K292" s="117"/>
    </row>
    <row r="293" spans="3:11" x14ac:dyDescent="0.25">
      <c r="C293" s="117"/>
      <c r="D293" s="117"/>
      <c r="E293" s="117"/>
      <c r="F293" s="117"/>
      <c r="G293" s="117"/>
      <c r="H293" s="117"/>
      <c r="I293" s="117"/>
      <c r="J293" s="117"/>
      <c r="K293" s="117"/>
    </row>
    <row r="294" spans="3:11" x14ac:dyDescent="0.25">
      <c r="C294" s="117"/>
      <c r="D294" s="117"/>
      <c r="E294" s="117"/>
      <c r="F294" s="117"/>
      <c r="G294" s="117"/>
      <c r="H294" s="117"/>
      <c r="I294" s="117"/>
      <c r="J294" s="117"/>
      <c r="K294" s="117"/>
    </row>
    <row r="295" spans="3:11" x14ac:dyDescent="0.25">
      <c r="C295" s="117"/>
      <c r="D295" s="117"/>
      <c r="E295" s="117"/>
      <c r="F295" s="117"/>
      <c r="G295" s="117"/>
      <c r="H295" s="117"/>
      <c r="I295" s="117"/>
      <c r="J295" s="117"/>
      <c r="K295" s="117"/>
    </row>
    <row r="296" spans="3:11" x14ac:dyDescent="0.25">
      <c r="C296" s="117"/>
      <c r="D296" s="117"/>
      <c r="E296" s="117"/>
      <c r="F296" s="117"/>
      <c r="G296" s="117"/>
      <c r="H296" s="117"/>
      <c r="I296" s="117"/>
      <c r="J296" s="117"/>
      <c r="K296" s="117"/>
    </row>
    <row r="297" spans="3:11" x14ac:dyDescent="0.25">
      <c r="C297" s="117"/>
      <c r="D297" s="117"/>
      <c r="E297" s="117"/>
      <c r="F297" s="117"/>
      <c r="G297" s="117"/>
      <c r="H297" s="117"/>
      <c r="I297" s="117"/>
      <c r="J297" s="117"/>
      <c r="K297" s="117"/>
    </row>
    <row r="298" spans="3:11" x14ac:dyDescent="0.25">
      <c r="C298" s="117"/>
      <c r="D298" s="117"/>
      <c r="E298" s="117"/>
      <c r="F298" s="117"/>
      <c r="G298" s="117"/>
      <c r="H298" s="117"/>
      <c r="I298" s="117"/>
      <c r="J298" s="117"/>
      <c r="K298" s="117"/>
    </row>
    <row r="299" spans="3:11" x14ac:dyDescent="0.25">
      <c r="C299" s="117"/>
      <c r="D299" s="117"/>
      <c r="E299" s="117"/>
      <c r="F299" s="117"/>
      <c r="G299" s="117"/>
      <c r="H299" s="117"/>
      <c r="I299" s="117"/>
      <c r="J299" s="117"/>
      <c r="K299" s="117"/>
    </row>
    <row r="300" spans="3:11" x14ac:dyDescent="0.25">
      <c r="C300" s="117"/>
      <c r="D300" s="117"/>
      <c r="E300" s="117"/>
      <c r="F300" s="117"/>
      <c r="G300" s="117"/>
      <c r="H300" s="117"/>
      <c r="I300" s="117"/>
      <c r="J300" s="117"/>
      <c r="K300" s="117"/>
    </row>
    <row r="301" spans="3:11" x14ac:dyDescent="0.25">
      <c r="C301" s="117"/>
      <c r="D301" s="117"/>
      <c r="E301" s="117"/>
      <c r="F301" s="117"/>
      <c r="G301" s="117"/>
      <c r="H301" s="117"/>
      <c r="I301" s="117"/>
      <c r="J301" s="117"/>
      <c r="K301" s="117"/>
    </row>
    <row r="302" spans="3:11" x14ac:dyDescent="0.25">
      <c r="C302" s="117"/>
      <c r="D302" s="117"/>
      <c r="E302" s="117"/>
      <c r="F302" s="117"/>
      <c r="G302" s="117"/>
      <c r="H302" s="117"/>
      <c r="I302" s="117"/>
      <c r="J302" s="117"/>
      <c r="K302" s="117"/>
    </row>
    <row r="303" spans="3:11" x14ac:dyDescent="0.25">
      <c r="C303" s="117"/>
      <c r="D303" s="117"/>
      <c r="E303" s="117"/>
      <c r="F303" s="117"/>
      <c r="G303" s="117"/>
      <c r="H303" s="117"/>
      <c r="I303" s="117"/>
      <c r="J303" s="117"/>
      <c r="K303" s="117"/>
    </row>
    <row r="304" spans="3:11" x14ac:dyDescent="0.25">
      <c r="C304" s="117"/>
      <c r="D304" s="117"/>
      <c r="E304" s="117"/>
      <c r="F304" s="117"/>
      <c r="G304" s="117"/>
      <c r="H304" s="117"/>
      <c r="I304" s="117"/>
      <c r="J304" s="117"/>
      <c r="K304" s="117"/>
    </row>
    <row r="305" spans="3:11" x14ac:dyDescent="0.25">
      <c r="C305" s="117"/>
      <c r="D305" s="117"/>
      <c r="E305" s="117"/>
      <c r="F305" s="117"/>
      <c r="G305" s="117"/>
      <c r="H305" s="117"/>
      <c r="I305" s="117"/>
      <c r="J305" s="117"/>
      <c r="K305" s="117"/>
    </row>
    <row r="306" spans="3:11" x14ac:dyDescent="0.25">
      <c r="C306" s="117"/>
      <c r="D306" s="117"/>
      <c r="E306" s="117"/>
      <c r="F306" s="117"/>
      <c r="G306" s="117"/>
      <c r="H306" s="117"/>
      <c r="I306" s="117"/>
      <c r="J306" s="117"/>
      <c r="K306" s="117"/>
    </row>
    <row r="307" spans="3:11" x14ac:dyDescent="0.25">
      <c r="C307" s="117"/>
      <c r="D307" s="117"/>
      <c r="E307" s="117"/>
      <c r="F307" s="117"/>
      <c r="G307" s="117"/>
      <c r="H307" s="117"/>
      <c r="I307" s="117"/>
      <c r="J307" s="117"/>
      <c r="K307" s="117"/>
    </row>
    <row r="308" spans="3:11" x14ac:dyDescent="0.25">
      <c r="C308" s="117"/>
      <c r="D308" s="117"/>
      <c r="E308" s="117"/>
      <c r="F308" s="117"/>
      <c r="G308" s="117"/>
      <c r="H308" s="117"/>
      <c r="I308" s="117"/>
      <c r="J308" s="117"/>
      <c r="K308" s="117"/>
    </row>
    <row r="309" spans="3:11" x14ac:dyDescent="0.25">
      <c r="C309" s="117"/>
      <c r="D309" s="117"/>
      <c r="E309" s="117"/>
      <c r="F309" s="117"/>
      <c r="G309" s="117"/>
      <c r="H309" s="117"/>
      <c r="I309" s="117"/>
      <c r="J309" s="117"/>
      <c r="K309" s="117"/>
    </row>
    <row r="310" spans="3:11" x14ac:dyDescent="0.25">
      <c r="C310" s="117"/>
      <c r="D310" s="117"/>
      <c r="E310" s="117"/>
      <c r="F310" s="117"/>
      <c r="G310" s="117"/>
      <c r="H310" s="117"/>
      <c r="I310" s="117"/>
      <c r="J310" s="117"/>
      <c r="K310" s="117"/>
    </row>
    <row r="311" spans="3:11" x14ac:dyDescent="0.25">
      <c r="C311" s="117"/>
      <c r="D311" s="117"/>
      <c r="E311" s="117"/>
      <c r="F311" s="117"/>
      <c r="G311" s="117"/>
      <c r="H311" s="117"/>
      <c r="I311" s="117"/>
      <c r="J311" s="117"/>
      <c r="K311" s="117"/>
    </row>
    <row r="312" spans="3:11" x14ac:dyDescent="0.25">
      <c r="C312" s="117"/>
      <c r="D312" s="117"/>
      <c r="E312" s="117"/>
      <c r="F312" s="117"/>
      <c r="G312" s="117"/>
      <c r="H312" s="117"/>
      <c r="I312" s="117"/>
      <c r="J312" s="117"/>
      <c r="K312" s="117"/>
    </row>
    <row r="313" spans="3:11" x14ac:dyDescent="0.25">
      <c r="C313" s="117"/>
      <c r="D313" s="117"/>
      <c r="E313" s="117"/>
      <c r="F313" s="117"/>
      <c r="G313" s="117"/>
      <c r="H313" s="117"/>
      <c r="I313" s="117"/>
      <c r="J313" s="117"/>
      <c r="K313" s="117"/>
    </row>
    <row r="314" spans="3:11" x14ac:dyDescent="0.25">
      <c r="C314" s="117"/>
      <c r="D314" s="117"/>
      <c r="E314" s="117"/>
      <c r="F314" s="117"/>
      <c r="G314" s="117"/>
      <c r="H314" s="117"/>
      <c r="I314" s="117"/>
      <c r="J314" s="117"/>
      <c r="K314" s="117"/>
    </row>
    <row r="315" spans="3:11" x14ac:dyDescent="0.25">
      <c r="C315" s="117"/>
      <c r="D315" s="117"/>
      <c r="E315" s="117"/>
      <c r="F315" s="117"/>
      <c r="G315" s="117"/>
      <c r="H315" s="117"/>
      <c r="I315" s="117"/>
      <c r="J315" s="117"/>
      <c r="K315" s="117"/>
    </row>
    <row r="316" spans="3:11" x14ac:dyDescent="0.25">
      <c r="C316" s="117"/>
      <c r="D316" s="117"/>
      <c r="E316" s="117"/>
      <c r="F316" s="117"/>
      <c r="G316" s="117"/>
      <c r="H316" s="117"/>
      <c r="I316" s="117"/>
      <c r="J316" s="117"/>
      <c r="K316" s="117"/>
    </row>
    <row r="317" spans="3:11" x14ac:dyDescent="0.25">
      <c r="C317" s="117"/>
      <c r="D317" s="117"/>
      <c r="E317" s="117"/>
      <c r="F317" s="117"/>
      <c r="G317" s="117"/>
      <c r="H317" s="117"/>
      <c r="I317" s="117"/>
      <c r="J317" s="117"/>
      <c r="K317" s="117"/>
    </row>
    <row r="318" spans="3:11" x14ac:dyDescent="0.25">
      <c r="C318" s="117"/>
      <c r="D318" s="117"/>
      <c r="E318" s="117"/>
      <c r="F318" s="117"/>
      <c r="G318" s="117"/>
      <c r="H318" s="117"/>
      <c r="I318" s="117"/>
      <c r="J318" s="117"/>
      <c r="K318" s="117"/>
    </row>
    <row r="319" spans="3:11" x14ac:dyDescent="0.25">
      <c r="C319" s="117"/>
      <c r="D319" s="117"/>
      <c r="E319" s="117"/>
      <c r="F319" s="117"/>
      <c r="G319" s="117"/>
      <c r="H319" s="117"/>
      <c r="I319" s="117"/>
      <c r="J319" s="117"/>
      <c r="K319" s="117"/>
    </row>
    <row r="320" spans="3:11" x14ac:dyDescent="0.25">
      <c r="C320" s="117"/>
      <c r="D320" s="117"/>
      <c r="E320" s="117"/>
      <c r="F320" s="117"/>
      <c r="G320" s="117"/>
      <c r="H320" s="117"/>
      <c r="I320" s="117"/>
      <c r="J320" s="117"/>
      <c r="K320" s="117"/>
    </row>
    <row r="321" spans="3:11" x14ac:dyDescent="0.25">
      <c r="C321" s="117"/>
      <c r="D321" s="117"/>
      <c r="E321" s="117"/>
      <c r="F321" s="117"/>
      <c r="G321" s="117"/>
      <c r="H321" s="117"/>
      <c r="I321" s="117"/>
      <c r="J321" s="117"/>
      <c r="K321" s="117"/>
    </row>
    <row r="322" spans="3:11" x14ac:dyDescent="0.25">
      <c r="C322" s="117"/>
      <c r="D322" s="117"/>
      <c r="E322" s="117"/>
      <c r="F322" s="117"/>
      <c r="G322" s="117"/>
      <c r="H322" s="117"/>
      <c r="I322" s="117"/>
      <c r="J322" s="117"/>
      <c r="K322" s="117"/>
    </row>
    <row r="323" spans="3:11" x14ac:dyDescent="0.25">
      <c r="C323" s="117"/>
      <c r="D323" s="117"/>
      <c r="E323" s="117"/>
      <c r="F323" s="117"/>
      <c r="G323" s="117"/>
      <c r="H323" s="117"/>
      <c r="I323" s="117"/>
      <c r="J323" s="117"/>
      <c r="K323" s="117"/>
    </row>
    <row r="324" spans="3:11" x14ac:dyDescent="0.25">
      <c r="C324" s="117"/>
      <c r="D324" s="117"/>
      <c r="E324" s="117"/>
      <c r="F324" s="117"/>
      <c r="G324" s="117"/>
      <c r="H324" s="117"/>
      <c r="I324" s="117"/>
      <c r="J324" s="117"/>
      <c r="K324" s="117"/>
    </row>
    <row r="325" spans="3:11" x14ac:dyDescent="0.25">
      <c r="C325" s="117"/>
      <c r="D325" s="117"/>
      <c r="E325" s="117"/>
      <c r="F325" s="117"/>
      <c r="G325" s="117"/>
      <c r="H325" s="117"/>
      <c r="I325" s="117"/>
      <c r="J325" s="117"/>
      <c r="K325" s="117"/>
    </row>
    <row r="326" spans="3:11" x14ac:dyDescent="0.25">
      <c r="C326" s="117"/>
      <c r="D326" s="117"/>
      <c r="E326" s="117"/>
      <c r="F326" s="117"/>
      <c r="G326" s="117"/>
      <c r="H326" s="117"/>
      <c r="I326" s="117"/>
      <c r="J326" s="117"/>
      <c r="K326" s="117"/>
    </row>
    <row r="327" spans="3:11" x14ac:dyDescent="0.25">
      <c r="C327" s="117"/>
      <c r="D327" s="117"/>
      <c r="E327" s="117"/>
      <c r="F327" s="117"/>
      <c r="G327" s="117"/>
      <c r="H327" s="117"/>
      <c r="I327" s="117"/>
      <c r="J327" s="117"/>
      <c r="K327" s="117"/>
    </row>
    <row r="328" spans="3:11" x14ac:dyDescent="0.25">
      <c r="C328" s="117"/>
      <c r="D328" s="117"/>
      <c r="E328" s="117"/>
      <c r="F328" s="117"/>
      <c r="G328" s="117"/>
      <c r="H328" s="117"/>
      <c r="I328" s="117"/>
      <c r="J328" s="117"/>
      <c r="K328" s="117"/>
    </row>
    <row r="329" spans="3:11" x14ac:dyDescent="0.25">
      <c r="C329" s="117"/>
      <c r="D329" s="117"/>
      <c r="E329" s="117"/>
      <c r="F329" s="117"/>
      <c r="G329" s="117"/>
      <c r="H329" s="117"/>
      <c r="I329" s="117"/>
      <c r="J329" s="117"/>
      <c r="K329" s="117"/>
    </row>
    <row r="330" spans="3:11" x14ac:dyDescent="0.25">
      <c r="C330" s="117"/>
      <c r="D330" s="117"/>
      <c r="E330" s="117"/>
      <c r="F330" s="117"/>
      <c r="G330" s="117"/>
      <c r="H330" s="117"/>
      <c r="I330" s="117"/>
      <c r="J330" s="117"/>
      <c r="K330" s="117"/>
    </row>
    <row r="331" spans="3:11" x14ac:dyDescent="0.25">
      <c r="C331" s="117"/>
      <c r="D331" s="117"/>
      <c r="E331" s="117"/>
      <c r="F331" s="117"/>
      <c r="G331" s="117"/>
      <c r="H331" s="117"/>
      <c r="I331" s="117"/>
      <c r="J331" s="117"/>
      <c r="K331" s="117"/>
    </row>
    <row r="332" spans="3:11" x14ac:dyDescent="0.25">
      <c r="C332" s="117"/>
      <c r="D332" s="117"/>
      <c r="E332" s="117"/>
      <c r="F332" s="117"/>
      <c r="G332" s="117"/>
      <c r="H332" s="117"/>
      <c r="I332" s="117"/>
      <c r="J332" s="117"/>
      <c r="K332" s="117"/>
    </row>
    <row r="333" spans="3:11" x14ac:dyDescent="0.25">
      <c r="C333" s="117"/>
      <c r="D333" s="117"/>
      <c r="E333" s="117"/>
      <c r="F333" s="117"/>
      <c r="G333" s="117"/>
      <c r="H333" s="117"/>
      <c r="I333" s="117"/>
      <c r="J333" s="117"/>
      <c r="K333" s="117"/>
    </row>
    <row r="334" spans="3:11" x14ac:dyDescent="0.25">
      <c r="C334" s="117"/>
      <c r="D334" s="117"/>
      <c r="E334" s="117"/>
      <c r="F334" s="117"/>
      <c r="G334" s="117"/>
      <c r="H334" s="117"/>
      <c r="I334" s="117"/>
      <c r="J334" s="117"/>
      <c r="K334" s="117"/>
    </row>
    <row r="335" spans="3:11" x14ac:dyDescent="0.25">
      <c r="C335" s="117"/>
      <c r="D335" s="117"/>
      <c r="E335" s="117"/>
      <c r="F335" s="117"/>
      <c r="G335" s="117"/>
      <c r="H335" s="117"/>
      <c r="I335" s="117"/>
      <c r="J335" s="117"/>
      <c r="K335" s="117"/>
    </row>
    <row r="336" spans="3:11" x14ac:dyDescent="0.25">
      <c r="C336" s="117"/>
      <c r="D336" s="117"/>
      <c r="E336" s="117"/>
      <c r="F336" s="117"/>
      <c r="G336" s="117"/>
      <c r="H336" s="117"/>
      <c r="I336" s="117"/>
      <c r="J336" s="117"/>
      <c r="K336" s="117"/>
    </row>
    <row r="337" spans="3:11" x14ac:dyDescent="0.25">
      <c r="C337" s="117"/>
      <c r="D337" s="117"/>
      <c r="E337" s="117"/>
      <c r="F337" s="117"/>
      <c r="G337" s="117"/>
      <c r="H337" s="117"/>
      <c r="I337" s="117"/>
      <c r="J337" s="117"/>
      <c r="K337" s="117"/>
    </row>
    <row r="338" spans="3:11" x14ac:dyDescent="0.25">
      <c r="C338" s="117"/>
      <c r="D338" s="117"/>
      <c r="E338" s="117"/>
      <c r="F338" s="117"/>
      <c r="G338" s="117"/>
      <c r="H338" s="117"/>
      <c r="I338" s="117"/>
      <c r="J338" s="117"/>
      <c r="K338" s="117"/>
    </row>
    <row r="339" spans="3:11" x14ac:dyDescent="0.25">
      <c r="C339" s="117"/>
      <c r="D339" s="117"/>
      <c r="E339" s="117"/>
      <c r="F339" s="117"/>
      <c r="G339" s="117"/>
      <c r="H339" s="117"/>
      <c r="I339" s="117"/>
      <c r="J339" s="117"/>
      <c r="K339" s="117"/>
    </row>
    <row r="340" spans="3:11" x14ac:dyDescent="0.25">
      <c r="C340" s="117"/>
      <c r="D340" s="117"/>
      <c r="E340" s="117"/>
      <c r="F340" s="117"/>
      <c r="G340" s="117"/>
      <c r="H340" s="117"/>
      <c r="I340" s="117"/>
      <c r="J340" s="117"/>
      <c r="K340" s="117"/>
    </row>
    <row r="341" spans="3:11" x14ac:dyDescent="0.25">
      <c r="C341" s="117"/>
      <c r="D341" s="117"/>
      <c r="E341" s="117"/>
      <c r="F341" s="117"/>
      <c r="G341" s="117"/>
      <c r="H341" s="117"/>
      <c r="I341" s="117"/>
      <c r="J341" s="117"/>
      <c r="K341" s="117"/>
    </row>
    <row r="342" spans="3:11" x14ac:dyDescent="0.25">
      <c r="C342" s="117"/>
      <c r="D342" s="117"/>
      <c r="E342" s="117"/>
      <c r="F342" s="117"/>
      <c r="G342" s="117"/>
      <c r="H342" s="117"/>
      <c r="I342" s="117"/>
      <c r="J342" s="117"/>
      <c r="K342" s="117"/>
    </row>
    <row r="343" spans="3:11" x14ac:dyDescent="0.25">
      <c r="C343" s="117"/>
      <c r="D343" s="117"/>
      <c r="E343" s="117"/>
      <c r="F343" s="117"/>
      <c r="G343" s="117"/>
      <c r="H343" s="117"/>
      <c r="I343" s="117"/>
      <c r="J343" s="117"/>
      <c r="K343" s="117"/>
    </row>
    <row r="344" spans="3:11" x14ac:dyDescent="0.25">
      <c r="C344" s="117"/>
      <c r="D344" s="117"/>
      <c r="E344" s="117"/>
      <c r="F344" s="117"/>
      <c r="G344" s="117"/>
      <c r="H344" s="117"/>
      <c r="I344" s="117"/>
      <c r="J344" s="117"/>
      <c r="K344" s="117"/>
    </row>
    <row r="345" spans="3:11" x14ac:dyDescent="0.25">
      <c r="C345" s="117"/>
      <c r="D345" s="117"/>
      <c r="E345" s="117"/>
      <c r="F345" s="117"/>
      <c r="G345" s="117"/>
      <c r="H345" s="117"/>
      <c r="I345" s="117"/>
      <c r="J345" s="117"/>
      <c r="K345" s="117"/>
    </row>
    <row r="346" spans="3:11" x14ac:dyDescent="0.25">
      <c r="C346" s="117"/>
      <c r="D346" s="117"/>
      <c r="E346" s="117"/>
      <c r="F346" s="117"/>
      <c r="G346" s="117"/>
      <c r="H346" s="117"/>
      <c r="I346" s="117"/>
      <c r="J346" s="117"/>
      <c r="K346" s="117"/>
    </row>
    <row r="347" spans="3:11" x14ac:dyDescent="0.25">
      <c r="C347" s="117"/>
      <c r="D347" s="117"/>
      <c r="E347" s="117"/>
      <c r="F347" s="117"/>
      <c r="G347" s="117"/>
      <c r="H347" s="117"/>
      <c r="I347" s="117"/>
      <c r="J347" s="117"/>
      <c r="K347" s="117"/>
    </row>
    <row r="348" spans="3:11" x14ac:dyDescent="0.25">
      <c r="C348" s="117"/>
      <c r="D348" s="117"/>
      <c r="E348" s="117"/>
      <c r="F348" s="117"/>
      <c r="G348" s="117"/>
      <c r="H348" s="117"/>
      <c r="I348" s="117"/>
      <c r="J348" s="117"/>
      <c r="K348" s="117"/>
    </row>
    <row r="349" spans="3:11" x14ac:dyDescent="0.25">
      <c r="C349" s="117"/>
      <c r="D349" s="117"/>
      <c r="E349" s="117"/>
      <c r="F349" s="117"/>
      <c r="G349" s="117"/>
      <c r="H349" s="117"/>
      <c r="I349" s="117"/>
      <c r="J349" s="117"/>
      <c r="K349" s="117"/>
    </row>
    <row r="350" spans="3:11" x14ac:dyDescent="0.25">
      <c r="C350" s="117"/>
      <c r="D350" s="117"/>
      <c r="E350" s="117"/>
      <c r="F350" s="117"/>
      <c r="G350" s="117"/>
      <c r="H350" s="117"/>
      <c r="I350" s="117"/>
      <c r="J350" s="117"/>
      <c r="K350" s="117"/>
    </row>
    <row r="351" spans="3:11" x14ac:dyDescent="0.25">
      <c r="C351" s="117"/>
      <c r="D351" s="117"/>
      <c r="E351" s="117"/>
      <c r="F351" s="117"/>
      <c r="G351" s="117"/>
      <c r="H351" s="117"/>
      <c r="I351" s="117"/>
      <c r="J351" s="117"/>
      <c r="K351" s="117"/>
    </row>
    <row r="352" spans="3:11" x14ac:dyDescent="0.25">
      <c r="C352" s="117"/>
      <c r="D352" s="117"/>
      <c r="E352" s="117"/>
      <c r="F352" s="117"/>
      <c r="G352" s="117"/>
      <c r="H352" s="117"/>
      <c r="I352" s="117"/>
      <c r="J352" s="117"/>
      <c r="K352" s="117"/>
    </row>
    <row r="353" spans="3:11" x14ac:dyDescent="0.25">
      <c r="C353" s="117"/>
      <c r="D353" s="117"/>
      <c r="E353" s="117"/>
      <c r="F353" s="117"/>
      <c r="G353" s="117"/>
      <c r="H353" s="117"/>
      <c r="I353" s="117"/>
      <c r="J353" s="117"/>
      <c r="K353" s="117"/>
    </row>
    <row r="354" spans="3:11" x14ac:dyDescent="0.25">
      <c r="C354" s="117"/>
      <c r="D354" s="117"/>
      <c r="E354" s="117"/>
      <c r="F354" s="117"/>
      <c r="G354" s="117"/>
      <c r="H354" s="117"/>
      <c r="I354" s="117"/>
      <c r="J354" s="117"/>
      <c r="K354" s="117"/>
    </row>
    <row r="355" spans="3:11" x14ac:dyDescent="0.25">
      <c r="C355" s="117"/>
      <c r="D355" s="117"/>
      <c r="E355" s="117"/>
      <c r="F355" s="117"/>
      <c r="G355" s="117"/>
      <c r="H355" s="117"/>
      <c r="I355" s="117"/>
      <c r="J355" s="117"/>
      <c r="K355" s="117"/>
    </row>
    <row r="356" spans="3:11" x14ac:dyDescent="0.25">
      <c r="C356" s="117"/>
      <c r="D356" s="117"/>
      <c r="E356" s="117"/>
      <c r="F356" s="117"/>
      <c r="G356" s="117"/>
      <c r="H356" s="117"/>
      <c r="I356" s="117"/>
      <c r="J356" s="117"/>
      <c r="K356" s="117"/>
    </row>
    <row r="357" spans="3:11" x14ac:dyDescent="0.25">
      <c r="C357" s="117"/>
      <c r="D357" s="117"/>
      <c r="E357" s="117"/>
      <c r="F357" s="117"/>
      <c r="G357" s="117"/>
      <c r="H357" s="117"/>
      <c r="I357" s="117"/>
      <c r="J357" s="117"/>
      <c r="K357" s="117"/>
    </row>
    <row r="358" spans="3:11" x14ac:dyDescent="0.25">
      <c r="C358" s="117"/>
      <c r="D358" s="117"/>
      <c r="E358" s="117"/>
      <c r="F358" s="117"/>
      <c r="G358" s="117"/>
      <c r="H358" s="117"/>
      <c r="I358" s="117"/>
      <c r="J358" s="117"/>
      <c r="K358" s="117"/>
    </row>
    <row r="359" spans="3:11" x14ac:dyDescent="0.25">
      <c r="C359" s="117"/>
      <c r="D359" s="117"/>
      <c r="E359" s="117"/>
      <c r="F359" s="117"/>
      <c r="G359" s="117"/>
      <c r="H359" s="117"/>
      <c r="I359" s="117"/>
      <c r="J359" s="117"/>
      <c r="K359" s="117"/>
    </row>
    <row r="360" spans="3:11" x14ac:dyDescent="0.25">
      <c r="C360" s="117"/>
      <c r="D360" s="117"/>
      <c r="E360" s="117"/>
      <c r="F360" s="117"/>
      <c r="G360" s="117"/>
      <c r="H360" s="117"/>
      <c r="I360" s="117"/>
      <c r="J360" s="117"/>
      <c r="K360" s="117"/>
    </row>
    <row r="361" spans="3:11" x14ac:dyDescent="0.25">
      <c r="C361" s="117"/>
      <c r="D361" s="117"/>
      <c r="E361" s="117"/>
      <c r="F361" s="117"/>
      <c r="G361" s="117"/>
      <c r="H361" s="117"/>
      <c r="I361" s="117"/>
      <c r="J361" s="117"/>
      <c r="K361" s="117"/>
    </row>
    <row r="362" spans="3:11" x14ac:dyDescent="0.25">
      <c r="C362" s="117"/>
      <c r="D362" s="117"/>
      <c r="E362" s="117"/>
      <c r="F362" s="117"/>
      <c r="G362" s="117"/>
      <c r="H362" s="117"/>
      <c r="I362" s="117"/>
      <c r="J362" s="117"/>
      <c r="K362" s="117"/>
    </row>
    <row r="363" spans="3:11" x14ac:dyDescent="0.25">
      <c r="C363" s="117"/>
      <c r="D363" s="117"/>
      <c r="E363" s="117"/>
      <c r="F363" s="117"/>
      <c r="G363" s="117"/>
      <c r="H363" s="117"/>
      <c r="I363" s="117"/>
      <c r="J363" s="117"/>
      <c r="K363" s="117"/>
    </row>
    <row r="364" spans="3:11" x14ac:dyDescent="0.25">
      <c r="C364" s="117"/>
      <c r="D364" s="117"/>
      <c r="E364" s="117"/>
      <c r="F364" s="117"/>
      <c r="G364" s="117"/>
      <c r="H364" s="117"/>
      <c r="I364" s="117"/>
      <c r="J364" s="117"/>
      <c r="K364" s="117"/>
    </row>
    <row r="365" spans="3:11" x14ac:dyDescent="0.25">
      <c r="C365" s="117"/>
      <c r="D365" s="117"/>
      <c r="E365" s="117"/>
      <c r="F365" s="117"/>
      <c r="G365" s="117"/>
      <c r="H365" s="117"/>
      <c r="I365" s="117"/>
      <c r="J365" s="117"/>
      <c r="K365" s="117"/>
    </row>
    <row r="366" spans="3:11" x14ac:dyDescent="0.25">
      <c r="C366" s="117"/>
      <c r="D366" s="117"/>
      <c r="E366" s="117"/>
      <c r="F366" s="117"/>
      <c r="G366" s="117"/>
      <c r="H366" s="117"/>
      <c r="I366" s="117"/>
      <c r="J366" s="117"/>
      <c r="K366" s="117"/>
    </row>
    <row r="367" spans="3:11" x14ac:dyDescent="0.25">
      <c r="C367" s="117"/>
      <c r="D367" s="117"/>
      <c r="E367" s="117"/>
      <c r="F367" s="117"/>
      <c r="G367" s="117"/>
      <c r="H367" s="117"/>
      <c r="I367" s="117"/>
      <c r="J367" s="117"/>
      <c r="K367" s="117"/>
    </row>
    <row r="368" spans="3:11" x14ac:dyDescent="0.25">
      <c r="C368" s="117"/>
      <c r="D368" s="117"/>
      <c r="E368" s="117"/>
      <c r="F368" s="117"/>
      <c r="G368" s="117"/>
      <c r="H368" s="117"/>
      <c r="I368" s="117"/>
      <c r="J368" s="117"/>
      <c r="K368" s="117"/>
    </row>
    <row r="369" spans="3:11" x14ac:dyDescent="0.25">
      <c r="C369" s="117"/>
      <c r="D369" s="117"/>
      <c r="E369" s="117"/>
      <c r="F369" s="117"/>
      <c r="G369" s="117"/>
      <c r="H369" s="117"/>
      <c r="I369" s="117"/>
      <c r="J369" s="117"/>
      <c r="K369" s="117"/>
    </row>
    <row r="370" spans="3:11" x14ac:dyDescent="0.25">
      <c r="C370" s="117"/>
      <c r="D370" s="117"/>
      <c r="E370" s="117"/>
      <c r="F370" s="117"/>
      <c r="G370" s="117"/>
      <c r="H370" s="117"/>
      <c r="I370" s="117"/>
      <c r="J370" s="117"/>
      <c r="K370" s="117"/>
    </row>
    <row r="371" spans="3:11" x14ac:dyDescent="0.25">
      <c r="C371" s="117"/>
      <c r="D371" s="117"/>
      <c r="E371" s="117"/>
      <c r="F371" s="117"/>
      <c r="G371" s="117"/>
      <c r="H371" s="117"/>
      <c r="I371" s="117"/>
      <c r="J371" s="117"/>
      <c r="K371" s="117"/>
    </row>
    <row r="372" spans="3:11" x14ac:dyDescent="0.25">
      <c r="C372" s="117"/>
      <c r="D372" s="117"/>
      <c r="E372" s="117"/>
      <c r="F372" s="117"/>
      <c r="G372" s="117"/>
      <c r="H372" s="117"/>
      <c r="I372" s="117"/>
      <c r="J372" s="117"/>
      <c r="K372" s="117"/>
    </row>
    <row r="373" spans="3:11" x14ac:dyDescent="0.25">
      <c r="C373" s="117"/>
      <c r="D373" s="117"/>
      <c r="E373" s="117"/>
      <c r="F373" s="117"/>
      <c r="G373" s="117"/>
      <c r="H373" s="117"/>
      <c r="I373" s="117"/>
      <c r="J373" s="117"/>
      <c r="K373" s="117"/>
    </row>
    <row r="374" spans="3:11" x14ac:dyDescent="0.25">
      <c r="C374" s="117"/>
      <c r="D374" s="117"/>
      <c r="E374" s="117"/>
      <c r="F374" s="117"/>
      <c r="G374" s="117"/>
      <c r="H374" s="117"/>
      <c r="I374" s="117"/>
      <c r="J374" s="117"/>
      <c r="K374" s="117"/>
    </row>
    <row r="375" spans="3:11" x14ac:dyDescent="0.25">
      <c r="C375" s="117"/>
      <c r="D375" s="117"/>
      <c r="E375" s="117"/>
      <c r="F375" s="117"/>
      <c r="G375" s="117"/>
      <c r="H375" s="117"/>
      <c r="I375" s="117"/>
      <c r="J375" s="117"/>
      <c r="K375" s="117"/>
    </row>
    <row r="376" spans="3:11" x14ac:dyDescent="0.25">
      <c r="C376" s="117"/>
      <c r="D376" s="117"/>
      <c r="E376" s="117"/>
      <c r="F376" s="117"/>
      <c r="G376" s="117"/>
      <c r="H376" s="117"/>
      <c r="I376" s="117"/>
      <c r="J376" s="117"/>
      <c r="K376" s="117"/>
    </row>
    <row r="377" spans="3:11" x14ac:dyDescent="0.25">
      <c r="C377" s="117"/>
      <c r="D377" s="117"/>
      <c r="E377" s="117"/>
      <c r="F377" s="117"/>
      <c r="G377" s="117"/>
      <c r="H377" s="117"/>
      <c r="I377" s="117"/>
      <c r="J377" s="117"/>
      <c r="K377" s="117"/>
    </row>
    <row r="378" spans="3:11" x14ac:dyDescent="0.25">
      <c r="C378" s="117"/>
      <c r="D378" s="117"/>
      <c r="E378" s="117"/>
      <c r="F378" s="117"/>
      <c r="G378" s="117"/>
      <c r="H378" s="117"/>
      <c r="I378" s="117"/>
      <c r="J378" s="117"/>
      <c r="K378" s="117"/>
    </row>
    <row r="379" spans="3:11" x14ac:dyDescent="0.25">
      <c r="C379" s="117"/>
      <c r="D379" s="117"/>
      <c r="E379" s="117"/>
      <c r="F379" s="117"/>
      <c r="G379" s="117"/>
      <c r="H379" s="117"/>
      <c r="I379" s="117"/>
      <c r="J379" s="117"/>
      <c r="K379" s="117"/>
    </row>
    <row r="380" spans="3:11" x14ac:dyDescent="0.25">
      <c r="C380" s="117"/>
      <c r="D380" s="117"/>
      <c r="E380" s="117"/>
      <c r="F380" s="117"/>
      <c r="G380" s="117"/>
      <c r="H380" s="117"/>
      <c r="I380" s="117"/>
      <c r="J380" s="117"/>
      <c r="K380" s="117"/>
    </row>
    <row r="381" spans="3:11" x14ac:dyDescent="0.25">
      <c r="C381" s="117"/>
      <c r="D381" s="117"/>
      <c r="E381" s="117"/>
      <c r="F381" s="117"/>
      <c r="G381" s="117"/>
      <c r="H381" s="117"/>
      <c r="I381" s="117"/>
      <c r="J381" s="117"/>
      <c r="K381" s="117"/>
    </row>
    <row r="382" spans="3:11" x14ac:dyDescent="0.25">
      <c r="C382" s="117"/>
      <c r="D382" s="117"/>
      <c r="E382" s="117"/>
      <c r="F382" s="117"/>
      <c r="G382" s="117"/>
      <c r="H382" s="117"/>
      <c r="I382" s="117"/>
      <c r="J382" s="117"/>
      <c r="K382" s="117"/>
    </row>
    <row r="383" spans="3:11" x14ac:dyDescent="0.25">
      <c r="C383" s="117"/>
      <c r="D383" s="117"/>
      <c r="E383" s="117"/>
      <c r="F383" s="117"/>
      <c r="G383" s="117"/>
      <c r="H383" s="117"/>
      <c r="I383" s="117"/>
      <c r="J383" s="117"/>
      <c r="K383" s="117"/>
    </row>
    <row r="384" spans="3:11" x14ac:dyDescent="0.25">
      <c r="C384" s="117"/>
      <c r="D384" s="117"/>
      <c r="E384" s="117"/>
      <c r="F384" s="117"/>
      <c r="G384" s="117"/>
      <c r="H384" s="117"/>
      <c r="I384" s="117"/>
      <c r="J384" s="117"/>
      <c r="K384" s="117"/>
    </row>
    <row r="385" spans="3:11" x14ac:dyDescent="0.25">
      <c r="C385" s="117"/>
      <c r="D385" s="117"/>
      <c r="E385" s="117"/>
      <c r="F385" s="117"/>
      <c r="G385" s="117"/>
      <c r="H385" s="117"/>
      <c r="I385" s="117"/>
      <c r="J385" s="117"/>
      <c r="K385" s="117"/>
    </row>
    <row r="386" spans="3:11" x14ac:dyDescent="0.25">
      <c r="C386" s="117"/>
      <c r="D386" s="117"/>
      <c r="E386" s="117"/>
      <c r="F386" s="117"/>
      <c r="G386" s="117"/>
      <c r="H386" s="117"/>
      <c r="I386" s="117"/>
      <c r="J386" s="117"/>
      <c r="K386" s="117"/>
    </row>
    <row r="387" spans="3:11" x14ac:dyDescent="0.25">
      <c r="C387" s="117"/>
      <c r="D387" s="117"/>
      <c r="E387" s="117"/>
      <c r="F387" s="117"/>
      <c r="G387" s="117"/>
      <c r="H387" s="117"/>
      <c r="I387" s="117"/>
      <c r="J387" s="117"/>
      <c r="K387" s="117"/>
    </row>
    <row r="388" spans="3:11" x14ac:dyDescent="0.25">
      <c r="C388" s="117"/>
      <c r="D388" s="117"/>
      <c r="E388" s="117"/>
      <c r="F388" s="117"/>
      <c r="G388" s="117"/>
      <c r="H388" s="117"/>
      <c r="I388" s="117"/>
      <c r="J388" s="117"/>
      <c r="K388" s="117"/>
    </row>
    <row r="389" spans="3:11" x14ac:dyDescent="0.25">
      <c r="C389" s="117"/>
      <c r="D389" s="117"/>
      <c r="E389" s="117"/>
      <c r="F389" s="117"/>
      <c r="G389" s="117"/>
      <c r="H389" s="117"/>
      <c r="I389" s="117"/>
      <c r="J389" s="117"/>
      <c r="K389" s="117"/>
    </row>
    <row r="390" spans="3:11" x14ac:dyDescent="0.25">
      <c r="C390" s="117"/>
      <c r="D390" s="117"/>
      <c r="E390" s="117"/>
      <c r="F390" s="117"/>
      <c r="G390" s="117"/>
      <c r="H390" s="117"/>
      <c r="I390" s="117"/>
      <c r="J390" s="117"/>
      <c r="K390" s="117"/>
    </row>
    <row r="391" spans="3:11" x14ac:dyDescent="0.25">
      <c r="C391" s="117"/>
      <c r="D391" s="117"/>
      <c r="E391" s="117"/>
      <c r="F391" s="117"/>
      <c r="G391" s="117"/>
      <c r="H391" s="117"/>
      <c r="I391" s="117"/>
      <c r="J391" s="117"/>
      <c r="K391" s="117"/>
    </row>
    <row r="392" spans="3:11" x14ac:dyDescent="0.25">
      <c r="C392" s="117"/>
      <c r="D392" s="117"/>
      <c r="E392" s="117"/>
      <c r="F392" s="117"/>
      <c r="G392" s="117"/>
      <c r="H392" s="117"/>
      <c r="I392" s="117"/>
      <c r="J392" s="117"/>
      <c r="K392" s="117"/>
    </row>
    <row r="393" spans="3:11" x14ac:dyDescent="0.25">
      <c r="C393" s="117"/>
      <c r="D393" s="117"/>
      <c r="E393" s="117"/>
      <c r="F393" s="117"/>
      <c r="G393" s="117"/>
      <c r="H393" s="117"/>
      <c r="I393" s="117"/>
      <c r="J393" s="117"/>
      <c r="K393" s="117"/>
    </row>
    <row r="394" spans="3:11" x14ac:dyDescent="0.25">
      <c r="C394" s="117"/>
      <c r="D394" s="117"/>
      <c r="E394" s="117"/>
      <c r="F394" s="117"/>
      <c r="G394" s="117"/>
      <c r="H394" s="117"/>
      <c r="I394" s="117"/>
      <c r="J394" s="117"/>
      <c r="K394" s="117"/>
    </row>
    <row r="395" spans="3:11" x14ac:dyDescent="0.25">
      <c r="C395" s="117"/>
      <c r="D395" s="117"/>
      <c r="E395" s="117"/>
      <c r="F395" s="117"/>
      <c r="G395" s="117"/>
      <c r="H395" s="117"/>
      <c r="I395" s="117"/>
      <c r="J395" s="117"/>
      <c r="K395" s="117"/>
    </row>
    <row r="396" spans="3:11" x14ac:dyDescent="0.25">
      <c r="C396" s="117"/>
      <c r="D396" s="117"/>
      <c r="E396" s="117"/>
      <c r="F396" s="117"/>
      <c r="G396" s="117"/>
      <c r="H396" s="117"/>
      <c r="I396" s="117"/>
      <c r="J396" s="117"/>
      <c r="K396" s="117"/>
    </row>
    <row r="397" spans="3:11" x14ac:dyDescent="0.25">
      <c r="C397" s="117"/>
      <c r="D397" s="117"/>
      <c r="E397" s="117"/>
      <c r="F397" s="117"/>
      <c r="G397" s="117"/>
      <c r="H397" s="117"/>
      <c r="I397" s="117"/>
      <c r="J397" s="117"/>
      <c r="K397" s="117"/>
    </row>
    <row r="398" spans="3:11" x14ac:dyDescent="0.25">
      <c r="C398" s="117"/>
      <c r="D398" s="117"/>
      <c r="E398" s="117"/>
      <c r="F398" s="117"/>
      <c r="G398" s="117"/>
      <c r="H398" s="117"/>
      <c r="I398" s="117"/>
      <c r="J398" s="117"/>
      <c r="K398" s="117"/>
    </row>
    <row r="399" spans="3:11" x14ac:dyDescent="0.25">
      <c r="C399" s="117"/>
      <c r="D399" s="117"/>
      <c r="E399" s="117"/>
      <c r="F399" s="117"/>
      <c r="G399" s="117"/>
      <c r="H399" s="117"/>
      <c r="I399" s="117"/>
      <c r="J399" s="117"/>
      <c r="K399" s="117"/>
    </row>
    <row r="400" spans="3:11" x14ac:dyDescent="0.25">
      <c r="C400" s="117"/>
      <c r="D400" s="117"/>
      <c r="E400" s="117"/>
      <c r="F400" s="117"/>
      <c r="G400" s="117"/>
      <c r="H400" s="117"/>
      <c r="I400" s="117"/>
      <c r="J400" s="117"/>
      <c r="K400" s="117"/>
    </row>
    <row r="401" spans="3:11" x14ac:dyDescent="0.25">
      <c r="C401" s="117"/>
      <c r="D401" s="117"/>
      <c r="E401" s="117"/>
      <c r="F401" s="117"/>
      <c r="G401" s="117"/>
      <c r="H401" s="117"/>
      <c r="I401" s="117"/>
      <c r="J401" s="117"/>
      <c r="K401" s="117"/>
    </row>
    <row r="402" spans="3:11" x14ac:dyDescent="0.25">
      <c r="C402" s="117"/>
      <c r="D402" s="117"/>
      <c r="E402" s="117"/>
      <c r="F402" s="117"/>
      <c r="G402" s="117"/>
      <c r="H402" s="117"/>
      <c r="I402" s="117"/>
      <c r="J402" s="117"/>
      <c r="K402" s="117"/>
    </row>
    <row r="403" spans="3:11" x14ac:dyDescent="0.25">
      <c r="C403" s="117"/>
      <c r="D403" s="117"/>
      <c r="E403" s="117"/>
      <c r="F403" s="117"/>
      <c r="G403" s="117"/>
      <c r="H403" s="117"/>
      <c r="I403" s="117"/>
      <c r="J403" s="117"/>
      <c r="K403" s="117"/>
    </row>
    <row r="404" spans="3:11" x14ac:dyDescent="0.25">
      <c r="C404" s="117"/>
      <c r="D404" s="117"/>
      <c r="E404" s="117"/>
      <c r="F404" s="117"/>
      <c r="G404" s="117"/>
      <c r="H404" s="117"/>
      <c r="I404" s="117"/>
      <c r="J404" s="117"/>
      <c r="K404" s="117"/>
    </row>
    <row r="405" spans="3:11" x14ac:dyDescent="0.25">
      <c r="C405" s="117"/>
      <c r="D405" s="117"/>
      <c r="E405" s="117"/>
      <c r="F405" s="117"/>
      <c r="G405" s="117"/>
      <c r="H405" s="117"/>
      <c r="I405" s="117"/>
      <c r="J405" s="117"/>
      <c r="K405" s="117"/>
    </row>
    <row r="406" spans="3:11" x14ac:dyDescent="0.25">
      <c r="C406" s="117"/>
      <c r="D406" s="117"/>
      <c r="E406" s="117"/>
      <c r="F406" s="117"/>
      <c r="G406" s="117"/>
      <c r="H406" s="117"/>
      <c r="I406" s="117"/>
      <c r="J406" s="117"/>
      <c r="K406" s="117"/>
    </row>
    <row r="407" spans="3:11" x14ac:dyDescent="0.25">
      <c r="C407" s="117"/>
      <c r="D407" s="117"/>
      <c r="E407" s="117"/>
      <c r="F407" s="117"/>
      <c r="G407" s="117"/>
      <c r="H407" s="117"/>
      <c r="I407" s="117"/>
      <c r="J407" s="117"/>
      <c r="K407" s="117"/>
    </row>
    <row r="408" spans="3:11" x14ac:dyDescent="0.25">
      <c r="C408" s="117"/>
      <c r="D408" s="117"/>
      <c r="E408" s="117"/>
      <c r="F408" s="117"/>
      <c r="G408" s="117"/>
      <c r="H408" s="117"/>
      <c r="I408" s="117"/>
      <c r="J408" s="117"/>
      <c r="K408" s="117"/>
    </row>
    <row r="409" spans="3:11" x14ac:dyDescent="0.25">
      <c r="C409" s="117"/>
      <c r="D409" s="117"/>
      <c r="E409" s="117"/>
      <c r="F409" s="117"/>
      <c r="G409" s="117"/>
      <c r="H409" s="117"/>
      <c r="I409" s="117"/>
      <c r="J409" s="117"/>
      <c r="K409" s="117"/>
    </row>
    <row r="410" spans="3:11" x14ac:dyDescent="0.25">
      <c r="C410" s="117"/>
      <c r="D410" s="117"/>
      <c r="E410" s="117"/>
      <c r="F410" s="117"/>
      <c r="G410" s="117"/>
      <c r="H410" s="117"/>
      <c r="I410" s="117"/>
      <c r="J410" s="117"/>
      <c r="K410" s="117"/>
    </row>
    <row r="411" spans="3:11" x14ac:dyDescent="0.25">
      <c r="C411" s="117"/>
      <c r="D411" s="117"/>
      <c r="E411" s="117"/>
      <c r="F411" s="117"/>
      <c r="G411" s="117"/>
      <c r="H411" s="117"/>
      <c r="I411" s="117"/>
      <c r="J411" s="117"/>
      <c r="K411" s="117"/>
    </row>
    <row r="412" spans="3:11" x14ac:dyDescent="0.25">
      <c r="C412" s="117"/>
      <c r="D412" s="117"/>
      <c r="E412" s="117"/>
      <c r="F412" s="117"/>
      <c r="G412" s="117"/>
      <c r="H412" s="117"/>
      <c r="I412" s="117"/>
      <c r="J412" s="117"/>
      <c r="K412" s="117"/>
    </row>
    <row r="413" spans="3:11" x14ac:dyDescent="0.25">
      <c r="C413" s="117"/>
      <c r="D413" s="117"/>
      <c r="E413" s="117"/>
      <c r="F413" s="117"/>
      <c r="G413" s="117"/>
      <c r="H413" s="117"/>
      <c r="I413" s="117"/>
      <c r="J413" s="117"/>
      <c r="K413" s="117"/>
    </row>
    <row r="414" spans="3:11" x14ac:dyDescent="0.25">
      <c r="C414" s="117"/>
      <c r="D414" s="117"/>
      <c r="E414" s="117"/>
      <c r="F414" s="117"/>
      <c r="G414" s="117"/>
      <c r="H414" s="117"/>
      <c r="I414" s="117"/>
      <c r="J414" s="117"/>
      <c r="K414" s="117"/>
    </row>
    <row r="415" spans="3:11" x14ac:dyDescent="0.25">
      <c r="C415" s="117"/>
      <c r="D415" s="117"/>
      <c r="E415" s="117"/>
      <c r="F415" s="117"/>
      <c r="G415" s="117"/>
      <c r="H415" s="117"/>
      <c r="I415" s="117"/>
      <c r="J415" s="117"/>
      <c r="K415" s="117"/>
    </row>
    <row r="416" spans="3:11" x14ac:dyDescent="0.25">
      <c r="C416" s="117"/>
      <c r="D416" s="117"/>
      <c r="E416" s="117"/>
      <c r="F416" s="117"/>
      <c r="G416" s="117"/>
      <c r="H416" s="117"/>
      <c r="I416" s="117"/>
      <c r="J416" s="117"/>
      <c r="K416" s="117"/>
    </row>
    <row r="417" spans="3:11" x14ac:dyDescent="0.25">
      <c r="C417" s="117"/>
      <c r="D417" s="117"/>
      <c r="E417" s="117"/>
      <c r="F417" s="117"/>
      <c r="G417" s="117"/>
      <c r="H417" s="117"/>
      <c r="I417" s="117"/>
      <c r="J417" s="117"/>
      <c r="K417" s="117"/>
    </row>
    <row r="418" spans="3:11" x14ac:dyDescent="0.25">
      <c r="C418" s="117"/>
      <c r="D418" s="117"/>
      <c r="E418" s="117"/>
      <c r="F418" s="117"/>
      <c r="G418" s="117"/>
      <c r="H418" s="117"/>
      <c r="I418" s="117"/>
      <c r="J418" s="117"/>
      <c r="K418" s="117"/>
    </row>
    <row r="419" spans="3:11" x14ac:dyDescent="0.25">
      <c r="C419" s="49"/>
      <c r="D419" s="49"/>
      <c r="E419" s="49"/>
      <c r="F419" s="49"/>
      <c r="G419" s="49"/>
      <c r="H419" s="49"/>
      <c r="I419" s="49"/>
      <c r="J419" s="49"/>
      <c r="K419" s="49"/>
    </row>
    <row r="420" spans="3:11" x14ac:dyDescent="0.25">
      <c r="C420" s="49"/>
      <c r="D420" s="49"/>
      <c r="E420" s="49"/>
      <c r="F420" s="49"/>
      <c r="G420" s="49"/>
      <c r="H420" s="49"/>
      <c r="I420" s="49"/>
      <c r="J420" s="49"/>
      <c r="K420" s="49"/>
    </row>
    <row r="421" spans="3:11" x14ac:dyDescent="0.25">
      <c r="C421" s="49"/>
      <c r="D421" s="49"/>
      <c r="E421" s="49"/>
      <c r="F421" s="49"/>
      <c r="G421" s="49"/>
      <c r="H421" s="49"/>
      <c r="I421" s="49"/>
      <c r="J421" s="49"/>
      <c r="K421" s="49"/>
    </row>
    <row r="422" spans="3:11" x14ac:dyDescent="0.25">
      <c r="C422" s="49"/>
      <c r="D422" s="49"/>
      <c r="E422" s="49"/>
      <c r="F422" s="49"/>
      <c r="G422" s="49"/>
      <c r="H422" s="49"/>
      <c r="I422" s="49"/>
      <c r="J422" s="49"/>
      <c r="K422" s="49"/>
    </row>
    <row r="423" spans="3:11" x14ac:dyDescent="0.25">
      <c r="C423" s="49"/>
      <c r="D423" s="49"/>
      <c r="E423" s="49"/>
      <c r="F423" s="49"/>
      <c r="G423" s="49"/>
      <c r="H423" s="49"/>
      <c r="I423" s="49"/>
      <c r="J423" s="49"/>
      <c r="K423" s="49"/>
    </row>
    <row r="424" spans="3:11" x14ac:dyDescent="0.25">
      <c r="C424" s="49"/>
      <c r="D424" s="49"/>
      <c r="E424" s="49"/>
      <c r="F424" s="49"/>
      <c r="G424" s="49"/>
      <c r="H424" s="49"/>
      <c r="I424" s="49"/>
      <c r="J424" s="49"/>
      <c r="K424" s="49"/>
    </row>
    <row r="425" spans="3:11" x14ac:dyDescent="0.25">
      <c r="C425" s="49"/>
      <c r="D425" s="49"/>
      <c r="E425" s="49"/>
      <c r="F425" s="49"/>
      <c r="G425" s="49"/>
      <c r="H425" s="49"/>
      <c r="I425" s="49"/>
      <c r="J425" s="49"/>
      <c r="K425" s="49"/>
    </row>
    <row r="426" spans="3:11" x14ac:dyDescent="0.25">
      <c r="C426" s="49"/>
      <c r="D426" s="49"/>
      <c r="E426" s="49"/>
      <c r="F426" s="49"/>
      <c r="G426" s="49"/>
      <c r="H426" s="49"/>
      <c r="I426" s="49"/>
      <c r="J426" s="49"/>
      <c r="K426" s="49"/>
    </row>
    <row r="427" spans="3:11" x14ac:dyDescent="0.25">
      <c r="C427" s="49"/>
      <c r="D427" s="49"/>
      <c r="E427" s="49"/>
      <c r="F427" s="49"/>
      <c r="G427" s="49"/>
      <c r="H427" s="49"/>
      <c r="I427" s="49"/>
      <c r="J427" s="49"/>
      <c r="K427" s="49"/>
    </row>
    <row r="428" spans="3:11" x14ac:dyDescent="0.25">
      <c r="C428" s="49"/>
      <c r="D428" s="49"/>
      <c r="E428" s="49"/>
      <c r="F428" s="49"/>
      <c r="G428" s="49"/>
      <c r="H428" s="49"/>
      <c r="I428" s="49"/>
      <c r="J428" s="49"/>
      <c r="K428" s="49"/>
    </row>
    <row r="429" spans="3:11" x14ac:dyDescent="0.25">
      <c r="C429" s="49"/>
      <c r="D429" s="49"/>
      <c r="E429" s="49"/>
      <c r="F429" s="49"/>
      <c r="G429" s="49"/>
      <c r="H429" s="49"/>
      <c r="I429" s="49"/>
      <c r="J429" s="49"/>
      <c r="K429" s="49"/>
    </row>
    <row r="430" spans="3:11" x14ac:dyDescent="0.25">
      <c r="C430" s="49"/>
      <c r="D430" s="49"/>
      <c r="E430" s="49"/>
      <c r="F430" s="49"/>
      <c r="G430" s="49"/>
      <c r="H430" s="49"/>
      <c r="I430" s="49"/>
      <c r="J430" s="49"/>
      <c r="K430" s="49"/>
    </row>
    <row r="431" spans="3:11" x14ac:dyDescent="0.25">
      <c r="C431" s="49"/>
      <c r="D431" s="49"/>
      <c r="E431" s="49"/>
      <c r="F431" s="49"/>
      <c r="G431" s="49"/>
      <c r="H431" s="49"/>
      <c r="I431" s="49"/>
      <c r="J431" s="49"/>
      <c r="K431" s="49"/>
    </row>
    <row r="432" spans="3:11" x14ac:dyDescent="0.25">
      <c r="C432" s="49"/>
      <c r="D432" s="49"/>
      <c r="E432" s="49"/>
      <c r="F432" s="49"/>
      <c r="G432" s="49"/>
      <c r="H432" s="49"/>
      <c r="I432" s="49"/>
      <c r="J432" s="49"/>
      <c r="K432" s="49"/>
    </row>
    <row r="433" spans="3:11" x14ac:dyDescent="0.25">
      <c r="C433" s="49"/>
      <c r="D433" s="49"/>
      <c r="E433" s="49"/>
      <c r="F433" s="49"/>
      <c r="G433" s="49"/>
      <c r="H433" s="49"/>
      <c r="I433" s="49"/>
      <c r="J433" s="49"/>
      <c r="K433" s="49"/>
    </row>
    <row r="434" spans="3:11" x14ac:dyDescent="0.25">
      <c r="C434" s="49"/>
      <c r="D434" s="49"/>
      <c r="E434" s="49"/>
      <c r="F434" s="49"/>
      <c r="G434" s="49"/>
      <c r="H434" s="49"/>
      <c r="I434" s="49"/>
      <c r="J434" s="49"/>
      <c r="K434" s="49"/>
    </row>
    <row r="435" spans="3:11" x14ac:dyDescent="0.25">
      <c r="C435" s="49"/>
      <c r="D435" s="49"/>
      <c r="E435" s="49"/>
      <c r="F435" s="49"/>
      <c r="G435" s="49"/>
      <c r="H435" s="49"/>
      <c r="I435" s="49"/>
      <c r="J435" s="49"/>
      <c r="K435" s="49"/>
    </row>
    <row r="436" spans="3:11" x14ac:dyDescent="0.25">
      <c r="C436" s="49"/>
      <c r="D436" s="49"/>
      <c r="E436" s="49"/>
      <c r="F436" s="49"/>
      <c r="G436" s="49"/>
      <c r="H436" s="49"/>
      <c r="I436" s="49"/>
      <c r="J436" s="49"/>
      <c r="K436" s="49"/>
    </row>
    <row r="437" spans="3:11" x14ac:dyDescent="0.25">
      <c r="C437" s="49"/>
      <c r="D437" s="49"/>
      <c r="E437" s="49"/>
      <c r="F437" s="49"/>
      <c r="G437" s="49"/>
      <c r="H437" s="49"/>
      <c r="I437" s="49"/>
      <c r="J437" s="49"/>
      <c r="K437" s="49"/>
    </row>
    <row r="438" spans="3:11" x14ac:dyDescent="0.25">
      <c r="C438" s="49"/>
      <c r="D438" s="49"/>
      <c r="E438" s="49"/>
      <c r="F438" s="49"/>
      <c r="G438" s="49"/>
      <c r="H438" s="49"/>
      <c r="I438" s="49"/>
      <c r="J438" s="49"/>
      <c r="K438" s="49"/>
    </row>
    <row r="439" spans="3:11" x14ac:dyDescent="0.25">
      <c r="C439" s="49"/>
      <c r="D439" s="49"/>
      <c r="E439" s="49"/>
      <c r="F439" s="49"/>
      <c r="G439" s="49"/>
      <c r="H439" s="49"/>
      <c r="I439" s="49"/>
      <c r="J439" s="49"/>
      <c r="K439" s="49"/>
    </row>
    <row r="440" spans="3:11" x14ac:dyDescent="0.25">
      <c r="C440" s="49"/>
      <c r="D440" s="49"/>
      <c r="E440" s="49"/>
      <c r="F440" s="49"/>
      <c r="G440" s="49"/>
      <c r="H440" s="49"/>
      <c r="I440" s="49"/>
      <c r="J440" s="49"/>
      <c r="K440" s="49"/>
    </row>
    <row r="441" spans="3:11" x14ac:dyDescent="0.25">
      <c r="C441" s="49"/>
      <c r="D441" s="49"/>
      <c r="E441" s="49"/>
      <c r="F441" s="49"/>
      <c r="G441" s="49"/>
      <c r="H441" s="49"/>
      <c r="I441" s="49"/>
      <c r="J441" s="49"/>
      <c r="K441" s="49"/>
    </row>
    <row r="442" spans="3:11" x14ac:dyDescent="0.25">
      <c r="C442" s="49"/>
      <c r="D442" s="49"/>
      <c r="E442" s="49"/>
      <c r="F442" s="49"/>
      <c r="G442" s="49"/>
      <c r="H442" s="49"/>
      <c r="I442" s="49"/>
      <c r="J442" s="49"/>
      <c r="K442" s="49"/>
    </row>
    <row r="443" spans="3:11" x14ac:dyDescent="0.25">
      <c r="C443" s="49"/>
      <c r="D443" s="49"/>
      <c r="E443" s="49"/>
      <c r="F443" s="49"/>
      <c r="G443" s="49"/>
      <c r="H443" s="49"/>
      <c r="I443" s="49"/>
      <c r="J443" s="49"/>
      <c r="K443" s="49"/>
    </row>
    <row r="444" spans="3:11" x14ac:dyDescent="0.25">
      <c r="C444" s="49"/>
      <c r="D444" s="49"/>
      <c r="E444" s="49"/>
      <c r="F444" s="49"/>
      <c r="G444" s="49"/>
      <c r="H444" s="49"/>
      <c r="I444" s="49"/>
      <c r="J444" s="49"/>
      <c r="K444" s="49"/>
    </row>
    <row r="445" spans="3:11" x14ac:dyDescent="0.25">
      <c r="C445" s="49"/>
      <c r="D445" s="49"/>
      <c r="E445" s="49"/>
      <c r="F445" s="49"/>
      <c r="G445" s="49"/>
      <c r="H445" s="49"/>
      <c r="I445" s="49"/>
      <c r="J445" s="49"/>
      <c r="K445" s="49"/>
    </row>
    <row r="446" spans="3:11" x14ac:dyDescent="0.25">
      <c r="C446" s="49"/>
      <c r="D446" s="49"/>
      <c r="E446" s="49"/>
      <c r="F446" s="49"/>
      <c r="G446" s="49"/>
      <c r="H446" s="49"/>
      <c r="I446" s="49"/>
      <c r="J446" s="49"/>
      <c r="K446" s="49"/>
    </row>
    <row r="447" spans="3:11" x14ac:dyDescent="0.25">
      <c r="C447" s="49"/>
      <c r="D447" s="49"/>
      <c r="E447" s="49"/>
      <c r="F447" s="49"/>
      <c r="G447" s="49"/>
      <c r="H447" s="49"/>
      <c r="I447" s="49"/>
      <c r="J447" s="49"/>
      <c r="K447" s="49"/>
    </row>
    <row r="448" spans="3:11" x14ac:dyDescent="0.25">
      <c r="C448" s="49"/>
      <c r="D448" s="49"/>
      <c r="E448" s="49"/>
      <c r="F448" s="49"/>
      <c r="G448" s="49"/>
      <c r="H448" s="49"/>
      <c r="I448" s="49"/>
      <c r="J448" s="49"/>
      <c r="K448" s="49"/>
    </row>
    <row r="449" spans="3:11" x14ac:dyDescent="0.25">
      <c r="C449" s="49"/>
      <c r="D449" s="49"/>
      <c r="E449" s="49"/>
      <c r="F449" s="49"/>
      <c r="G449" s="49"/>
      <c r="H449" s="49"/>
      <c r="I449" s="49"/>
      <c r="J449" s="49"/>
      <c r="K449" s="49"/>
    </row>
    <row r="450" spans="3:11" x14ac:dyDescent="0.25">
      <c r="C450" s="49"/>
      <c r="D450" s="49"/>
      <c r="E450" s="49"/>
      <c r="F450" s="49"/>
      <c r="G450" s="49"/>
      <c r="H450" s="49"/>
      <c r="I450" s="49"/>
      <c r="J450" s="49"/>
      <c r="K450" s="49"/>
    </row>
    <row r="451" spans="3:11" x14ac:dyDescent="0.25">
      <c r="C451" s="49"/>
      <c r="D451" s="49"/>
      <c r="E451" s="49"/>
      <c r="F451" s="49"/>
      <c r="G451" s="49"/>
      <c r="H451" s="49"/>
      <c r="I451" s="49"/>
      <c r="J451" s="49"/>
      <c r="K451" s="49"/>
    </row>
    <row r="452" spans="3:11" x14ac:dyDescent="0.25">
      <c r="C452" s="49"/>
      <c r="D452" s="49"/>
      <c r="E452" s="49"/>
      <c r="F452" s="49"/>
      <c r="G452" s="49"/>
      <c r="H452" s="49"/>
      <c r="I452" s="49"/>
      <c r="J452" s="49"/>
      <c r="K452" s="49"/>
    </row>
    <row r="453" spans="3:11" x14ac:dyDescent="0.25">
      <c r="C453" s="49"/>
      <c r="D453" s="49"/>
      <c r="E453" s="49"/>
      <c r="F453" s="49"/>
      <c r="G453" s="49"/>
      <c r="H453" s="49"/>
      <c r="I453" s="49"/>
      <c r="J453" s="49"/>
      <c r="K453" s="49"/>
    </row>
    <row r="454" spans="3:11" x14ac:dyDescent="0.25">
      <c r="C454" s="49"/>
      <c r="D454" s="49"/>
      <c r="E454" s="49"/>
      <c r="F454" s="49"/>
      <c r="G454" s="49"/>
      <c r="H454" s="49"/>
      <c r="I454" s="49"/>
      <c r="J454" s="49"/>
      <c r="K454" s="49"/>
    </row>
    <row r="455" spans="3:11" x14ac:dyDescent="0.25">
      <c r="C455" s="49"/>
      <c r="D455" s="49"/>
      <c r="E455" s="49"/>
      <c r="F455" s="49"/>
      <c r="G455" s="49"/>
      <c r="H455" s="49"/>
      <c r="I455" s="49"/>
      <c r="J455" s="49"/>
      <c r="K455" s="49"/>
    </row>
    <row r="456" spans="3:11" x14ac:dyDescent="0.25">
      <c r="C456" s="49"/>
      <c r="D456" s="49"/>
      <c r="E456" s="49"/>
      <c r="F456" s="49"/>
      <c r="G456" s="49"/>
      <c r="H456" s="49"/>
      <c r="I456" s="49"/>
      <c r="J456" s="49"/>
      <c r="K456" s="49"/>
    </row>
    <row r="457" spans="3:11" x14ac:dyDescent="0.25">
      <c r="C457" s="49"/>
      <c r="D457" s="49"/>
      <c r="E457" s="49"/>
      <c r="F457" s="49"/>
      <c r="G457" s="49"/>
      <c r="H457" s="49"/>
      <c r="I457" s="49"/>
      <c r="J457" s="49"/>
      <c r="K457" s="49"/>
    </row>
    <row r="458" spans="3:11" x14ac:dyDescent="0.25">
      <c r="C458" s="49"/>
      <c r="D458" s="49"/>
      <c r="E458" s="49"/>
      <c r="F458" s="49"/>
      <c r="G458" s="49"/>
      <c r="H458" s="49"/>
      <c r="I458" s="49"/>
      <c r="J458" s="49"/>
      <c r="K458" s="49"/>
    </row>
    <row r="459" spans="3:11" x14ac:dyDescent="0.25">
      <c r="C459" s="49"/>
      <c r="D459" s="49"/>
      <c r="E459" s="49"/>
      <c r="F459" s="49"/>
      <c r="G459" s="49"/>
      <c r="H459" s="49"/>
      <c r="I459" s="49"/>
      <c r="J459" s="49"/>
      <c r="K459" s="49"/>
    </row>
    <row r="460" spans="3:11" x14ac:dyDescent="0.25">
      <c r="C460" s="49"/>
      <c r="D460" s="49"/>
      <c r="E460" s="49"/>
      <c r="F460" s="49"/>
      <c r="G460" s="49"/>
      <c r="H460" s="49"/>
      <c r="I460" s="49"/>
      <c r="J460" s="49"/>
      <c r="K460" s="49"/>
    </row>
    <row r="461" spans="3:11" x14ac:dyDescent="0.25">
      <c r="C461" s="49"/>
      <c r="D461" s="49"/>
      <c r="E461" s="49"/>
      <c r="F461" s="49"/>
      <c r="G461" s="49"/>
      <c r="H461" s="49"/>
      <c r="I461" s="49"/>
      <c r="J461" s="49"/>
      <c r="K461" s="49"/>
    </row>
    <row r="462" spans="3:11" x14ac:dyDescent="0.25">
      <c r="C462" s="49"/>
      <c r="D462" s="49"/>
      <c r="E462" s="49"/>
      <c r="F462" s="49"/>
      <c r="G462" s="49"/>
      <c r="H462" s="49"/>
      <c r="I462" s="49"/>
      <c r="J462" s="49"/>
      <c r="K462" s="49"/>
    </row>
    <row r="463" spans="3:11" x14ac:dyDescent="0.25">
      <c r="C463" s="49"/>
      <c r="D463" s="49"/>
      <c r="E463" s="49"/>
      <c r="F463" s="49"/>
      <c r="G463" s="49"/>
      <c r="H463" s="49"/>
      <c r="I463" s="49"/>
      <c r="J463" s="49"/>
      <c r="K463" s="49"/>
    </row>
    <row r="464" spans="3:11" x14ac:dyDescent="0.25">
      <c r="C464" s="49"/>
      <c r="D464" s="49"/>
      <c r="E464" s="49"/>
      <c r="F464" s="49"/>
      <c r="G464" s="49"/>
      <c r="H464" s="49"/>
      <c r="I464" s="49"/>
      <c r="J464" s="49"/>
      <c r="K464" s="49"/>
    </row>
    <row r="465" spans="3:11" x14ac:dyDescent="0.25">
      <c r="C465" s="49"/>
      <c r="D465" s="49"/>
      <c r="E465" s="49"/>
      <c r="F465" s="49"/>
      <c r="G465" s="49"/>
      <c r="H465" s="49"/>
      <c r="I465" s="49"/>
      <c r="J465" s="49"/>
      <c r="K465" s="49"/>
    </row>
    <row r="466" spans="3:11" x14ac:dyDescent="0.25">
      <c r="C466" s="49"/>
      <c r="D466" s="49"/>
      <c r="E466" s="49"/>
      <c r="F466" s="49"/>
      <c r="G466" s="49"/>
      <c r="H466" s="49"/>
      <c r="I466" s="49"/>
      <c r="J466" s="49"/>
      <c r="K466" s="49"/>
    </row>
    <row r="467" spans="3:11" x14ac:dyDescent="0.25">
      <c r="C467" s="49"/>
      <c r="D467" s="49"/>
      <c r="E467" s="49"/>
      <c r="F467" s="49"/>
      <c r="G467" s="49"/>
      <c r="H467" s="49"/>
      <c r="I467" s="49"/>
      <c r="J467" s="49"/>
      <c r="K467" s="49"/>
    </row>
    <row r="468" spans="3:11" x14ac:dyDescent="0.25">
      <c r="C468" s="49"/>
      <c r="D468" s="49"/>
      <c r="E468" s="49"/>
      <c r="F468" s="49"/>
      <c r="G468" s="49"/>
      <c r="H468" s="49"/>
      <c r="I468" s="49"/>
      <c r="J468" s="49"/>
      <c r="K468" s="49"/>
    </row>
    <row r="469" spans="3:11" x14ac:dyDescent="0.25">
      <c r="C469" s="49"/>
      <c r="D469" s="49"/>
      <c r="E469" s="49"/>
      <c r="F469" s="49"/>
      <c r="G469" s="49"/>
      <c r="H469" s="49"/>
      <c r="I469" s="49"/>
      <c r="J469" s="49"/>
      <c r="K469" s="49"/>
    </row>
    <row r="470" spans="3:11" x14ac:dyDescent="0.25">
      <c r="C470" s="49"/>
      <c r="D470" s="49"/>
      <c r="E470" s="49"/>
      <c r="F470" s="49"/>
      <c r="G470" s="49"/>
      <c r="H470" s="49"/>
      <c r="I470" s="49"/>
      <c r="J470" s="49"/>
      <c r="K470" s="49"/>
    </row>
    <row r="471" spans="3:11" x14ac:dyDescent="0.25">
      <c r="C471" s="49"/>
      <c r="D471" s="49"/>
      <c r="E471" s="49"/>
      <c r="F471" s="49"/>
      <c r="G471" s="49"/>
      <c r="H471" s="49"/>
      <c r="I471" s="49"/>
      <c r="J471" s="49"/>
      <c r="K471" s="49"/>
    </row>
    <row r="472" spans="3:11" x14ac:dyDescent="0.25">
      <c r="C472" s="49"/>
      <c r="D472" s="49"/>
      <c r="E472" s="49"/>
      <c r="F472" s="49"/>
      <c r="G472" s="49"/>
      <c r="H472" s="49"/>
      <c r="I472" s="49"/>
      <c r="J472" s="49"/>
      <c r="K472" s="49"/>
    </row>
    <row r="473" spans="3:11" x14ac:dyDescent="0.25">
      <c r="C473" s="49"/>
      <c r="D473" s="49"/>
      <c r="E473" s="49"/>
      <c r="F473" s="49"/>
      <c r="G473" s="49"/>
      <c r="H473" s="49"/>
      <c r="I473" s="49"/>
      <c r="J473" s="49"/>
      <c r="K473" s="49"/>
    </row>
    <row r="474" spans="3:11" x14ac:dyDescent="0.25">
      <c r="C474" s="49"/>
      <c r="D474" s="49"/>
      <c r="E474" s="49"/>
      <c r="F474" s="49"/>
      <c r="G474" s="49"/>
      <c r="H474" s="49"/>
      <c r="I474" s="49"/>
      <c r="J474" s="49"/>
      <c r="K474" s="49"/>
    </row>
    <row r="475" spans="3:11" x14ac:dyDescent="0.25">
      <c r="C475" s="49"/>
      <c r="D475" s="49"/>
      <c r="E475" s="49"/>
      <c r="F475" s="49"/>
      <c r="G475" s="49"/>
      <c r="H475" s="49"/>
      <c r="I475" s="49"/>
      <c r="J475" s="49"/>
      <c r="K475" s="49"/>
    </row>
    <row r="476" spans="3:11" x14ac:dyDescent="0.25">
      <c r="C476" s="49"/>
      <c r="D476" s="49"/>
      <c r="E476" s="49"/>
      <c r="F476" s="49"/>
      <c r="G476" s="49"/>
      <c r="H476" s="49"/>
      <c r="I476" s="49"/>
      <c r="J476" s="49"/>
      <c r="K476" s="49"/>
    </row>
    <row r="477" spans="3:11" x14ac:dyDescent="0.25">
      <c r="C477" s="49"/>
      <c r="D477" s="49"/>
      <c r="E477" s="49"/>
      <c r="F477" s="49"/>
      <c r="G477" s="49"/>
      <c r="H477" s="49"/>
      <c r="I477" s="49"/>
      <c r="J477" s="49"/>
      <c r="K477" s="49"/>
    </row>
    <row r="478" spans="3:11" x14ac:dyDescent="0.25">
      <c r="C478" s="49"/>
      <c r="D478" s="49"/>
      <c r="E478" s="49"/>
      <c r="F478" s="49"/>
      <c r="G478" s="49"/>
      <c r="H478" s="49"/>
      <c r="I478" s="49"/>
      <c r="J478" s="49"/>
      <c r="K478" s="49"/>
    </row>
    <row r="479" spans="3:11" x14ac:dyDescent="0.25">
      <c r="C479" s="49"/>
      <c r="D479" s="49"/>
      <c r="E479" s="49"/>
      <c r="F479" s="49"/>
      <c r="G479" s="49"/>
      <c r="H479" s="49"/>
      <c r="I479" s="49"/>
      <c r="J479" s="49"/>
      <c r="K479" s="49"/>
    </row>
    <row r="480" spans="3:11" x14ac:dyDescent="0.25">
      <c r="C480" s="49"/>
      <c r="D480" s="49"/>
      <c r="E480" s="49"/>
      <c r="F480" s="49"/>
      <c r="G480" s="49"/>
      <c r="H480" s="49"/>
      <c r="I480" s="49"/>
      <c r="J480" s="49"/>
      <c r="K480" s="49"/>
    </row>
    <row r="481" spans="3:11" x14ac:dyDescent="0.25">
      <c r="C481" s="49"/>
      <c r="D481" s="49"/>
      <c r="E481" s="49"/>
      <c r="F481" s="49"/>
      <c r="G481" s="49"/>
      <c r="H481" s="49"/>
      <c r="I481" s="49"/>
      <c r="J481" s="49"/>
      <c r="K481" s="49"/>
    </row>
    <row r="482" spans="3:11" x14ac:dyDescent="0.25">
      <c r="C482" s="49"/>
      <c r="D482" s="49"/>
      <c r="E482" s="49"/>
      <c r="F482" s="49"/>
      <c r="G482" s="49"/>
      <c r="H482" s="49"/>
      <c r="I482" s="49"/>
      <c r="J482" s="49"/>
      <c r="K482" s="49"/>
    </row>
    <row r="483" spans="3:11" x14ac:dyDescent="0.25">
      <c r="C483" s="49"/>
      <c r="D483" s="49"/>
      <c r="E483" s="49"/>
      <c r="F483" s="49"/>
      <c r="G483" s="49"/>
      <c r="H483" s="49"/>
      <c r="I483" s="49"/>
      <c r="J483" s="49"/>
      <c r="K483" s="49"/>
    </row>
    <row r="484" spans="3:11" x14ac:dyDescent="0.25">
      <c r="C484" s="49"/>
      <c r="D484" s="49"/>
      <c r="E484" s="49"/>
      <c r="F484" s="49"/>
      <c r="G484" s="49"/>
      <c r="H484" s="49"/>
      <c r="I484" s="49"/>
      <c r="J484" s="49"/>
      <c r="K484" s="49"/>
    </row>
    <row r="485" spans="3:11" x14ac:dyDescent="0.25">
      <c r="C485" s="49"/>
      <c r="D485" s="49"/>
      <c r="E485" s="49"/>
      <c r="F485" s="49"/>
      <c r="G485" s="49"/>
      <c r="H485" s="49"/>
      <c r="I485" s="49"/>
      <c r="J485" s="49"/>
      <c r="K485" s="49"/>
    </row>
    <row r="486" spans="3:11" x14ac:dyDescent="0.25">
      <c r="C486" s="49"/>
      <c r="D486" s="49"/>
      <c r="E486" s="49"/>
      <c r="F486" s="49"/>
      <c r="G486" s="49"/>
      <c r="H486" s="49"/>
      <c r="I486" s="49"/>
      <c r="J486" s="49"/>
      <c r="K486" s="49"/>
    </row>
    <row r="487" spans="3:11" x14ac:dyDescent="0.25">
      <c r="C487" s="49"/>
      <c r="D487" s="49"/>
      <c r="E487" s="49"/>
      <c r="F487" s="49"/>
      <c r="G487" s="49"/>
      <c r="H487" s="49"/>
      <c r="I487" s="49"/>
      <c r="J487" s="49"/>
      <c r="K487" s="49"/>
    </row>
    <row r="488" spans="3:11" x14ac:dyDescent="0.25">
      <c r="C488" s="49"/>
      <c r="D488" s="49"/>
      <c r="E488" s="49"/>
      <c r="F488" s="49"/>
      <c r="G488" s="49"/>
      <c r="H488" s="49"/>
      <c r="I488" s="49"/>
      <c r="J488" s="49"/>
      <c r="K488" s="49"/>
    </row>
    <row r="489" spans="3:11" x14ac:dyDescent="0.25">
      <c r="C489" s="49"/>
      <c r="D489" s="49"/>
      <c r="E489" s="49"/>
      <c r="F489" s="49"/>
      <c r="G489" s="49"/>
      <c r="H489" s="49"/>
      <c r="I489" s="49"/>
      <c r="J489" s="49"/>
      <c r="K489" s="49"/>
    </row>
    <row r="490" spans="3:11" x14ac:dyDescent="0.25">
      <c r="C490" s="49"/>
      <c r="D490" s="49"/>
      <c r="E490" s="49"/>
      <c r="F490" s="49"/>
      <c r="G490" s="49"/>
      <c r="H490" s="49"/>
      <c r="I490" s="49"/>
      <c r="J490" s="49"/>
      <c r="K490" s="49"/>
    </row>
    <row r="491" spans="3:11" x14ac:dyDescent="0.25">
      <c r="C491" s="49"/>
      <c r="D491" s="49"/>
      <c r="E491" s="49"/>
      <c r="F491" s="49"/>
      <c r="G491" s="49"/>
      <c r="H491" s="49"/>
      <c r="I491" s="49"/>
      <c r="J491" s="49"/>
      <c r="K491" s="49"/>
    </row>
    <row r="492" spans="3:11" x14ac:dyDescent="0.25">
      <c r="C492" s="49"/>
      <c r="D492" s="49"/>
      <c r="E492" s="49"/>
      <c r="F492" s="49"/>
      <c r="G492" s="49"/>
      <c r="H492" s="49"/>
      <c r="I492" s="49"/>
      <c r="J492" s="49"/>
      <c r="K492" s="49"/>
    </row>
    <row r="493" spans="3:11" x14ac:dyDescent="0.25">
      <c r="C493" s="49"/>
      <c r="D493" s="49"/>
      <c r="E493" s="49"/>
      <c r="F493" s="49"/>
      <c r="G493" s="49"/>
      <c r="H493" s="49"/>
      <c r="I493" s="49"/>
      <c r="J493" s="49"/>
      <c r="K493" s="49"/>
    </row>
    <row r="494" spans="3:11" x14ac:dyDescent="0.25">
      <c r="C494" s="49"/>
      <c r="D494" s="49"/>
      <c r="E494" s="49"/>
      <c r="F494" s="49"/>
      <c r="G494" s="49"/>
      <c r="H494" s="49"/>
      <c r="I494" s="49"/>
      <c r="J494" s="49"/>
      <c r="K494" s="49"/>
    </row>
    <row r="495" spans="3:11" x14ac:dyDescent="0.25">
      <c r="C495" s="49"/>
      <c r="D495" s="49"/>
      <c r="E495" s="49"/>
      <c r="F495" s="49"/>
      <c r="G495" s="49"/>
      <c r="H495" s="49"/>
      <c r="I495" s="49"/>
      <c r="J495" s="49"/>
      <c r="K495" s="49"/>
    </row>
    <row r="496" spans="3:11" x14ac:dyDescent="0.25">
      <c r="C496" s="49"/>
      <c r="D496" s="49"/>
      <c r="E496" s="49"/>
      <c r="F496" s="49"/>
      <c r="G496" s="49"/>
      <c r="H496" s="49"/>
      <c r="I496" s="49"/>
      <c r="J496" s="49"/>
      <c r="K496" s="49"/>
    </row>
    <row r="497" spans="3:11" x14ac:dyDescent="0.25">
      <c r="C497" s="49"/>
      <c r="D497" s="49"/>
      <c r="E497" s="49"/>
      <c r="F497" s="49"/>
      <c r="G497" s="49"/>
      <c r="H497" s="49"/>
      <c r="I497" s="49"/>
      <c r="J497" s="49"/>
      <c r="K497" s="49"/>
    </row>
    <row r="498" spans="3:11" x14ac:dyDescent="0.25">
      <c r="C498" s="49"/>
      <c r="D498" s="49"/>
      <c r="E498" s="49"/>
      <c r="F498" s="49"/>
      <c r="G498" s="49"/>
      <c r="H498" s="49"/>
      <c r="I498" s="49"/>
      <c r="J498" s="49"/>
      <c r="K498" s="49"/>
    </row>
    <row r="499" spans="3:11" x14ac:dyDescent="0.25">
      <c r="C499" s="49"/>
      <c r="D499" s="49"/>
      <c r="E499" s="49"/>
      <c r="F499" s="49"/>
      <c r="G499" s="49"/>
      <c r="H499" s="49"/>
      <c r="I499" s="49"/>
      <c r="J499" s="49"/>
      <c r="K499" s="49"/>
    </row>
    <row r="500" spans="3:11" x14ac:dyDescent="0.25">
      <c r="C500" s="49"/>
      <c r="D500" s="49"/>
      <c r="E500" s="49"/>
      <c r="F500" s="49"/>
      <c r="G500" s="49"/>
      <c r="H500" s="49"/>
      <c r="I500" s="49"/>
      <c r="J500" s="49"/>
      <c r="K500" s="49"/>
    </row>
    <row r="501" spans="3:11" x14ac:dyDescent="0.25">
      <c r="C501" s="49"/>
      <c r="D501" s="49"/>
      <c r="E501" s="49"/>
      <c r="F501" s="49"/>
      <c r="G501" s="49"/>
      <c r="H501" s="49"/>
      <c r="I501" s="49"/>
      <c r="J501" s="49"/>
      <c r="K501" s="49"/>
    </row>
    <row r="502" spans="3:11" x14ac:dyDescent="0.25">
      <c r="C502" s="49"/>
      <c r="D502" s="49"/>
      <c r="E502" s="49"/>
      <c r="F502" s="49"/>
      <c r="G502" s="49"/>
      <c r="H502" s="49"/>
      <c r="I502" s="49"/>
      <c r="J502" s="49"/>
      <c r="K502" s="49"/>
    </row>
    <row r="503" spans="3:11" x14ac:dyDescent="0.25">
      <c r="C503" s="49"/>
      <c r="D503" s="49"/>
      <c r="E503" s="49"/>
      <c r="F503" s="49"/>
      <c r="G503" s="49"/>
      <c r="H503" s="49"/>
      <c r="I503" s="49"/>
      <c r="J503" s="49"/>
      <c r="K503" s="49"/>
    </row>
    <row r="504" spans="3:11" x14ac:dyDescent="0.25">
      <c r="C504" s="49"/>
      <c r="D504" s="49"/>
      <c r="E504" s="49"/>
      <c r="F504" s="49"/>
      <c r="G504" s="49"/>
      <c r="H504" s="49"/>
      <c r="I504" s="49"/>
      <c r="J504" s="49"/>
      <c r="K504" s="49"/>
    </row>
    <row r="505" spans="3:11" x14ac:dyDescent="0.25">
      <c r="C505" s="49"/>
      <c r="D505" s="49"/>
      <c r="E505" s="49"/>
      <c r="F505" s="49"/>
      <c r="G505" s="49"/>
      <c r="H505" s="49"/>
      <c r="I505" s="49"/>
      <c r="J505" s="49"/>
      <c r="K505" s="49"/>
    </row>
    <row r="506" spans="3:11" x14ac:dyDescent="0.25">
      <c r="C506" s="49"/>
      <c r="D506" s="49"/>
      <c r="E506" s="49"/>
      <c r="F506" s="49"/>
      <c r="G506" s="49"/>
      <c r="H506" s="49"/>
      <c r="I506" s="49"/>
      <c r="J506" s="49"/>
      <c r="K506" s="49"/>
    </row>
    <row r="507" spans="3:11" x14ac:dyDescent="0.25">
      <c r="C507" s="49"/>
      <c r="D507" s="49"/>
      <c r="E507" s="49"/>
      <c r="F507" s="49"/>
      <c r="G507" s="49"/>
      <c r="H507" s="49"/>
      <c r="I507" s="49"/>
      <c r="J507" s="49"/>
      <c r="K507" s="49"/>
    </row>
    <row r="508" spans="3:11" x14ac:dyDescent="0.25">
      <c r="C508" s="49"/>
      <c r="D508" s="49"/>
      <c r="E508" s="49"/>
      <c r="F508" s="49"/>
      <c r="G508" s="49"/>
      <c r="H508" s="49"/>
      <c r="I508" s="49"/>
      <c r="J508" s="49"/>
      <c r="K508" s="49"/>
    </row>
    <row r="509" spans="3:11" x14ac:dyDescent="0.25">
      <c r="C509" s="49"/>
      <c r="D509" s="49"/>
      <c r="E509" s="49"/>
      <c r="F509" s="49"/>
      <c r="G509" s="49"/>
      <c r="H509" s="49"/>
      <c r="I509" s="49"/>
      <c r="J509" s="49"/>
      <c r="K509" s="49"/>
    </row>
    <row r="510" spans="3:11" x14ac:dyDescent="0.25">
      <c r="C510" s="49"/>
      <c r="D510" s="49"/>
      <c r="E510" s="49"/>
      <c r="F510" s="49"/>
      <c r="G510" s="49"/>
      <c r="H510" s="49"/>
      <c r="I510" s="49"/>
      <c r="J510" s="49"/>
      <c r="K510" s="49"/>
    </row>
    <row r="511" spans="3:11" x14ac:dyDescent="0.25">
      <c r="C511" s="49"/>
      <c r="D511" s="49"/>
      <c r="E511" s="49"/>
      <c r="F511" s="49"/>
      <c r="G511" s="49"/>
      <c r="H511" s="49"/>
      <c r="I511" s="49"/>
      <c r="J511" s="49"/>
      <c r="K511" s="49"/>
    </row>
    <row r="512" spans="3:11" x14ac:dyDescent="0.25">
      <c r="C512" s="49"/>
      <c r="D512" s="49"/>
      <c r="E512" s="49"/>
      <c r="F512" s="49"/>
      <c r="G512" s="49"/>
      <c r="H512" s="49"/>
      <c r="I512" s="49"/>
      <c r="J512" s="49"/>
      <c r="K512" s="49"/>
    </row>
    <row r="513" spans="3:11" x14ac:dyDescent="0.25">
      <c r="C513" s="49"/>
      <c r="D513" s="49"/>
      <c r="E513" s="49"/>
      <c r="F513" s="49"/>
      <c r="G513" s="49"/>
      <c r="H513" s="49"/>
      <c r="I513" s="49"/>
      <c r="J513" s="49"/>
      <c r="K513" s="49"/>
    </row>
    <row r="514" spans="3:11" x14ac:dyDescent="0.25">
      <c r="C514" s="49"/>
      <c r="D514" s="49"/>
      <c r="E514" s="49"/>
      <c r="F514" s="49"/>
      <c r="G514" s="49"/>
      <c r="H514" s="49"/>
      <c r="I514" s="49"/>
      <c r="J514" s="49"/>
      <c r="K514" s="49"/>
    </row>
    <row r="515" spans="3:11" x14ac:dyDescent="0.25">
      <c r="C515" s="49"/>
      <c r="D515" s="49"/>
      <c r="E515" s="49"/>
      <c r="F515" s="49"/>
      <c r="G515" s="49"/>
      <c r="H515" s="49"/>
      <c r="I515" s="49"/>
      <c r="J515" s="49"/>
      <c r="K515" s="49"/>
    </row>
    <row r="516" spans="3:11" x14ac:dyDescent="0.25">
      <c r="C516" s="49"/>
      <c r="D516" s="49"/>
      <c r="E516" s="49"/>
      <c r="F516" s="49"/>
      <c r="G516" s="49"/>
      <c r="H516" s="49"/>
      <c r="I516" s="49"/>
      <c r="J516" s="49"/>
      <c r="K516" s="49"/>
    </row>
    <row r="517" spans="3:11" x14ac:dyDescent="0.25">
      <c r="C517" s="49"/>
      <c r="D517" s="49"/>
      <c r="E517" s="49"/>
      <c r="F517" s="49"/>
      <c r="G517" s="49"/>
      <c r="H517" s="49"/>
      <c r="I517" s="49"/>
      <c r="J517" s="49"/>
      <c r="K517" s="49"/>
    </row>
    <row r="518" spans="3:11" x14ac:dyDescent="0.25">
      <c r="C518" s="49"/>
      <c r="D518" s="49"/>
      <c r="E518" s="49"/>
      <c r="F518" s="49"/>
      <c r="G518" s="49"/>
      <c r="H518" s="49"/>
      <c r="I518" s="49"/>
      <c r="J518" s="49"/>
      <c r="K518" s="49"/>
    </row>
    <row r="519" spans="3:11" x14ac:dyDescent="0.25">
      <c r="C519" s="49"/>
      <c r="D519" s="49"/>
      <c r="E519" s="49"/>
      <c r="F519" s="49"/>
      <c r="G519" s="49"/>
      <c r="H519" s="49"/>
      <c r="I519" s="49"/>
      <c r="J519" s="49"/>
      <c r="K519" s="49"/>
    </row>
    <row r="520" spans="3:11" x14ac:dyDescent="0.25">
      <c r="C520" s="49"/>
      <c r="D520" s="49"/>
      <c r="E520" s="49"/>
      <c r="F520" s="49"/>
      <c r="G520" s="49"/>
      <c r="H520" s="49"/>
      <c r="I520" s="49"/>
      <c r="J520" s="49"/>
      <c r="K520" s="49"/>
    </row>
    <row r="521" spans="3:11" x14ac:dyDescent="0.25">
      <c r="C521" s="49"/>
      <c r="D521" s="49"/>
      <c r="E521" s="49"/>
      <c r="F521" s="49"/>
      <c r="G521" s="49"/>
      <c r="H521" s="49"/>
      <c r="I521" s="49"/>
      <c r="J521" s="49"/>
      <c r="K521" s="49"/>
    </row>
    <row r="522" spans="3:11" x14ac:dyDescent="0.25">
      <c r="C522" s="49"/>
      <c r="D522" s="49"/>
      <c r="E522" s="49"/>
      <c r="F522" s="49"/>
      <c r="G522" s="49"/>
      <c r="H522" s="49"/>
      <c r="I522" s="49"/>
      <c r="J522" s="49"/>
      <c r="K522" s="49"/>
    </row>
    <row r="523" spans="3:11" x14ac:dyDescent="0.25">
      <c r="C523" s="49"/>
      <c r="D523" s="49"/>
      <c r="E523" s="49"/>
      <c r="F523" s="49"/>
      <c r="G523" s="49"/>
      <c r="H523" s="49"/>
      <c r="I523" s="49"/>
      <c r="J523" s="49"/>
      <c r="K523" s="49"/>
    </row>
    <row r="524" spans="3:11" x14ac:dyDescent="0.25">
      <c r="C524" s="49"/>
      <c r="D524" s="49"/>
      <c r="E524" s="49"/>
      <c r="F524" s="49"/>
      <c r="G524" s="49"/>
      <c r="H524" s="49"/>
      <c r="I524" s="49"/>
      <c r="J524" s="49"/>
      <c r="K524" s="49"/>
    </row>
    <row r="525" spans="3:11" x14ac:dyDescent="0.25">
      <c r="C525" s="49"/>
      <c r="D525" s="49"/>
      <c r="E525" s="49"/>
      <c r="F525" s="49"/>
      <c r="G525" s="49"/>
      <c r="H525" s="49"/>
      <c r="I525" s="49"/>
      <c r="J525" s="49"/>
      <c r="K525" s="49"/>
    </row>
    <row r="526" spans="3:11" x14ac:dyDescent="0.25">
      <c r="C526" s="49"/>
      <c r="D526" s="49"/>
      <c r="E526" s="49"/>
      <c r="F526" s="49"/>
      <c r="G526" s="49"/>
      <c r="H526" s="49"/>
      <c r="I526" s="49"/>
      <c r="J526" s="49"/>
      <c r="K526" s="49"/>
    </row>
    <row r="527" spans="3:11" x14ac:dyDescent="0.25">
      <c r="C527" s="49"/>
      <c r="D527" s="49"/>
      <c r="E527" s="49"/>
      <c r="F527" s="49"/>
      <c r="G527" s="49"/>
      <c r="H527" s="49"/>
      <c r="I527" s="49"/>
      <c r="J527" s="49"/>
      <c r="K527" s="49"/>
    </row>
    <row r="528" spans="3:11" x14ac:dyDescent="0.25">
      <c r="C528" s="49"/>
      <c r="D528" s="49"/>
      <c r="E528" s="49"/>
      <c r="F528" s="49"/>
      <c r="G528" s="49"/>
      <c r="H528" s="49"/>
      <c r="I528" s="49"/>
      <c r="J528" s="49"/>
      <c r="K528" s="49"/>
    </row>
    <row r="529" spans="3:11" x14ac:dyDescent="0.25">
      <c r="C529" s="49"/>
      <c r="D529" s="49"/>
      <c r="E529" s="49"/>
      <c r="F529" s="49"/>
      <c r="G529" s="49"/>
      <c r="H529" s="49"/>
      <c r="I529" s="49"/>
      <c r="J529" s="49"/>
      <c r="K529" s="49"/>
    </row>
    <row r="530" spans="3:11" x14ac:dyDescent="0.25">
      <c r="C530" s="49"/>
      <c r="D530" s="49"/>
      <c r="E530" s="49"/>
      <c r="F530" s="49"/>
      <c r="G530" s="49"/>
      <c r="H530" s="49"/>
      <c r="I530" s="49"/>
      <c r="J530" s="49"/>
      <c r="K530" s="49"/>
    </row>
    <row r="531" spans="3:11" x14ac:dyDescent="0.25">
      <c r="C531" s="49"/>
      <c r="D531" s="49"/>
      <c r="E531" s="49"/>
      <c r="F531" s="49"/>
      <c r="G531" s="49"/>
      <c r="H531" s="49"/>
      <c r="I531" s="49"/>
      <c r="J531" s="49"/>
      <c r="K531" s="49"/>
    </row>
    <row r="532" spans="3:11" x14ac:dyDescent="0.25">
      <c r="C532" s="49"/>
      <c r="D532" s="49"/>
      <c r="E532" s="49"/>
      <c r="F532" s="49"/>
      <c r="G532" s="49"/>
      <c r="H532" s="49"/>
      <c r="I532" s="49"/>
      <c r="J532" s="49"/>
      <c r="K532" s="49"/>
    </row>
    <row r="533" spans="3:11" x14ac:dyDescent="0.25">
      <c r="C533" s="49"/>
      <c r="D533" s="49"/>
      <c r="E533" s="49"/>
      <c r="F533" s="49"/>
      <c r="G533" s="49"/>
      <c r="H533" s="49"/>
      <c r="I533" s="49"/>
      <c r="J533" s="49"/>
      <c r="K533" s="49"/>
    </row>
    <row r="534" spans="3:11" x14ac:dyDescent="0.25">
      <c r="C534" s="49"/>
      <c r="D534" s="49"/>
      <c r="E534" s="49"/>
      <c r="F534" s="49"/>
      <c r="G534" s="49"/>
      <c r="H534" s="49"/>
      <c r="I534" s="49"/>
      <c r="J534" s="49"/>
      <c r="K534" s="49"/>
    </row>
    <row r="535" spans="3:11" x14ac:dyDescent="0.25">
      <c r="C535" s="49"/>
      <c r="D535" s="49"/>
      <c r="E535" s="49"/>
      <c r="F535" s="49"/>
      <c r="G535" s="49"/>
      <c r="H535" s="49"/>
      <c r="I535" s="49"/>
      <c r="J535" s="49"/>
      <c r="K535" s="49"/>
    </row>
    <row r="536" spans="3:11" x14ac:dyDescent="0.25">
      <c r="C536" s="49"/>
      <c r="D536" s="49"/>
      <c r="E536" s="49"/>
      <c r="F536" s="49"/>
      <c r="G536" s="49"/>
      <c r="H536" s="49"/>
      <c r="I536" s="49"/>
      <c r="J536" s="49"/>
      <c r="K536" s="49"/>
    </row>
    <row r="537" spans="3:11" x14ac:dyDescent="0.25">
      <c r="C537" s="49"/>
      <c r="D537" s="49"/>
      <c r="E537" s="49"/>
      <c r="F537" s="49"/>
      <c r="G537" s="49"/>
      <c r="H537" s="49"/>
      <c r="I537" s="49"/>
      <c r="J537" s="49"/>
      <c r="K537" s="49"/>
    </row>
    <row r="538" spans="3:11" x14ac:dyDescent="0.25">
      <c r="C538" s="49"/>
      <c r="D538" s="49"/>
      <c r="E538" s="49"/>
      <c r="F538" s="49"/>
      <c r="G538" s="49"/>
      <c r="H538" s="49"/>
      <c r="I538" s="49"/>
      <c r="J538" s="49"/>
      <c r="K538" s="49"/>
    </row>
    <row r="539" spans="3:11" x14ac:dyDescent="0.25">
      <c r="C539" s="49"/>
      <c r="D539" s="49"/>
      <c r="E539" s="49"/>
      <c r="F539" s="49"/>
      <c r="G539" s="49"/>
      <c r="H539" s="49"/>
      <c r="I539" s="49"/>
      <c r="J539" s="49"/>
      <c r="K539" s="49"/>
    </row>
    <row r="540" spans="3:11" x14ac:dyDescent="0.25">
      <c r="C540" s="49"/>
      <c r="D540" s="49"/>
      <c r="E540" s="49"/>
      <c r="F540" s="49"/>
      <c r="G540" s="49"/>
      <c r="H540" s="49"/>
      <c r="I540" s="49"/>
      <c r="J540" s="49"/>
      <c r="K540" s="49"/>
    </row>
    <row r="541" spans="3:11" x14ac:dyDescent="0.25">
      <c r="C541" s="49"/>
      <c r="D541" s="49"/>
      <c r="E541" s="49"/>
      <c r="F541" s="49"/>
      <c r="G541" s="49"/>
      <c r="H541" s="49"/>
      <c r="I541" s="49"/>
      <c r="J541" s="49"/>
      <c r="K541" s="49"/>
    </row>
    <row r="542" spans="3:11" x14ac:dyDescent="0.25">
      <c r="C542" s="49"/>
      <c r="D542" s="49"/>
      <c r="E542" s="49"/>
      <c r="F542" s="49"/>
      <c r="G542" s="49"/>
      <c r="H542" s="49"/>
      <c r="I542" s="49"/>
      <c r="J542" s="49"/>
      <c r="K542" s="49"/>
    </row>
    <row r="543" spans="3:11" x14ac:dyDescent="0.25">
      <c r="C543" s="49"/>
      <c r="D543" s="49"/>
      <c r="E543" s="49"/>
      <c r="F543" s="49"/>
      <c r="G543" s="49"/>
      <c r="H543" s="49"/>
      <c r="I543" s="49"/>
      <c r="J543" s="49"/>
      <c r="K543" s="49"/>
    </row>
    <row r="544" spans="3:11" x14ac:dyDescent="0.25">
      <c r="C544" s="49"/>
      <c r="D544" s="49"/>
      <c r="E544" s="49"/>
      <c r="F544" s="49"/>
      <c r="G544" s="49"/>
      <c r="H544" s="49"/>
      <c r="I544" s="49"/>
      <c r="J544" s="49"/>
      <c r="K544" s="49"/>
    </row>
    <row r="545" spans="3:11" x14ac:dyDescent="0.25">
      <c r="C545" s="49"/>
      <c r="D545" s="49"/>
      <c r="E545" s="49"/>
      <c r="F545" s="49"/>
      <c r="G545" s="49"/>
      <c r="H545" s="49"/>
      <c r="I545" s="49"/>
      <c r="J545" s="49"/>
      <c r="K545" s="49"/>
    </row>
    <row r="546" spans="3:11" x14ac:dyDescent="0.25">
      <c r="C546" s="49"/>
      <c r="D546" s="49"/>
      <c r="E546" s="49"/>
      <c r="F546" s="49"/>
      <c r="G546" s="49"/>
      <c r="H546" s="49"/>
      <c r="I546" s="49"/>
      <c r="J546" s="49"/>
      <c r="K546" s="49"/>
    </row>
    <row r="547" spans="3:11" x14ac:dyDescent="0.25">
      <c r="C547" s="49"/>
      <c r="D547" s="49"/>
      <c r="E547" s="49"/>
      <c r="F547" s="49"/>
      <c r="G547" s="49"/>
      <c r="H547" s="49"/>
      <c r="I547" s="49"/>
      <c r="J547" s="49"/>
      <c r="K547" s="49"/>
    </row>
    <row r="548" spans="3:11" x14ac:dyDescent="0.25">
      <c r="C548" s="49"/>
      <c r="D548" s="49"/>
      <c r="E548" s="49"/>
      <c r="F548" s="49"/>
      <c r="G548" s="49"/>
      <c r="H548" s="49"/>
      <c r="I548" s="49"/>
      <c r="J548" s="49"/>
      <c r="K548" s="49"/>
    </row>
    <row r="549" spans="3:11" x14ac:dyDescent="0.25">
      <c r="C549" s="49"/>
      <c r="D549" s="49"/>
      <c r="E549" s="49"/>
      <c r="F549" s="49"/>
      <c r="G549" s="49"/>
      <c r="H549" s="49"/>
      <c r="I549" s="49"/>
      <c r="J549" s="49"/>
      <c r="K549" s="49"/>
    </row>
    <row r="550" spans="3:11" x14ac:dyDescent="0.25">
      <c r="C550" s="49"/>
      <c r="D550" s="49"/>
      <c r="E550" s="49"/>
      <c r="F550" s="49"/>
      <c r="G550" s="49"/>
      <c r="H550" s="49"/>
      <c r="I550" s="49"/>
      <c r="J550" s="49"/>
      <c r="K550" s="49"/>
    </row>
    <row r="551" spans="3:11" x14ac:dyDescent="0.25">
      <c r="C551" s="49"/>
      <c r="D551" s="49"/>
      <c r="E551" s="49"/>
      <c r="F551" s="49"/>
      <c r="G551" s="49"/>
      <c r="H551" s="49"/>
      <c r="I551" s="49"/>
      <c r="J551" s="49"/>
      <c r="K551" s="49"/>
    </row>
    <row r="552" spans="3:11" x14ac:dyDescent="0.25">
      <c r="C552" s="49"/>
      <c r="D552" s="49"/>
      <c r="E552" s="49"/>
      <c r="F552" s="49"/>
      <c r="G552" s="49"/>
      <c r="H552" s="49"/>
      <c r="I552" s="49"/>
      <c r="J552" s="49"/>
      <c r="K552" s="49"/>
    </row>
    <row r="553" spans="3:11" x14ac:dyDescent="0.25">
      <c r="C553" s="49"/>
      <c r="D553" s="49"/>
      <c r="E553" s="49"/>
      <c r="F553" s="49"/>
      <c r="G553" s="49"/>
      <c r="H553" s="49"/>
      <c r="I553" s="49"/>
      <c r="J553" s="49"/>
      <c r="K553" s="49"/>
    </row>
    <row r="554" spans="3:11" x14ac:dyDescent="0.25">
      <c r="C554" s="49"/>
      <c r="D554" s="49"/>
      <c r="E554" s="49"/>
      <c r="F554" s="49"/>
      <c r="G554" s="49"/>
      <c r="H554" s="49"/>
      <c r="I554" s="49"/>
      <c r="J554" s="49"/>
      <c r="K554" s="49"/>
    </row>
    <row r="555" spans="3:11" x14ac:dyDescent="0.25">
      <c r="C555" s="49"/>
      <c r="D555" s="49"/>
      <c r="E555" s="49"/>
      <c r="F555" s="49"/>
      <c r="G555" s="49"/>
      <c r="H555" s="49"/>
      <c r="I555" s="49"/>
      <c r="J555" s="49"/>
      <c r="K555" s="49"/>
    </row>
    <row r="556" spans="3:11" x14ac:dyDescent="0.25">
      <c r="C556" s="49"/>
      <c r="D556" s="49"/>
      <c r="E556" s="49"/>
      <c r="F556" s="49"/>
      <c r="G556" s="49"/>
      <c r="H556" s="49"/>
      <c r="I556" s="49"/>
      <c r="J556" s="49"/>
      <c r="K556" s="49"/>
    </row>
    <row r="557" spans="3:11" x14ac:dyDescent="0.25">
      <c r="C557" s="49"/>
      <c r="D557" s="49"/>
      <c r="E557" s="49"/>
      <c r="F557" s="49"/>
      <c r="G557" s="49"/>
      <c r="H557" s="49"/>
      <c r="I557" s="49"/>
      <c r="J557" s="49"/>
      <c r="K557" s="49"/>
    </row>
    <row r="558" spans="3:11" x14ac:dyDescent="0.25">
      <c r="C558" s="49"/>
      <c r="D558" s="49"/>
      <c r="E558" s="49"/>
      <c r="F558" s="49"/>
      <c r="G558" s="49"/>
      <c r="H558" s="49"/>
      <c r="I558" s="49"/>
      <c r="J558" s="49"/>
      <c r="K558" s="49"/>
    </row>
    <row r="559" spans="3:11" x14ac:dyDescent="0.25">
      <c r="C559" s="49"/>
      <c r="D559" s="49"/>
      <c r="E559" s="49"/>
      <c r="F559" s="49"/>
      <c r="G559" s="49"/>
      <c r="H559" s="49"/>
      <c r="I559" s="49"/>
      <c r="J559" s="49"/>
      <c r="K559" s="49"/>
    </row>
    <row r="560" spans="3:11" x14ac:dyDescent="0.25">
      <c r="C560" s="49"/>
      <c r="D560" s="49"/>
      <c r="E560" s="49"/>
      <c r="F560" s="49"/>
      <c r="G560" s="49"/>
      <c r="H560" s="49"/>
      <c r="I560" s="49"/>
      <c r="J560" s="49"/>
      <c r="K560" s="49"/>
    </row>
    <row r="561" spans="3:11" x14ac:dyDescent="0.25">
      <c r="C561" s="49"/>
      <c r="D561" s="49"/>
      <c r="E561" s="49"/>
      <c r="F561" s="49"/>
      <c r="G561" s="49"/>
      <c r="H561" s="49"/>
      <c r="I561" s="49"/>
      <c r="J561" s="49"/>
      <c r="K561" s="49"/>
    </row>
    <row r="562" spans="3:11" x14ac:dyDescent="0.25">
      <c r="C562" s="49"/>
      <c r="D562" s="49"/>
      <c r="E562" s="49"/>
      <c r="F562" s="49"/>
      <c r="G562" s="49"/>
      <c r="H562" s="49"/>
      <c r="I562" s="49"/>
      <c r="J562" s="49"/>
      <c r="K562" s="49"/>
    </row>
    <row r="563" spans="3:11" x14ac:dyDescent="0.25">
      <c r="C563" s="49"/>
      <c r="D563" s="49"/>
      <c r="E563" s="49"/>
      <c r="F563" s="49"/>
      <c r="G563" s="49"/>
      <c r="H563" s="49"/>
      <c r="I563" s="49"/>
      <c r="J563" s="49"/>
      <c r="K563" s="49"/>
    </row>
    <row r="564" spans="3:11" x14ac:dyDescent="0.25">
      <c r="C564" s="49"/>
      <c r="D564" s="49"/>
      <c r="E564" s="49"/>
      <c r="F564" s="49"/>
      <c r="G564" s="49"/>
      <c r="H564" s="49"/>
      <c r="I564" s="49"/>
      <c r="J564" s="49"/>
      <c r="K564" s="49"/>
    </row>
    <row r="565" spans="3:11" x14ac:dyDescent="0.25">
      <c r="C565" s="49"/>
      <c r="D565" s="49"/>
      <c r="E565" s="49"/>
      <c r="F565" s="49"/>
      <c r="G565" s="49"/>
      <c r="H565" s="49"/>
      <c r="I565" s="49"/>
      <c r="J565" s="49"/>
      <c r="K565" s="49"/>
    </row>
    <row r="566" spans="3:11" x14ac:dyDescent="0.25">
      <c r="C566" s="49"/>
      <c r="D566" s="49"/>
      <c r="E566" s="49"/>
      <c r="F566" s="49"/>
      <c r="G566" s="49"/>
      <c r="H566" s="49"/>
      <c r="I566" s="49"/>
      <c r="J566" s="49"/>
      <c r="K566" s="49"/>
    </row>
    <row r="567" spans="3:11" x14ac:dyDescent="0.25">
      <c r="C567" s="49"/>
      <c r="D567" s="49"/>
      <c r="E567" s="49"/>
      <c r="F567" s="49"/>
      <c r="G567" s="49"/>
      <c r="H567" s="49"/>
      <c r="I567" s="49"/>
      <c r="J567" s="49"/>
      <c r="K567" s="49"/>
    </row>
    <row r="568" spans="3:11" x14ac:dyDescent="0.25">
      <c r="C568" s="49"/>
      <c r="D568" s="49"/>
      <c r="E568" s="49"/>
      <c r="F568" s="49"/>
      <c r="G568" s="49"/>
      <c r="H568" s="49"/>
      <c r="I568" s="49"/>
      <c r="J568" s="49"/>
      <c r="K568" s="49"/>
    </row>
    <row r="569" spans="3:11" x14ac:dyDescent="0.25">
      <c r="C569" s="49"/>
      <c r="D569" s="49"/>
      <c r="E569" s="49"/>
      <c r="F569" s="49"/>
      <c r="G569" s="49"/>
      <c r="H569" s="49"/>
      <c r="I569" s="49"/>
      <c r="J569" s="49"/>
      <c r="K569" s="49"/>
    </row>
    <row r="570" spans="3:11" x14ac:dyDescent="0.25">
      <c r="C570" s="49"/>
      <c r="D570" s="49"/>
      <c r="E570" s="49"/>
      <c r="F570" s="49"/>
      <c r="G570" s="49"/>
      <c r="H570" s="49"/>
      <c r="I570" s="49"/>
      <c r="J570" s="49"/>
      <c r="K570" s="49"/>
    </row>
    <row r="571" spans="3:11" x14ac:dyDescent="0.25">
      <c r="C571" s="49"/>
      <c r="D571" s="49"/>
      <c r="E571" s="49"/>
      <c r="F571" s="49"/>
      <c r="G571" s="49"/>
      <c r="H571" s="49"/>
      <c r="I571" s="49"/>
      <c r="J571" s="49"/>
      <c r="K571" s="49"/>
    </row>
    <row r="572" spans="3:11" x14ac:dyDescent="0.25">
      <c r="C572" s="49"/>
      <c r="D572" s="49"/>
      <c r="E572" s="49"/>
      <c r="F572" s="49"/>
      <c r="G572" s="49"/>
      <c r="H572" s="49"/>
      <c r="I572" s="49"/>
      <c r="J572" s="49"/>
      <c r="K572" s="49"/>
    </row>
    <row r="573" spans="3:11" x14ac:dyDescent="0.25">
      <c r="C573" s="49"/>
      <c r="D573" s="49"/>
      <c r="E573" s="49"/>
      <c r="F573" s="49"/>
      <c r="G573" s="49"/>
      <c r="H573" s="49"/>
      <c r="I573" s="49"/>
      <c r="J573" s="49"/>
      <c r="K573" s="49"/>
    </row>
    <row r="574" spans="3:11" x14ac:dyDescent="0.25">
      <c r="C574" s="49"/>
      <c r="D574" s="49"/>
      <c r="E574" s="49"/>
      <c r="F574" s="49"/>
      <c r="G574" s="49"/>
      <c r="H574" s="49"/>
      <c r="I574" s="49"/>
      <c r="J574" s="49"/>
      <c r="K574" s="49"/>
    </row>
    <row r="575" spans="3:11" x14ac:dyDescent="0.25">
      <c r="C575" s="49"/>
      <c r="D575" s="49"/>
      <c r="E575" s="49"/>
      <c r="F575" s="49"/>
      <c r="G575" s="49"/>
      <c r="H575" s="49"/>
      <c r="I575" s="49"/>
      <c r="J575" s="49"/>
      <c r="K575" s="49"/>
    </row>
    <row r="576" spans="3:11" x14ac:dyDescent="0.25">
      <c r="C576" s="49"/>
      <c r="D576" s="49"/>
      <c r="E576" s="49"/>
      <c r="F576" s="49"/>
      <c r="G576" s="49"/>
      <c r="H576" s="49"/>
      <c r="I576" s="49"/>
      <c r="J576" s="49"/>
      <c r="K576" s="49"/>
    </row>
    <row r="577" spans="3:11" x14ac:dyDescent="0.25">
      <c r="C577" s="49"/>
      <c r="D577" s="49"/>
      <c r="E577" s="49"/>
      <c r="F577" s="49"/>
      <c r="G577" s="49"/>
      <c r="H577" s="49"/>
      <c r="I577" s="49"/>
      <c r="J577" s="49"/>
      <c r="K577" s="49"/>
    </row>
    <row r="578" spans="3:11" x14ac:dyDescent="0.25">
      <c r="C578" s="49"/>
      <c r="D578" s="49"/>
      <c r="E578" s="49"/>
      <c r="F578" s="49"/>
      <c r="G578" s="49"/>
      <c r="H578" s="49"/>
      <c r="I578" s="49"/>
      <c r="J578" s="49"/>
      <c r="K578" s="49"/>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2018 DMAS Data Book &amp;A&amp;R&amp;9Page &amp;P</oddFooter>
  </headerFooter>
  <rowBreaks count="1" manualBreakCount="1">
    <brk id="6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577"/>
  <sheetViews>
    <sheetView zoomScaleNormal="100" workbookViewId="0">
      <pane xSplit="6" ySplit="2" topLeftCell="G3" activePane="bottomRight" state="frozen"/>
      <selection activeCell="H12" sqref="H12"/>
      <selection pane="topRight" activeCell="H12" sqref="H12"/>
      <selection pane="bottomLeft" activeCell="H12" sqref="H12"/>
      <selection pane="bottomRight" activeCell="H12" sqref="H12"/>
    </sheetView>
  </sheetViews>
  <sheetFormatPr defaultRowHeight="15" x14ac:dyDescent="0.25"/>
  <cols>
    <col min="1" max="1" width="11.7109375" style="55" customWidth="1"/>
    <col min="2" max="2" width="38.7109375" style="55" customWidth="1"/>
    <col min="3" max="6" width="18.7109375" style="55" hidden="1" customWidth="1"/>
    <col min="7" max="11" width="18.7109375" style="55" customWidth="1"/>
    <col min="12" max="16384" width="9.140625" style="55"/>
  </cols>
  <sheetData>
    <row r="1" spans="1:11" ht="33" customHeight="1" x14ac:dyDescent="0.25">
      <c r="A1" s="204" t="s">
        <v>556</v>
      </c>
      <c r="B1" s="205"/>
      <c r="C1" s="19" t="s">
        <v>565</v>
      </c>
      <c r="D1" s="19" t="s">
        <v>566</v>
      </c>
      <c r="E1" s="19" t="s">
        <v>567</v>
      </c>
      <c r="F1" s="19" t="s">
        <v>568</v>
      </c>
      <c r="G1" s="19" t="s">
        <v>569</v>
      </c>
      <c r="H1" s="19" t="s">
        <v>618</v>
      </c>
      <c r="I1" s="19" t="s">
        <v>665</v>
      </c>
      <c r="J1" s="19" t="s">
        <v>671</v>
      </c>
      <c r="K1" s="19" t="s">
        <v>689</v>
      </c>
    </row>
    <row r="2" spans="1:11" x14ac:dyDescent="0.25">
      <c r="A2" s="2" t="s">
        <v>570</v>
      </c>
      <c r="B2" s="2"/>
      <c r="C2" s="113">
        <v>1040966</v>
      </c>
      <c r="D2" s="113">
        <v>1092180</v>
      </c>
      <c r="E2" s="113">
        <v>1106440</v>
      </c>
      <c r="F2" s="113">
        <v>1206355</v>
      </c>
      <c r="G2" s="113">
        <v>1288716</v>
      </c>
      <c r="H2" s="113">
        <v>1357342</v>
      </c>
      <c r="I2" s="113">
        <v>1421713</v>
      </c>
      <c r="J2" s="113">
        <v>1407644</v>
      </c>
      <c r="K2" s="113">
        <v>1423744</v>
      </c>
    </row>
    <row r="3" spans="1:11" x14ac:dyDescent="0.25">
      <c r="A3" s="8" t="s">
        <v>67</v>
      </c>
      <c r="B3" s="8"/>
      <c r="C3" s="115">
        <v>72208</v>
      </c>
      <c r="D3" s="115">
        <v>72161</v>
      </c>
      <c r="E3" s="115">
        <v>70833</v>
      </c>
      <c r="F3" s="115">
        <v>75417</v>
      </c>
      <c r="G3" s="115">
        <v>75212</v>
      </c>
      <c r="H3" s="115">
        <v>74938</v>
      </c>
      <c r="I3" s="115">
        <v>77435</v>
      </c>
      <c r="J3" s="115">
        <v>89969</v>
      </c>
      <c r="K3" s="115">
        <v>93540</v>
      </c>
    </row>
    <row r="4" spans="1:11" x14ac:dyDescent="0.25">
      <c r="A4" s="23" t="s">
        <v>67</v>
      </c>
      <c r="B4" s="105" t="s">
        <v>71</v>
      </c>
      <c r="C4" s="147">
        <v>13338</v>
      </c>
      <c r="D4" s="147">
        <v>13209</v>
      </c>
      <c r="E4" s="147">
        <v>13039</v>
      </c>
      <c r="F4" s="147">
        <v>13706</v>
      </c>
      <c r="G4" s="147">
        <v>13573</v>
      </c>
      <c r="H4" s="147">
        <v>13275</v>
      </c>
      <c r="I4" s="147">
        <v>13640</v>
      </c>
      <c r="J4" s="147">
        <v>16881</v>
      </c>
      <c r="K4" s="147">
        <v>17763</v>
      </c>
    </row>
    <row r="5" spans="1:11" x14ac:dyDescent="0.25">
      <c r="A5" s="23" t="s">
        <v>67</v>
      </c>
      <c r="B5" s="105" t="s">
        <v>72</v>
      </c>
      <c r="C5" s="147">
        <v>12976</v>
      </c>
      <c r="D5" s="147">
        <v>12863</v>
      </c>
      <c r="E5" s="147">
        <v>12330</v>
      </c>
      <c r="F5" s="147">
        <v>12985</v>
      </c>
      <c r="G5" s="147">
        <v>12817</v>
      </c>
      <c r="H5" s="147">
        <v>12790</v>
      </c>
      <c r="I5" s="147">
        <v>13075</v>
      </c>
      <c r="J5" s="147">
        <v>15893</v>
      </c>
      <c r="K5" s="147">
        <v>16832</v>
      </c>
    </row>
    <row r="6" spans="1:11" x14ac:dyDescent="0.25">
      <c r="A6" s="23" t="s">
        <v>67</v>
      </c>
      <c r="B6" s="105" t="s">
        <v>73</v>
      </c>
      <c r="C6" s="147">
        <v>16084</v>
      </c>
      <c r="D6" s="147">
        <v>16464</v>
      </c>
      <c r="E6" s="147">
        <v>16586</v>
      </c>
      <c r="F6" s="147">
        <v>18545</v>
      </c>
      <c r="G6" s="147">
        <v>18863</v>
      </c>
      <c r="H6" s="147">
        <v>19295</v>
      </c>
      <c r="I6" s="147">
        <v>19965</v>
      </c>
      <c r="J6" s="147">
        <v>22623</v>
      </c>
      <c r="K6" s="147">
        <v>23511</v>
      </c>
    </row>
    <row r="7" spans="1:11" x14ac:dyDescent="0.25">
      <c r="A7" s="23" t="s">
        <v>67</v>
      </c>
      <c r="B7" s="105" t="s">
        <v>74</v>
      </c>
      <c r="C7" s="147">
        <v>2425</v>
      </c>
      <c r="D7" s="147">
        <v>2420</v>
      </c>
      <c r="E7" s="147">
        <v>2368</v>
      </c>
      <c r="F7" s="147">
        <v>2439</v>
      </c>
      <c r="G7" s="147">
        <v>2396</v>
      </c>
      <c r="H7" s="147">
        <v>2358</v>
      </c>
      <c r="I7" s="147">
        <v>2343</v>
      </c>
      <c r="J7" s="147">
        <v>2642</v>
      </c>
      <c r="K7" s="147">
        <v>2749</v>
      </c>
    </row>
    <row r="8" spans="1:11" x14ac:dyDescent="0.25">
      <c r="A8" s="23" t="s">
        <v>67</v>
      </c>
      <c r="B8" s="105" t="s">
        <v>75</v>
      </c>
      <c r="C8" s="147">
        <v>8177</v>
      </c>
      <c r="D8" s="147">
        <v>8064</v>
      </c>
      <c r="E8" s="147">
        <v>8092</v>
      </c>
      <c r="F8" s="147">
        <v>8444</v>
      </c>
      <c r="G8" s="147">
        <v>8462</v>
      </c>
      <c r="H8" s="147">
        <v>8432</v>
      </c>
      <c r="I8" s="147">
        <v>8742</v>
      </c>
      <c r="J8" s="147">
        <v>9603</v>
      </c>
      <c r="K8" s="147">
        <v>9745</v>
      </c>
    </row>
    <row r="9" spans="1:11" x14ac:dyDescent="0.25">
      <c r="A9" s="23" t="s">
        <v>67</v>
      </c>
      <c r="B9" s="105" t="s">
        <v>76</v>
      </c>
      <c r="C9" s="147">
        <v>7511</v>
      </c>
      <c r="D9" s="147">
        <v>7708</v>
      </c>
      <c r="E9" s="147">
        <v>7279</v>
      </c>
      <c r="F9" s="147">
        <v>7629</v>
      </c>
      <c r="G9" s="147">
        <v>7568</v>
      </c>
      <c r="H9" s="147">
        <v>7485</v>
      </c>
      <c r="I9" s="147">
        <v>8073</v>
      </c>
      <c r="J9" s="147">
        <v>9112</v>
      </c>
      <c r="K9" s="147">
        <v>9311</v>
      </c>
    </row>
    <row r="10" spans="1:11" x14ac:dyDescent="0.25">
      <c r="A10" s="23" t="s">
        <v>67</v>
      </c>
      <c r="B10" s="105" t="s">
        <v>77</v>
      </c>
      <c r="C10" s="147">
        <v>4345</v>
      </c>
      <c r="D10" s="147">
        <v>4346</v>
      </c>
      <c r="E10" s="147">
        <v>4317</v>
      </c>
      <c r="F10" s="147">
        <v>4605</v>
      </c>
      <c r="G10" s="147">
        <v>4644</v>
      </c>
      <c r="H10" s="147">
        <v>4660</v>
      </c>
      <c r="I10" s="147">
        <v>4801</v>
      </c>
      <c r="J10" s="147">
        <v>5461</v>
      </c>
      <c r="K10" s="147">
        <v>5601</v>
      </c>
    </row>
    <row r="11" spans="1:11" x14ac:dyDescent="0.25">
      <c r="A11" s="23" t="s">
        <v>67</v>
      </c>
      <c r="B11" s="105" t="s">
        <v>78</v>
      </c>
      <c r="C11" s="147">
        <v>7645</v>
      </c>
      <c r="D11" s="147">
        <v>7372</v>
      </c>
      <c r="E11" s="147">
        <v>7143</v>
      </c>
      <c r="F11" s="147">
        <v>7406</v>
      </c>
      <c r="G11" s="147">
        <v>7320</v>
      </c>
      <c r="H11" s="147">
        <v>7130</v>
      </c>
      <c r="I11" s="147">
        <v>7245</v>
      </c>
      <c r="J11" s="147">
        <v>8467</v>
      </c>
      <c r="K11" s="147">
        <v>8906</v>
      </c>
    </row>
    <row r="12" spans="1:11" x14ac:dyDescent="0.25">
      <c r="A12" s="8" t="s">
        <v>68</v>
      </c>
      <c r="B12" s="8"/>
      <c r="C12" s="115">
        <v>154892</v>
      </c>
      <c r="D12" s="115">
        <v>161691</v>
      </c>
      <c r="E12" s="115">
        <v>165897</v>
      </c>
      <c r="F12" s="115">
        <v>176552</v>
      </c>
      <c r="G12" s="115">
        <v>179397</v>
      </c>
      <c r="H12" s="115">
        <v>181814</v>
      </c>
      <c r="I12" s="115">
        <v>185828</v>
      </c>
      <c r="J12" s="115">
        <v>189671</v>
      </c>
      <c r="K12" s="115">
        <v>183361</v>
      </c>
    </row>
    <row r="13" spans="1:11" x14ac:dyDescent="0.25">
      <c r="A13" s="23" t="s">
        <v>68</v>
      </c>
      <c r="B13" s="105" t="s">
        <v>71</v>
      </c>
      <c r="C13" s="147">
        <v>34095</v>
      </c>
      <c r="D13" s="147">
        <v>35497</v>
      </c>
      <c r="E13" s="147">
        <v>36635</v>
      </c>
      <c r="F13" s="147">
        <v>39172</v>
      </c>
      <c r="G13" s="147">
        <v>39909</v>
      </c>
      <c r="H13" s="147">
        <v>40409</v>
      </c>
      <c r="I13" s="147">
        <v>42100</v>
      </c>
      <c r="J13" s="147">
        <v>43631</v>
      </c>
      <c r="K13" s="147">
        <v>42038</v>
      </c>
    </row>
    <row r="14" spans="1:11" x14ac:dyDescent="0.25">
      <c r="A14" s="23" t="s">
        <v>68</v>
      </c>
      <c r="B14" s="105" t="s">
        <v>72</v>
      </c>
      <c r="C14" s="147">
        <v>35274</v>
      </c>
      <c r="D14" s="147">
        <v>36788</v>
      </c>
      <c r="E14" s="147">
        <v>37678</v>
      </c>
      <c r="F14" s="147">
        <v>40145</v>
      </c>
      <c r="G14" s="147">
        <v>40629</v>
      </c>
      <c r="H14" s="147">
        <v>41218</v>
      </c>
      <c r="I14" s="147">
        <v>42223</v>
      </c>
      <c r="J14" s="147">
        <v>43452</v>
      </c>
      <c r="K14" s="147">
        <v>42650</v>
      </c>
    </row>
    <row r="15" spans="1:11" x14ac:dyDescent="0.25">
      <c r="A15" s="23" t="s">
        <v>68</v>
      </c>
      <c r="B15" s="105" t="s">
        <v>73</v>
      </c>
      <c r="C15" s="147">
        <v>17883</v>
      </c>
      <c r="D15" s="147">
        <v>19085</v>
      </c>
      <c r="E15" s="147">
        <v>19868</v>
      </c>
      <c r="F15" s="147">
        <v>21483</v>
      </c>
      <c r="G15" s="147">
        <v>23093</v>
      </c>
      <c r="H15" s="147">
        <v>24173</v>
      </c>
      <c r="I15" s="147">
        <v>25130</v>
      </c>
      <c r="J15" s="147">
        <v>26012</v>
      </c>
      <c r="K15" s="147">
        <v>25089</v>
      </c>
    </row>
    <row r="16" spans="1:11" x14ac:dyDescent="0.25">
      <c r="A16" s="23" t="s">
        <v>68</v>
      </c>
      <c r="B16" s="105" t="s">
        <v>74</v>
      </c>
      <c r="C16" s="147">
        <v>3846</v>
      </c>
      <c r="D16" s="147">
        <v>4071</v>
      </c>
      <c r="E16" s="147">
        <v>4192</v>
      </c>
      <c r="F16" s="147">
        <v>4486</v>
      </c>
      <c r="G16" s="147">
        <v>4526</v>
      </c>
      <c r="H16" s="147">
        <v>4592</v>
      </c>
      <c r="I16" s="147">
        <v>4736</v>
      </c>
      <c r="J16" s="147">
        <v>4841</v>
      </c>
      <c r="K16" s="147">
        <v>4537</v>
      </c>
    </row>
    <row r="17" spans="1:11" x14ac:dyDescent="0.25">
      <c r="A17" s="23" t="s">
        <v>68</v>
      </c>
      <c r="B17" s="105" t="s">
        <v>75</v>
      </c>
      <c r="C17" s="147">
        <v>15523</v>
      </c>
      <c r="D17" s="147">
        <v>16126</v>
      </c>
      <c r="E17" s="147">
        <v>16707</v>
      </c>
      <c r="F17" s="147">
        <v>17676</v>
      </c>
      <c r="G17" s="147">
        <v>17700</v>
      </c>
      <c r="H17" s="147">
        <v>17846</v>
      </c>
      <c r="I17" s="147">
        <v>17886</v>
      </c>
      <c r="J17" s="147">
        <v>17849</v>
      </c>
      <c r="K17" s="147">
        <v>17046</v>
      </c>
    </row>
    <row r="18" spans="1:11" x14ac:dyDescent="0.25">
      <c r="A18" s="23" t="s">
        <v>68</v>
      </c>
      <c r="B18" s="105" t="s">
        <v>76</v>
      </c>
      <c r="C18" s="147">
        <v>19530</v>
      </c>
      <c r="D18" s="147">
        <v>20421</v>
      </c>
      <c r="E18" s="147">
        <v>21043</v>
      </c>
      <c r="F18" s="147">
        <v>22480</v>
      </c>
      <c r="G18" s="147">
        <v>22794</v>
      </c>
      <c r="H18" s="147">
        <v>22934</v>
      </c>
      <c r="I18" s="147">
        <v>23074</v>
      </c>
      <c r="J18" s="147">
        <v>23132</v>
      </c>
      <c r="K18" s="147">
        <v>22549</v>
      </c>
    </row>
    <row r="19" spans="1:11" x14ac:dyDescent="0.25">
      <c r="A19" s="23" t="s">
        <v>68</v>
      </c>
      <c r="B19" s="105" t="s">
        <v>77</v>
      </c>
      <c r="C19" s="147">
        <v>9286</v>
      </c>
      <c r="D19" s="147">
        <v>9861</v>
      </c>
      <c r="E19" s="147">
        <v>10293</v>
      </c>
      <c r="F19" s="147">
        <v>10976</v>
      </c>
      <c r="G19" s="147">
        <v>11113</v>
      </c>
      <c r="H19" s="147">
        <v>11324</v>
      </c>
      <c r="I19" s="147">
        <v>11593</v>
      </c>
      <c r="J19" s="147">
        <v>11822</v>
      </c>
      <c r="K19" s="147">
        <v>11440</v>
      </c>
    </row>
    <row r="20" spans="1:11" x14ac:dyDescent="0.25">
      <c r="A20" s="23" t="s">
        <v>68</v>
      </c>
      <c r="B20" s="105" t="s">
        <v>78</v>
      </c>
      <c r="C20" s="147">
        <v>21204</v>
      </c>
      <c r="D20" s="147">
        <v>21689</v>
      </c>
      <c r="E20" s="147">
        <v>21377</v>
      </c>
      <c r="F20" s="147">
        <v>22431</v>
      </c>
      <c r="G20" s="147">
        <v>22018</v>
      </c>
      <c r="H20" s="147">
        <v>21753</v>
      </c>
      <c r="I20" s="147">
        <v>21611</v>
      </c>
      <c r="J20" s="147">
        <v>21762</v>
      </c>
      <c r="K20" s="147">
        <v>20692</v>
      </c>
    </row>
    <row r="21" spans="1:11" x14ac:dyDescent="0.25">
      <c r="A21" s="8" t="s">
        <v>690</v>
      </c>
      <c r="B21" s="8"/>
      <c r="C21" s="115">
        <v>988</v>
      </c>
      <c r="D21" s="115">
        <v>1132</v>
      </c>
      <c r="E21" s="115">
        <v>1185</v>
      </c>
      <c r="F21" s="115">
        <v>1334</v>
      </c>
      <c r="G21" s="115">
        <v>1391</v>
      </c>
      <c r="H21" s="115">
        <v>1436</v>
      </c>
      <c r="I21" s="115">
        <v>1467</v>
      </c>
      <c r="J21" s="115">
        <v>1466</v>
      </c>
      <c r="K21" s="115">
        <v>1381</v>
      </c>
    </row>
    <row r="22" spans="1:11" x14ac:dyDescent="0.25">
      <c r="A22" s="23" t="s">
        <v>690</v>
      </c>
      <c r="B22" s="105" t="s">
        <v>71</v>
      </c>
      <c r="C22" s="147">
        <v>114</v>
      </c>
      <c r="D22" s="147">
        <v>123</v>
      </c>
      <c r="E22" s="147">
        <v>153</v>
      </c>
      <c r="F22" s="147">
        <v>153</v>
      </c>
      <c r="G22" s="147">
        <v>162</v>
      </c>
      <c r="H22" s="147">
        <v>176</v>
      </c>
      <c r="I22" s="147">
        <v>213</v>
      </c>
      <c r="J22" s="147">
        <v>239</v>
      </c>
      <c r="K22" s="147">
        <v>229</v>
      </c>
    </row>
    <row r="23" spans="1:11" x14ac:dyDescent="0.25">
      <c r="A23" s="23" t="s">
        <v>690</v>
      </c>
      <c r="B23" s="105" t="s">
        <v>72</v>
      </c>
      <c r="C23" s="147">
        <v>323</v>
      </c>
      <c r="D23" s="147">
        <v>374</v>
      </c>
      <c r="E23" s="147">
        <v>368</v>
      </c>
      <c r="F23" s="147">
        <v>455</v>
      </c>
      <c r="G23" s="147">
        <v>492</v>
      </c>
      <c r="H23" s="147">
        <v>539</v>
      </c>
      <c r="I23" s="147">
        <v>539</v>
      </c>
      <c r="J23" s="147">
        <v>502</v>
      </c>
      <c r="K23" s="147">
        <v>477</v>
      </c>
    </row>
    <row r="24" spans="1:11" x14ac:dyDescent="0.25">
      <c r="A24" s="23" t="s">
        <v>690</v>
      </c>
      <c r="B24" s="105" t="s">
        <v>73</v>
      </c>
      <c r="C24" s="147">
        <v>67</v>
      </c>
      <c r="D24" s="147">
        <v>75</v>
      </c>
      <c r="E24" s="147">
        <v>99</v>
      </c>
      <c r="F24" s="147">
        <v>107</v>
      </c>
      <c r="G24" s="147">
        <v>98</v>
      </c>
      <c r="H24" s="147">
        <v>91</v>
      </c>
      <c r="I24" s="147">
        <v>93</v>
      </c>
      <c r="J24" s="147">
        <v>90</v>
      </c>
      <c r="K24" s="147">
        <v>82</v>
      </c>
    </row>
    <row r="25" spans="1:11" x14ac:dyDescent="0.25">
      <c r="A25" s="23" t="s">
        <v>690</v>
      </c>
      <c r="B25" s="105" t="s">
        <v>74</v>
      </c>
      <c r="C25" s="147">
        <v>46</v>
      </c>
      <c r="D25" s="147">
        <v>48</v>
      </c>
      <c r="E25" s="147">
        <v>55</v>
      </c>
      <c r="F25" s="147">
        <v>58</v>
      </c>
      <c r="G25" s="147">
        <v>60</v>
      </c>
      <c r="H25" s="147">
        <v>56</v>
      </c>
      <c r="I25" s="147">
        <v>61</v>
      </c>
      <c r="J25" s="147">
        <v>57</v>
      </c>
      <c r="K25" s="147">
        <v>56</v>
      </c>
    </row>
    <row r="26" spans="1:11" x14ac:dyDescent="0.25">
      <c r="A26" s="23" t="s">
        <v>690</v>
      </c>
      <c r="B26" s="105" t="s">
        <v>75</v>
      </c>
      <c r="C26" s="147">
        <v>90</v>
      </c>
      <c r="D26" s="147">
        <v>106</v>
      </c>
      <c r="E26" s="147">
        <v>115</v>
      </c>
      <c r="F26" s="147">
        <v>132</v>
      </c>
      <c r="G26" s="147">
        <v>144</v>
      </c>
      <c r="H26" s="147">
        <v>136</v>
      </c>
      <c r="I26" s="147">
        <v>130</v>
      </c>
      <c r="J26" s="147">
        <v>141</v>
      </c>
      <c r="K26" s="147">
        <v>133</v>
      </c>
    </row>
    <row r="27" spans="1:11" x14ac:dyDescent="0.25">
      <c r="A27" s="23" t="s">
        <v>690</v>
      </c>
      <c r="B27" s="105" t="s">
        <v>76</v>
      </c>
      <c r="C27" s="147">
        <v>127</v>
      </c>
      <c r="D27" s="147">
        <v>138</v>
      </c>
      <c r="E27" s="147">
        <v>133</v>
      </c>
      <c r="F27" s="147">
        <v>157</v>
      </c>
      <c r="G27" s="147">
        <v>157</v>
      </c>
      <c r="H27" s="147">
        <v>161</v>
      </c>
      <c r="I27" s="147">
        <v>160</v>
      </c>
      <c r="J27" s="147">
        <v>163</v>
      </c>
      <c r="K27" s="147">
        <v>146</v>
      </c>
    </row>
    <row r="28" spans="1:11" x14ac:dyDescent="0.25">
      <c r="A28" s="23" t="s">
        <v>690</v>
      </c>
      <c r="B28" s="105" t="s">
        <v>77</v>
      </c>
      <c r="C28" s="147">
        <v>73</v>
      </c>
      <c r="D28" s="147">
        <v>85</v>
      </c>
      <c r="E28" s="147">
        <v>84</v>
      </c>
      <c r="F28" s="147">
        <v>84</v>
      </c>
      <c r="G28" s="147">
        <v>85</v>
      </c>
      <c r="H28" s="147">
        <v>82</v>
      </c>
      <c r="I28" s="147">
        <v>90</v>
      </c>
      <c r="J28" s="147">
        <v>90</v>
      </c>
      <c r="K28" s="147">
        <v>86</v>
      </c>
    </row>
    <row r="29" spans="1:11" x14ac:dyDescent="0.25">
      <c r="A29" s="23" t="s">
        <v>690</v>
      </c>
      <c r="B29" s="105" t="s">
        <v>78</v>
      </c>
      <c r="C29" s="147">
        <v>150</v>
      </c>
      <c r="D29" s="147">
        <v>192</v>
      </c>
      <c r="E29" s="147">
        <v>186</v>
      </c>
      <c r="F29" s="147">
        <v>201</v>
      </c>
      <c r="G29" s="147">
        <v>203</v>
      </c>
      <c r="H29" s="147">
        <v>203</v>
      </c>
      <c r="I29" s="147">
        <v>188</v>
      </c>
      <c r="J29" s="147">
        <v>199</v>
      </c>
      <c r="K29" s="147">
        <v>180</v>
      </c>
    </row>
    <row r="30" spans="1:11" x14ac:dyDescent="0.25">
      <c r="A30" s="8" t="s">
        <v>693</v>
      </c>
      <c r="B30" s="8"/>
      <c r="C30" s="115">
        <v>1123</v>
      </c>
      <c r="D30" s="115">
        <v>1281</v>
      </c>
      <c r="E30" s="115">
        <v>1397</v>
      </c>
      <c r="F30" s="115">
        <v>1521</v>
      </c>
      <c r="G30" s="115">
        <v>1507</v>
      </c>
      <c r="H30" s="115">
        <v>1711</v>
      </c>
      <c r="I30" s="115">
        <v>1724</v>
      </c>
      <c r="J30" s="115">
        <v>2354</v>
      </c>
      <c r="K30" s="115">
        <v>2462</v>
      </c>
    </row>
    <row r="31" spans="1:11" x14ac:dyDescent="0.25">
      <c r="A31" s="23" t="s">
        <v>693</v>
      </c>
      <c r="B31" s="105" t="s">
        <v>71</v>
      </c>
      <c r="C31" s="147">
        <v>104</v>
      </c>
      <c r="D31" s="147">
        <v>117</v>
      </c>
      <c r="E31" s="147">
        <v>120</v>
      </c>
      <c r="F31" s="147">
        <v>162</v>
      </c>
      <c r="G31" s="147">
        <v>240</v>
      </c>
      <c r="H31" s="147">
        <v>267</v>
      </c>
      <c r="I31" s="147">
        <v>172</v>
      </c>
      <c r="J31" s="147">
        <v>268</v>
      </c>
      <c r="K31" s="147">
        <v>303</v>
      </c>
    </row>
    <row r="32" spans="1:11" x14ac:dyDescent="0.25">
      <c r="A32" s="23" t="s">
        <v>693</v>
      </c>
      <c r="B32" s="105" t="s">
        <v>72</v>
      </c>
      <c r="C32" s="147">
        <v>46</v>
      </c>
      <c r="D32" s="147">
        <v>62</v>
      </c>
      <c r="E32" s="147">
        <v>77</v>
      </c>
      <c r="F32" s="147">
        <v>80</v>
      </c>
      <c r="G32" s="147">
        <v>81</v>
      </c>
      <c r="H32" s="147">
        <v>95</v>
      </c>
      <c r="I32" s="147">
        <v>104</v>
      </c>
      <c r="J32" s="147">
        <v>117</v>
      </c>
      <c r="K32" s="147">
        <v>105</v>
      </c>
    </row>
    <row r="33" spans="1:11" x14ac:dyDescent="0.25">
      <c r="A33" s="23" t="s">
        <v>693</v>
      </c>
      <c r="B33" s="105" t="s">
        <v>73</v>
      </c>
      <c r="C33" s="147">
        <v>844</v>
      </c>
      <c r="D33" s="147">
        <v>956</v>
      </c>
      <c r="E33" s="147">
        <v>1083</v>
      </c>
      <c r="F33" s="147">
        <v>1127</v>
      </c>
      <c r="G33" s="147">
        <v>1053</v>
      </c>
      <c r="H33" s="147">
        <v>1178</v>
      </c>
      <c r="I33" s="147">
        <v>1288</v>
      </c>
      <c r="J33" s="147">
        <v>1770</v>
      </c>
      <c r="K33" s="147">
        <v>1810</v>
      </c>
    </row>
    <row r="34" spans="1:11" x14ac:dyDescent="0.25">
      <c r="A34" s="23" t="s">
        <v>693</v>
      </c>
      <c r="B34" s="105" t="s">
        <v>74</v>
      </c>
      <c r="C34" s="147">
        <v>23</v>
      </c>
      <c r="D34" s="147">
        <v>16</v>
      </c>
      <c r="E34" s="147">
        <v>17</v>
      </c>
      <c r="F34" s="147">
        <v>16</v>
      </c>
      <c r="G34" s="147">
        <v>9</v>
      </c>
      <c r="H34" s="147">
        <v>13</v>
      </c>
      <c r="I34" s="147">
        <v>15</v>
      </c>
      <c r="J34" s="147">
        <v>27</v>
      </c>
      <c r="K34" s="147">
        <v>20</v>
      </c>
    </row>
    <row r="35" spans="1:11" x14ac:dyDescent="0.25">
      <c r="A35" s="23" t="s">
        <v>693</v>
      </c>
      <c r="B35" s="105" t="s">
        <v>75</v>
      </c>
      <c r="C35" s="147">
        <v>12</v>
      </c>
      <c r="D35" s="147">
        <v>18</v>
      </c>
      <c r="E35" s="147">
        <v>10</v>
      </c>
      <c r="F35" s="147">
        <v>17</v>
      </c>
      <c r="G35" s="147">
        <v>19</v>
      </c>
      <c r="H35" s="147">
        <v>29</v>
      </c>
      <c r="I35" s="147">
        <v>15</v>
      </c>
      <c r="J35" s="147">
        <v>19</v>
      </c>
      <c r="K35" s="147">
        <v>33</v>
      </c>
    </row>
    <row r="36" spans="1:11" x14ac:dyDescent="0.25">
      <c r="A36" s="23" t="s">
        <v>693</v>
      </c>
      <c r="B36" s="105" t="s">
        <v>76</v>
      </c>
      <c r="C36" s="147">
        <v>50</v>
      </c>
      <c r="D36" s="147">
        <v>45</v>
      </c>
      <c r="E36" s="147">
        <v>33</v>
      </c>
      <c r="F36" s="147">
        <v>34</v>
      </c>
      <c r="G36" s="147">
        <v>38</v>
      </c>
      <c r="H36" s="147">
        <v>44</v>
      </c>
      <c r="I36" s="147">
        <v>38</v>
      </c>
      <c r="J36" s="147">
        <v>52</v>
      </c>
      <c r="K36" s="147">
        <v>79</v>
      </c>
    </row>
    <row r="37" spans="1:11" x14ac:dyDescent="0.25">
      <c r="A37" s="23" t="s">
        <v>693</v>
      </c>
      <c r="B37" s="105" t="s">
        <v>77</v>
      </c>
      <c r="C37" s="147">
        <v>37</v>
      </c>
      <c r="D37" s="147">
        <v>54</v>
      </c>
      <c r="E37" s="147">
        <v>49</v>
      </c>
      <c r="F37" s="147">
        <v>70</v>
      </c>
      <c r="G37" s="147">
        <v>60</v>
      </c>
      <c r="H37" s="147">
        <v>71</v>
      </c>
      <c r="I37" s="147">
        <v>82</v>
      </c>
      <c r="J37" s="147">
        <v>91</v>
      </c>
      <c r="K37" s="147">
        <v>102</v>
      </c>
    </row>
    <row r="38" spans="1:11" x14ac:dyDescent="0.25">
      <c r="A38" s="23" t="s">
        <v>693</v>
      </c>
      <c r="B38" s="105" t="s">
        <v>78</v>
      </c>
      <c r="C38" s="147">
        <v>8</v>
      </c>
      <c r="D38" s="147">
        <v>15</v>
      </c>
      <c r="E38" s="147">
        <v>9</v>
      </c>
      <c r="F38" s="147">
        <v>17</v>
      </c>
      <c r="G38" s="147">
        <v>12</v>
      </c>
      <c r="H38" s="147">
        <v>16</v>
      </c>
      <c r="I38" s="147">
        <v>11</v>
      </c>
      <c r="J38" s="147">
        <v>12</v>
      </c>
      <c r="K38" s="147">
        <v>11</v>
      </c>
    </row>
    <row r="39" spans="1:11" x14ac:dyDescent="0.25">
      <c r="A39" s="8" t="s">
        <v>70</v>
      </c>
      <c r="B39" s="8"/>
      <c r="C39" s="115">
        <v>25835</v>
      </c>
      <c r="D39" s="115">
        <v>26728</v>
      </c>
      <c r="E39" s="115">
        <v>27791</v>
      </c>
      <c r="F39" s="115">
        <v>75545</v>
      </c>
      <c r="G39" s="115">
        <v>73687</v>
      </c>
      <c r="H39" s="115">
        <v>76448</v>
      </c>
      <c r="I39" s="115">
        <v>76690</v>
      </c>
      <c r="J39" s="115">
        <v>78407</v>
      </c>
      <c r="K39" s="115">
        <v>78711</v>
      </c>
    </row>
    <row r="40" spans="1:11" x14ac:dyDescent="0.25">
      <c r="A40" s="23" t="s">
        <v>70</v>
      </c>
      <c r="B40" s="105" t="s">
        <v>71</v>
      </c>
      <c r="C40" s="147">
        <v>4892</v>
      </c>
      <c r="D40" s="147">
        <v>5070</v>
      </c>
      <c r="E40" s="147">
        <v>5247</v>
      </c>
      <c r="F40" s="147">
        <v>14155</v>
      </c>
      <c r="G40" s="147">
        <v>13645</v>
      </c>
      <c r="H40" s="147">
        <v>14083</v>
      </c>
      <c r="I40" s="147">
        <v>14202</v>
      </c>
      <c r="J40" s="147">
        <v>14803</v>
      </c>
      <c r="K40" s="147">
        <v>14833</v>
      </c>
    </row>
    <row r="41" spans="1:11" x14ac:dyDescent="0.25">
      <c r="A41" s="23" t="s">
        <v>70</v>
      </c>
      <c r="B41" s="105" t="s">
        <v>72</v>
      </c>
      <c r="C41" s="147">
        <v>4290</v>
      </c>
      <c r="D41" s="147">
        <v>4398</v>
      </c>
      <c r="E41" s="147">
        <v>4664</v>
      </c>
      <c r="F41" s="147">
        <v>12473</v>
      </c>
      <c r="G41" s="147">
        <v>12270</v>
      </c>
      <c r="H41" s="147">
        <v>12911</v>
      </c>
      <c r="I41" s="147">
        <v>12948</v>
      </c>
      <c r="J41" s="147">
        <v>13256</v>
      </c>
      <c r="K41" s="147">
        <v>13381</v>
      </c>
    </row>
    <row r="42" spans="1:11" x14ac:dyDescent="0.25">
      <c r="A42" s="23" t="s">
        <v>70</v>
      </c>
      <c r="B42" s="105" t="s">
        <v>73</v>
      </c>
      <c r="C42" s="147">
        <v>2389</v>
      </c>
      <c r="D42" s="147">
        <v>2692</v>
      </c>
      <c r="E42" s="147">
        <v>2891</v>
      </c>
      <c r="F42" s="147">
        <v>8196</v>
      </c>
      <c r="G42" s="147">
        <v>8091</v>
      </c>
      <c r="H42" s="147">
        <v>8495</v>
      </c>
      <c r="I42" s="147">
        <v>8854</v>
      </c>
      <c r="J42" s="147">
        <v>9318</v>
      </c>
      <c r="K42" s="147">
        <v>9627</v>
      </c>
    </row>
    <row r="43" spans="1:11" x14ac:dyDescent="0.25">
      <c r="A43" s="23" t="s">
        <v>70</v>
      </c>
      <c r="B43" s="105" t="s">
        <v>74</v>
      </c>
      <c r="C43" s="147">
        <v>962</v>
      </c>
      <c r="D43" s="147">
        <v>943</v>
      </c>
      <c r="E43" s="147">
        <v>964</v>
      </c>
      <c r="F43" s="147">
        <v>2419</v>
      </c>
      <c r="G43" s="147">
        <v>2378</v>
      </c>
      <c r="H43" s="147">
        <v>2424</v>
      </c>
      <c r="I43" s="147">
        <v>2443</v>
      </c>
      <c r="J43" s="147">
        <v>2531</v>
      </c>
      <c r="K43" s="147">
        <v>2591</v>
      </c>
    </row>
    <row r="44" spans="1:11" x14ac:dyDescent="0.25">
      <c r="A44" s="23" t="s">
        <v>70</v>
      </c>
      <c r="B44" s="105" t="s">
        <v>75</v>
      </c>
      <c r="C44" s="147">
        <v>3515</v>
      </c>
      <c r="D44" s="147">
        <v>3599</v>
      </c>
      <c r="E44" s="147">
        <v>3700</v>
      </c>
      <c r="F44" s="147">
        <v>10169</v>
      </c>
      <c r="G44" s="147">
        <v>9784</v>
      </c>
      <c r="H44" s="147">
        <v>10122</v>
      </c>
      <c r="I44" s="147">
        <v>9972</v>
      </c>
      <c r="J44" s="147">
        <v>10017</v>
      </c>
      <c r="K44" s="147">
        <v>9959</v>
      </c>
    </row>
    <row r="45" spans="1:11" x14ac:dyDescent="0.25">
      <c r="A45" s="23" t="s">
        <v>70</v>
      </c>
      <c r="B45" s="105" t="s">
        <v>76</v>
      </c>
      <c r="C45" s="147">
        <v>3713</v>
      </c>
      <c r="D45" s="147">
        <v>3797</v>
      </c>
      <c r="E45" s="147">
        <v>3867</v>
      </c>
      <c r="F45" s="147">
        <v>10703</v>
      </c>
      <c r="G45" s="147">
        <v>10447</v>
      </c>
      <c r="H45" s="147">
        <v>10880</v>
      </c>
      <c r="I45" s="147">
        <v>10894</v>
      </c>
      <c r="J45" s="147">
        <v>10990</v>
      </c>
      <c r="K45" s="147">
        <v>10807</v>
      </c>
    </row>
    <row r="46" spans="1:11" x14ac:dyDescent="0.25">
      <c r="A46" s="23" t="s">
        <v>70</v>
      </c>
      <c r="B46" s="105" t="s">
        <v>77</v>
      </c>
      <c r="C46" s="147">
        <v>2127</v>
      </c>
      <c r="D46" s="147">
        <v>2208</v>
      </c>
      <c r="E46" s="147">
        <v>2316</v>
      </c>
      <c r="F46" s="147">
        <v>6303</v>
      </c>
      <c r="G46" s="147">
        <v>6232</v>
      </c>
      <c r="H46" s="147">
        <v>6481</v>
      </c>
      <c r="I46" s="147">
        <v>6418</v>
      </c>
      <c r="J46" s="147">
        <v>6518</v>
      </c>
      <c r="K46" s="147">
        <v>6495</v>
      </c>
    </row>
    <row r="47" spans="1:11" x14ac:dyDescent="0.25">
      <c r="A47" s="23" t="s">
        <v>70</v>
      </c>
      <c r="B47" s="105" t="s">
        <v>78</v>
      </c>
      <c r="C47" s="147">
        <v>4063</v>
      </c>
      <c r="D47" s="147">
        <v>4166</v>
      </c>
      <c r="E47" s="147">
        <v>4283</v>
      </c>
      <c r="F47" s="147">
        <v>11581</v>
      </c>
      <c r="G47" s="147">
        <v>11349</v>
      </c>
      <c r="H47" s="147">
        <v>11586</v>
      </c>
      <c r="I47" s="147">
        <v>11502</v>
      </c>
      <c r="J47" s="147">
        <v>11569</v>
      </c>
      <c r="K47" s="147">
        <v>11546</v>
      </c>
    </row>
    <row r="48" spans="1:11" x14ac:dyDescent="0.25">
      <c r="A48" s="8" t="s">
        <v>60</v>
      </c>
      <c r="B48" s="8"/>
      <c r="C48" s="115">
        <v>535294</v>
      </c>
      <c r="D48" s="115">
        <v>565216</v>
      </c>
      <c r="E48" s="115">
        <v>565208</v>
      </c>
      <c r="F48" s="115">
        <v>588605</v>
      </c>
      <c r="G48" s="115">
        <v>603972</v>
      </c>
      <c r="H48" s="115">
        <v>646505</v>
      </c>
      <c r="I48" s="115">
        <v>635419</v>
      </c>
      <c r="J48" s="115">
        <v>620669</v>
      </c>
      <c r="K48" s="115">
        <v>617946</v>
      </c>
    </row>
    <row r="49" spans="1:11" x14ac:dyDescent="0.25">
      <c r="A49" s="23" t="s">
        <v>60</v>
      </c>
      <c r="B49" s="105" t="s">
        <v>71</v>
      </c>
      <c r="C49" s="147">
        <v>114112</v>
      </c>
      <c r="D49" s="147">
        <v>119650</v>
      </c>
      <c r="E49" s="147">
        <v>119871</v>
      </c>
      <c r="F49" s="147">
        <v>124974</v>
      </c>
      <c r="G49" s="147">
        <v>128703</v>
      </c>
      <c r="H49" s="147">
        <v>137648</v>
      </c>
      <c r="I49" s="147">
        <v>138814</v>
      </c>
      <c r="J49" s="147">
        <v>133984</v>
      </c>
      <c r="K49" s="147">
        <v>133875</v>
      </c>
    </row>
    <row r="50" spans="1:11" x14ac:dyDescent="0.25">
      <c r="A50" s="23" t="s">
        <v>60</v>
      </c>
      <c r="B50" s="105" t="s">
        <v>72</v>
      </c>
      <c r="C50" s="147">
        <v>122305</v>
      </c>
      <c r="D50" s="147">
        <v>129627</v>
      </c>
      <c r="E50" s="147">
        <v>130765</v>
      </c>
      <c r="F50" s="147">
        <v>135902</v>
      </c>
      <c r="G50" s="147">
        <v>139696</v>
      </c>
      <c r="H50" s="147">
        <v>149663</v>
      </c>
      <c r="I50" s="147">
        <v>144108</v>
      </c>
      <c r="J50" s="147">
        <v>140480</v>
      </c>
      <c r="K50" s="147">
        <v>140692</v>
      </c>
    </row>
    <row r="51" spans="1:11" x14ac:dyDescent="0.25">
      <c r="A51" s="23" t="s">
        <v>60</v>
      </c>
      <c r="B51" s="105" t="s">
        <v>73</v>
      </c>
      <c r="C51" s="147">
        <v>124521</v>
      </c>
      <c r="D51" s="147">
        <v>136855</v>
      </c>
      <c r="E51" s="147">
        <v>136019</v>
      </c>
      <c r="F51" s="147">
        <v>143059</v>
      </c>
      <c r="G51" s="147">
        <v>147209</v>
      </c>
      <c r="H51" s="147">
        <v>160971</v>
      </c>
      <c r="I51" s="147">
        <v>161107</v>
      </c>
      <c r="J51" s="147">
        <v>157537</v>
      </c>
      <c r="K51" s="147">
        <v>157660</v>
      </c>
    </row>
    <row r="52" spans="1:11" x14ac:dyDescent="0.25">
      <c r="A52" s="23" t="s">
        <v>60</v>
      </c>
      <c r="B52" s="105" t="s">
        <v>74</v>
      </c>
      <c r="C52" s="147">
        <v>13449</v>
      </c>
      <c r="D52" s="147">
        <v>14103</v>
      </c>
      <c r="E52" s="147">
        <v>14209</v>
      </c>
      <c r="F52" s="147">
        <v>14579</v>
      </c>
      <c r="G52" s="147">
        <v>15058</v>
      </c>
      <c r="H52" s="147">
        <v>15611</v>
      </c>
      <c r="I52" s="147">
        <v>15534</v>
      </c>
      <c r="J52" s="147">
        <v>14783</v>
      </c>
      <c r="K52" s="147">
        <v>14603</v>
      </c>
    </row>
    <row r="53" spans="1:11" x14ac:dyDescent="0.25">
      <c r="A53" s="23" t="s">
        <v>60</v>
      </c>
      <c r="B53" s="105" t="s">
        <v>75</v>
      </c>
      <c r="C53" s="147">
        <v>40658</v>
      </c>
      <c r="D53" s="147">
        <v>41389</v>
      </c>
      <c r="E53" s="147">
        <v>40836</v>
      </c>
      <c r="F53" s="147">
        <v>41966</v>
      </c>
      <c r="G53" s="147">
        <v>42801</v>
      </c>
      <c r="H53" s="147">
        <v>45258</v>
      </c>
      <c r="I53" s="147">
        <v>43656</v>
      </c>
      <c r="J53" s="147">
        <v>42735</v>
      </c>
      <c r="K53" s="147">
        <v>41763</v>
      </c>
    </row>
    <row r="54" spans="1:11" x14ac:dyDescent="0.25">
      <c r="A54" s="23" t="s">
        <v>60</v>
      </c>
      <c r="B54" s="105" t="s">
        <v>76</v>
      </c>
      <c r="C54" s="147">
        <v>52937</v>
      </c>
      <c r="D54" s="147">
        <v>54273</v>
      </c>
      <c r="E54" s="147">
        <v>54020</v>
      </c>
      <c r="F54" s="147">
        <v>56088</v>
      </c>
      <c r="G54" s="147">
        <v>57155</v>
      </c>
      <c r="H54" s="147">
        <v>60305</v>
      </c>
      <c r="I54" s="147">
        <v>58652</v>
      </c>
      <c r="J54" s="147">
        <v>58309</v>
      </c>
      <c r="K54" s="147">
        <v>57590</v>
      </c>
    </row>
    <row r="55" spans="1:11" x14ac:dyDescent="0.25">
      <c r="A55" s="23" t="s">
        <v>60</v>
      </c>
      <c r="B55" s="105" t="s">
        <v>77</v>
      </c>
      <c r="C55" s="147">
        <v>34007</v>
      </c>
      <c r="D55" s="147">
        <v>35974</v>
      </c>
      <c r="E55" s="147">
        <v>36126</v>
      </c>
      <c r="F55" s="147">
        <v>37558</v>
      </c>
      <c r="G55" s="147">
        <v>39024</v>
      </c>
      <c r="H55" s="147">
        <v>40667</v>
      </c>
      <c r="I55" s="147">
        <v>40042</v>
      </c>
      <c r="J55" s="147">
        <v>39392</v>
      </c>
      <c r="K55" s="147">
        <v>38679</v>
      </c>
    </row>
    <row r="56" spans="1:11" x14ac:dyDescent="0.25">
      <c r="A56" s="23" t="s">
        <v>60</v>
      </c>
      <c r="B56" s="105" t="s">
        <v>78</v>
      </c>
      <c r="C56" s="147">
        <v>40599</v>
      </c>
      <c r="D56" s="147">
        <v>41247</v>
      </c>
      <c r="E56" s="147">
        <v>40670</v>
      </c>
      <c r="F56" s="147">
        <v>42667</v>
      </c>
      <c r="G56" s="147">
        <v>42871</v>
      </c>
      <c r="H56" s="147">
        <v>44819</v>
      </c>
      <c r="I56" s="147">
        <v>43107</v>
      </c>
      <c r="J56" s="147">
        <v>42363</v>
      </c>
      <c r="K56" s="147">
        <v>41507</v>
      </c>
    </row>
    <row r="57" spans="1:11" x14ac:dyDescent="0.25">
      <c r="A57" s="8" t="s">
        <v>63</v>
      </c>
      <c r="B57" s="8"/>
      <c r="C57" s="115">
        <v>13373</v>
      </c>
      <c r="D57" s="115">
        <v>12938</v>
      </c>
      <c r="E57" s="115">
        <v>12446</v>
      </c>
      <c r="F57" s="115">
        <v>12866</v>
      </c>
      <c r="G57" s="115">
        <v>9645</v>
      </c>
      <c r="H57" s="115">
        <v>8255</v>
      </c>
      <c r="I57" s="115">
        <v>8253</v>
      </c>
      <c r="J57" s="115">
        <v>8467</v>
      </c>
      <c r="K57" s="115">
        <v>8264</v>
      </c>
    </row>
    <row r="58" spans="1:11" x14ac:dyDescent="0.25">
      <c r="A58" s="23" t="s">
        <v>63</v>
      </c>
      <c r="B58" s="105" t="s">
        <v>71</v>
      </c>
      <c r="C58" s="147">
        <v>2851</v>
      </c>
      <c r="D58" s="147">
        <v>2650</v>
      </c>
      <c r="E58" s="147">
        <v>2449</v>
      </c>
      <c r="F58" s="147">
        <v>2670</v>
      </c>
      <c r="G58" s="147">
        <v>2314</v>
      </c>
      <c r="H58" s="147">
        <v>2076</v>
      </c>
      <c r="I58" s="147">
        <v>2200</v>
      </c>
      <c r="J58" s="147">
        <v>2273</v>
      </c>
      <c r="K58" s="147">
        <v>2194</v>
      </c>
    </row>
    <row r="59" spans="1:11" x14ac:dyDescent="0.25">
      <c r="A59" s="23" t="s">
        <v>63</v>
      </c>
      <c r="B59" s="105" t="s">
        <v>72</v>
      </c>
      <c r="C59" s="147">
        <v>2920</v>
      </c>
      <c r="D59" s="147">
        <v>2895</v>
      </c>
      <c r="E59" s="147">
        <v>2751</v>
      </c>
      <c r="F59" s="147">
        <v>2797</v>
      </c>
      <c r="G59" s="147">
        <v>2055</v>
      </c>
      <c r="H59" s="147">
        <v>1618</v>
      </c>
      <c r="I59" s="147">
        <v>1630</v>
      </c>
      <c r="J59" s="147">
        <v>1612</v>
      </c>
      <c r="K59" s="147">
        <v>1566</v>
      </c>
    </row>
    <row r="60" spans="1:11" x14ac:dyDescent="0.25">
      <c r="A60" s="23" t="s">
        <v>63</v>
      </c>
      <c r="B60" s="105" t="s">
        <v>73</v>
      </c>
      <c r="C60" s="147">
        <v>2141</v>
      </c>
      <c r="D60" s="147">
        <v>2031</v>
      </c>
      <c r="E60" s="147">
        <v>1950</v>
      </c>
      <c r="F60" s="147">
        <v>2203</v>
      </c>
      <c r="G60" s="147">
        <v>1747</v>
      </c>
      <c r="H60" s="147">
        <v>1390</v>
      </c>
      <c r="I60" s="147">
        <v>1373</v>
      </c>
      <c r="J60" s="147">
        <v>1413</v>
      </c>
      <c r="K60" s="147">
        <v>1341</v>
      </c>
    </row>
    <row r="61" spans="1:11" x14ac:dyDescent="0.25">
      <c r="A61" s="23" t="s">
        <v>63</v>
      </c>
      <c r="B61" s="105" t="s">
        <v>74</v>
      </c>
      <c r="C61" s="147">
        <v>302</v>
      </c>
      <c r="D61" s="147">
        <v>276</v>
      </c>
      <c r="E61" s="147">
        <v>232</v>
      </c>
      <c r="F61" s="147">
        <v>223</v>
      </c>
      <c r="G61" s="147">
        <v>163</v>
      </c>
      <c r="H61" s="147">
        <v>122</v>
      </c>
      <c r="I61" s="147">
        <v>124</v>
      </c>
      <c r="J61" s="147">
        <v>110</v>
      </c>
      <c r="K61" s="147">
        <v>96</v>
      </c>
    </row>
    <row r="62" spans="1:11" x14ac:dyDescent="0.25">
      <c r="A62" s="23" t="s">
        <v>63</v>
      </c>
      <c r="B62" s="105" t="s">
        <v>75</v>
      </c>
      <c r="C62" s="147">
        <v>694</v>
      </c>
      <c r="D62" s="147">
        <v>605</v>
      </c>
      <c r="E62" s="147">
        <v>562</v>
      </c>
      <c r="F62" s="147">
        <v>637</v>
      </c>
      <c r="G62" s="147">
        <v>570</v>
      </c>
      <c r="H62" s="147">
        <v>492</v>
      </c>
      <c r="I62" s="147">
        <v>488</v>
      </c>
      <c r="J62" s="147">
        <v>564</v>
      </c>
      <c r="K62" s="147">
        <v>510</v>
      </c>
    </row>
    <row r="63" spans="1:11" x14ac:dyDescent="0.25">
      <c r="A63" s="23" t="s">
        <v>63</v>
      </c>
      <c r="B63" s="105" t="s">
        <v>76</v>
      </c>
      <c r="C63" s="147">
        <v>2156</v>
      </c>
      <c r="D63" s="147">
        <v>2067</v>
      </c>
      <c r="E63" s="147">
        <v>2082</v>
      </c>
      <c r="F63" s="147">
        <v>2152</v>
      </c>
      <c r="G63" s="147">
        <v>1523</v>
      </c>
      <c r="H63" s="147">
        <v>1303</v>
      </c>
      <c r="I63" s="147">
        <v>1363</v>
      </c>
      <c r="J63" s="147">
        <v>1386</v>
      </c>
      <c r="K63" s="147">
        <v>1359</v>
      </c>
    </row>
    <row r="64" spans="1:11" x14ac:dyDescent="0.25">
      <c r="A64" s="23" t="s">
        <v>63</v>
      </c>
      <c r="B64" s="105" t="s">
        <v>77</v>
      </c>
      <c r="C64" s="147">
        <v>852</v>
      </c>
      <c r="D64" s="147">
        <v>885</v>
      </c>
      <c r="E64" s="147">
        <v>891</v>
      </c>
      <c r="F64" s="147">
        <v>1023</v>
      </c>
      <c r="G64" s="147">
        <v>826</v>
      </c>
      <c r="H64" s="147">
        <v>746</v>
      </c>
      <c r="I64" s="147">
        <v>685</v>
      </c>
      <c r="J64" s="147">
        <v>700</v>
      </c>
      <c r="K64" s="147">
        <v>695</v>
      </c>
    </row>
    <row r="65" spans="1:11" x14ac:dyDescent="0.25">
      <c r="A65" s="23" t="s">
        <v>63</v>
      </c>
      <c r="B65" s="105" t="s">
        <v>78</v>
      </c>
      <c r="C65" s="147">
        <v>1573</v>
      </c>
      <c r="D65" s="147">
        <v>1637</v>
      </c>
      <c r="E65" s="147">
        <v>1609</v>
      </c>
      <c r="F65" s="147">
        <v>1709</v>
      </c>
      <c r="G65" s="147">
        <v>1304</v>
      </c>
      <c r="H65" s="147">
        <v>1092</v>
      </c>
      <c r="I65" s="147">
        <v>1047</v>
      </c>
      <c r="J65" s="147">
        <v>1116</v>
      </c>
      <c r="K65" s="147">
        <v>1114</v>
      </c>
    </row>
    <row r="66" spans="1:11" x14ac:dyDescent="0.25">
      <c r="A66" s="8" t="s">
        <v>691</v>
      </c>
      <c r="B66" s="8"/>
      <c r="C66" s="115">
        <v>1202</v>
      </c>
      <c r="D66" s="115">
        <v>1256</v>
      </c>
      <c r="E66" s="115">
        <v>1280</v>
      </c>
      <c r="F66" s="115">
        <v>6018</v>
      </c>
      <c r="G66" s="115">
        <v>8639</v>
      </c>
      <c r="H66" s="115">
        <v>8590</v>
      </c>
      <c r="I66" s="115">
        <v>8670</v>
      </c>
      <c r="J66" s="115">
        <v>8870</v>
      </c>
      <c r="K66" s="115">
        <v>9149</v>
      </c>
    </row>
    <row r="67" spans="1:11" x14ac:dyDescent="0.25">
      <c r="A67" s="23" t="s">
        <v>691</v>
      </c>
      <c r="B67" s="105" t="s">
        <v>71</v>
      </c>
      <c r="C67" s="147">
        <v>369</v>
      </c>
      <c r="D67" s="147">
        <v>368</v>
      </c>
      <c r="E67" s="147">
        <v>355</v>
      </c>
      <c r="F67" s="147">
        <v>1333</v>
      </c>
      <c r="G67" s="147">
        <v>1938</v>
      </c>
      <c r="H67" s="147">
        <v>1771</v>
      </c>
      <c r="I67" s="147">
        <v>1770</v>
      </c>
      <c r="J67" s="147">
        <v>1790</v>
      </c>
      <c r="K67" s="147">
        <v>1814</v>
      </c>
    </row>
    <row r="68" spans="1:11" x14ac:dyDescent="0.25">
      <c r="A68" s="23" t="s">
        <v>691</v>
      </c>
      <c r="B68" s="105" t="s">
        <v>72</v>
      </c>
      <c r="C68" s="147">
        <v>286</v>
      </c>
      <c r="D68" s="147">
        <v>285</v>
      </c>
      <c r="E68" s="147">
        <v>290</v>
      </c>
      <c r="F68" s="147">
        <v>1283</v>
      </c>
      <c r="G68" s="147">
        <v>1884</v>
      </c>
      <c r="H68" s="147">
        <v>1751</v>
      </c>
      <c r="I68" s="147">
        <v>1710</v>
      </c>
      <c r="J68" s="147">
        <v>1808</v>
      </c>
      <c r="K68" s="147">
        <v>1890</v>
      </c>
    </row>
    <row r="69" spans="1:11" x14ac:dyDescent="0.25">
      <c r="A69" s="23" t="s">
        <v>691</v>
      </c>
      <c r="B69" s="105" t="s">
        <v>73</v>
      </c>
      <c r="C69" s="147">
        <v>196</v>
      </c>
      <c r="D69" s="147">
        <v>199</v>
      </c>
      <c r="E69" s="147">
        <v>200</v>
      </c>
      <c r="F69" s="147">
        <v>955</v>
      </c>
      <c r="G69" s="147">
        <v>1711</v>
      </c>
      <c r="H69" s="147">
        <v>1665</v>
      </c>
      <c r="I69" s="147">
        <v>1666</v>
      </c>
      <c r="J69" s="147">
        <v>1705</v>
      </c>
      <c r="K69" s="147">
        <v>1656</v>
      </c>
    </row>
    <row r="70" spans="1:11" x14ac:dyDescent="0.25">
      <c r="A70" s="23" t="s">
        <v>691</v>
      </c>
      <c r="B70" s="105" t="s">
        <v>74</v>
      </c>
      <c r="C70" s="147">
        <v>8</v>
      </c>
      <c r="D70" s="147">
        <v>7</v>
      </c>
      <c r="E70" s="147">
        <v>9</v>
      </c>
      <c r="F70" s="147">
        <v>107</v>
      </c>
      <c r="G70" s="147">
        <v>154</v>
      </c>
      <c r="H70" s="147">
        <v>128</v>
      </c>
      <c r="I70" s="147">
        <v>148</v>
      </c>
      <c r="J70" s="147">
        <v>140</v>
      </c>
      <c r="K70" s="147">
        <v>148</v>
      </c>
    </row>
    <row r="71" spans="1:11" x14ac:dyDescent="0.25">
      <c r="A71" s="23" t="s">
        <v>691</v>
      </c>
      <c r="B71" s="105" t="s">
        <v>75</v>
      </c>
      <c r="C71" s="147">
        <v>54</v>
      </c>
      <c r="D71" s="147">
        <v>57</v>
      </c>
      <c r="E71" s="147">
        <v>53</v>
      </c>
      <c r="F71" s="147">
        <v>296</v>
      </c>
      <c r="G71" s="147">
        <v>521</v>
      </c>
      <c r="H71" s="147">
        <v>458</v>
      </c>
      <c r="I71" s="147">
        <v>450</v>
      </c>
      <c r="J71" s="147">
        <v>446</v>
      </c>
      <c r="K71" s="147">
        <v>459</v>
      </c>
    </row>
    <row r="72" spans="1:11" x14ac:dyDescent="0.25">
      <c r="A72" s="23" t="s">
        <v>691</v>
      </c>
      <c r="B72" s="105" t="s">
        <v>76</v>
      </c>
      <c r="C72" s="147">
        <v>137</v>
      </c>
      <c r="D72" s="147">
        <v>164</v>
      </c>
      <c r="E72" s="147">
        <v>184</v>
      </c>
      <c r="F72" s="147">
        <v>1072</v>
      </c>
      <c r="G72" s="147">
        <v>1478</v>
      </c>
      <c r="H72" s="147">
        <v>1386</v>
      </c>
      <c r="I72" s="147">
        <v>1366</v>
      </c>
      <c r="J72" s="147">
        <v>1383</v>
      </c>
      <c r="K72" s="147">
        <v>1491</v>
      </c>
    </row>
    <row r="73" spans="1:11" x14ac:dyDescent="0.25">
      <c r="A73" s="23" t="s">
        <v>691</v>
      </c>
      <c r="B73" s="105" t="s">
        <v>77</v>
      </c>
      <c r="C73" s="147">
        <v>90</v>
      </c>
      <c r="D73" s="147">
        <v>100</v>
      </c>
      <c r="E73" s="147">
        <v>100</v>
      </c>
      <c r="F73" s="147">
        <v>494</v>
      </c>
      <c r="G73" s="147">
        <v>758</v>
      </c>
      <c r="H73" s="147">
        <v>762</v>
      </c>
      <c r="I73" s="147">
        <v>782</v>
      </c>
      <c r="J73" s="147">
        <v>782</v>
      </c>
      <c r="K73" s="147">
        <v>810</v>
      </c>
    </row>
    <row r="74" spans="1:11" x14ac:dyDescent="0.25">
      <c r="A74" s="23" t="s">
        <v>691</v>
      </c>
      <c r="B74" s="105" t="s">
        <v>78</v>
      </c>
      <c r="C74" s="147">
        <v>68</v>
      </c>
      <c r="D74" s="147">
        <v>87</v>
      </c>
      <c r="E74" s="147">
        <v>97</v>
      </c>
      <c r="F74" s="147">
        <v>683</v>
      </c>
      <c r="G74" s="147">
        <v>919</v>
      </c>
      <c r="H74" s="147">
        <v>961</v>
      </c>
      <c r="I74" s="147">
        <v>991</v>
      </c>
      <c r="J74" s="147">
        <v>1035</v>
      </c>
      <c r="K74" s="147">
        <v>1061</v>
      </c>
    </row>
    <row r="75" spans="1:11" x14ac:dyDescent="0.25">
      <c r="A75" s="8" t="s">
        <v>61</v>
      </c>
      <c r="B75" s="8"/>
      <c r="C75" s="115">
        <v>115771</v>
      </c>
      <c r="D75" s="115">
        <v>126843</v>
      </c>
      <c r="E75" s="115">
        <v>126291</v>
      </c>
      <c r="F75" s="115">
        <v>136731</v>
      </c>
      <c r="G75" s="115">
        <v>143784</v>
      </c>
      <c r="H75" s="115">
        <v>150515</v>
      </c>
      <c r="I75" s="115">
        <v>157674</v>
      </c>
      <c r="J75" s="115">
        <v>155900</v>
      </c>
      <c r="K75" s="115">
        <v>164131</v>
      </c>
    </row>
    <row r="76" spans="1:11" x14ac:dyDescent="0.25">
      <c r="A76" s="23" t="s">
        <v>61</v>
      </c>
      <c r="B76" s="105" t="s">
        <v>71</v>
      </c>
      <c r="C76" s="147">
        <v>27573</v>
      </c>
      <c r="D76" s="147">
        <v>29927</v>
      </c>
      <c r="E76" s="147">
        <v>29791</v>
      </c>
      <c r="F76" s="147">
        <v>31877</v>
      </c>
      <c r="G76" s="147">
        <v>33493</v>
      </c>
      <c r="H76" s="147">
        <v>34694</v>
      </c>
      <c r="I76" s="147">
        <v>37116</v>
      </c>
      <c r="J76" s="147">
        <v>35988</v>
      </c>
      <c r="K76" s="147">
        <v>38126</v>
      </c>
    </row>
    <row r="77" spans="1:11" x14ac:dyDescent="0.25">
      <c r="A77" s="23" t="s">
        <v>61</v>
      </c>
      <c r="B77" s="105" t="s">
        <v>72</v>
      </c>
      <c r="C77" s="147">
        <v>30058</v>
      </c>
      <c r="D77" s="147">
        <v>33137</v>
      </c>
      <c r="E77" s="147">
        <v>33405</v>
      </c>
      <c r="F77" s="147">
        <v>36195</v>
      </c>
      <c r="G77" s="147">
        <v>38452</v>
      </c>
      <c r="H77" s="147">
        <v>40051</v>
      </c>
      <c r="I77" s="147">
        <v>41087</v>
      </c>
      <c r="J77" s="147">
        <v>40706</v>
      </c>
      <c r="K77" s="147">
        <v>43533</v>
      </c>
    </row>
    <row r="78" spans="1:11" x14ac:dyDescent="0.25">
      <c r="A78" s="23" t="s">
        <v>61</v>
      </c>
      <c r="B78" s="105" t="s">
        <v>73</v>
      </c>
      <c r="C78" s="147">
        <v>15939</v>
      </c>
      <c r="D78" s="147">
        <v>18074</v>
      </c>
      <c r="E78" s="147">
        <v>17909</v>
      </c>
      <c r="F78" s="147">
        <v>19700</v>
      </c>
      <c r="G78" s="147">
        <v>21692</v>
      </c>
      <c r="H78" s="147">
        <v>24926</v>
      </c>
      <c r="I78" s="147">
        <v>27417</v>
      </c>
      <c r="J78" s="147">
        <v>26869</v>
      </c>
      <c r="K78" s="147">
        <v>28774</v>
      </c>
    </row>
    <row r="79" spans="1:11" x14ac:dyDescent="0.25">
      <c r="A79" s="23" t="s">
        <v>61</v>
      </c>
      <c r="B79" s="105" t="s">
        <v>74</v>
      </c>
      <c r="C79" s="147">
        <v>2649</v>
      </c>
      <c r="D79" s="147">
        <v>3114</v>
      </c>
      <c r="E79" s="147">
        <v>3233</v>
      </c>
      <c r="F79" s="147">
        <v>3545</v>
      </c>
      <c r="G79" s="147">
        <v>3744</v>
      </c>
      <c r="H79" s="147">
        <v>3771</v>
      </c>
      <c r="I79" s="147">
        <v>3867</v>
      </c>
      <c r="J79" s="147">
        <v>3747</v>
      </c>
      <c r="K79" s="147">
        <v>3977</v>
      </c>
    </row>
    <row r="80" spans="1:11" x14ac:dyDescent="0.25">
      <c r="A80" s="23" t="s">
        <v>61</v>
      </c>
      <c r="B80" s="105" t="s">
        <v>75</v>
      </c>
      <c r="C80" s="147">
        <v>10160</v>
      </c>
      <c r="D80" s="147">
        <v>10721</v>
      </c>
      <c r="E80" s="147">
        <v>10652</v>
      </c>
      <c r="F80" s="147">
        <v>11363</v>
      </c>
      <c r="G80" s="147">
        <v>11617</v>
      </c>
      <c r="H80" s="147">
        <v>11747</v>
      </c>
      <c r="I80" s="147">
        <v>11753</v>
      </c>
      <c r="J80" s="147">
        <v>11730</v>
      </c>
      <c r="K80" s="147">
        <v>12038</v>
      </c>
    </row>
    <row r="81" spans="1:11" x14ac:dyDescent="0.25">
      <c r="A81" s="23" t="s">
        <v>61</v>
      </c>
      <c r="B81" s="105" t="s">
        <v>76</v>
      </c>
      <c r="C81" s="147">
        <v>13532</v>
      </c>
      <c r="D81" s="147">
        <v>14209</v>
      </c>
      <c r="E81" s="147">
        <v>14093</v>
      </c>
      <c r="F81" s="147">
        <v>15124</v>
      </c>
      <c r="G81" s="147">
        <v>15392</v>
      </c>
      <c r="H81" s="147">
        <v>15696</v>
      </c>
      <c r="I81" s="147">
        <v>16223</v>
      </c>
      <c r="J81" s="147">
        <v>16264</v>
      </c>
      <c r="K81" s="147">
        <v>16854</v>
      </c>
    </row>
    <row r="82" spans="1:11" x14ac:dyDescent="0.25">
      <c r="A82" s="23" t="s">
        <v>61</v>
      </c>
      <c r="B82" s="105" t="s">
        <v>77</v>
      </c>
      <c r="C82" s="147">
        <v>7041</v>
      </c>
      <c r="D82" s="147">
        <v>7966</v>
      </c>
      <c r="E82" s="147">
        <v>7879</v>
      </c>
      <c r="F82" s="147">
        <v>8554</v>
      </c>
      <c r="G82" s="147">
        <v>8782</v>
      </c>
      <c r="H82" s="147">
        <v>8845</v>
      </c>
      <c r="I82" s="147">
        <v>9436</v>
      </c>
      <c r="J82" s="147">
        <v>9631</v>
      </c>
      <c r="K82" s="147">
        <v>9929</v>
      </c>
    </row>
    <row r="83" spans="1:11" x14ac:dyDescent="0.25">
      <c r="A83" s="23" t="s">
        <v>61</v>
      </c>
      <c r="B83" s="105" t="s">
        <v>78</v>
      </c>
      <c r="C83" s="147">
        <v>10687</v>
      </c>
      <c r="D83" s="147">
        <v>11850</v>
      </c>
      <c r="E83" s="147">
        <v>11365</v>
      </c>
      <c r="F83" s="147">
        <v>12752</v>
      </c>
      <c r="G83" s="147">
        <v>12835</v>
      </c>
      <c r="H83" s="147">
        <v>13033</v>
      </c>
      <c r="I83" s="147">
        <v>13299</v>
      </c>
      <c r="J83" s="147">
        <v>13389</v>
      </c>
      <c r="K83" s="147">
        <v>13426</v>
      </c>
    </row>
    <row r="84" spans="1:11" x14ac:dyDescent="0.25">
      <c r="A84" s="8" t="s">
        <v>62</v>
      </c>
      <c r="B84" s="8"/>
      <c r="C84" s="115">
        <v>45084</v>
      </c>
      <c r="D84" s="115">
        <v>45885</v>
      </c>
      <c r="E84" s="115">
        <v>42624</v>
      </c>
      <c r="F84" s="115">
        <v>47591</v>
      </c>
      <c r="G84" s="115">
        <v>47608</v>
      </c>
      <c r="H84" s="115">
        <v>48902</v>
      </c>
      <c r="I84" s="115">
        <v>49463</v>
      </c>
      <c r="J84" s="115">
        <v>48597</v>
      </c>
      <c r="K84" s="115">
        <v>47098</v>
      </c>
    </row>
    <row r="85" spans="1:11" x14ac:dyDescent="0.25">
      <c r="A85" s="23" t="s">
        <v>62</v>
      </c>
      <c r="B85" s="105" t="s">
        <v>71</v>
      </c>
      <c r="C85" s="147">
        <v>9580</v>
      </c>
      <c r="D85" s="147">
        <v>9404</v>
      </c>
      <c r="E85" s="147">
        <v>8844</v>
      </c>
      <c r="F85" s="147">
        <v>9498</v>
      </c>
      <c r="G85" s="147">
        <v>9549</v>
      </c>
      <c r="H85" s="147">
        <v>9933</v>
      </c>
      <c r="I85" s="147">
        <v>10187</v>
      </c>
      <c r="J85" s="147">
        <v>10171</v>
      </c>
      <c r="K85" s="147">
        <v>10005</v>
      </c>
    </row>
    <row r="86" spans="1:11" x14ac:dyDescent="0.25">
      <c r="A86" s="23" t="s">
        <v>62</v>
      </c>
      <c r="B86" s="105" t="s">
        <v>72</v>
      </c>
      <c r="C86" s="147">
        <v>11649</v>
      </c>
      <c r="D86" s="147">
        <v>11465</v>
      </c>
      <c r="E86" s="147">
        <v>10729</v>
      </c>
      <c r="F86" s="147">
        <v>11858</v>
      </c>
      <c r="G86" s="147">
        <v>11634</v>
      </c>
      <c r="H86" s="147">
        <v>11863</v>
      </c>
      <c r="I86" s="147">
        <v>12144</v>
      </c>
      <c r="J86" s="147">
        <v>11642</v>
      </c>
      <c r="K86" s="147">
        <v>11244</v>
      </c>
    </row>
    <row r="87" spans="1:11" x14ac:dyDescent="0.25">
      <c r="A87" s="23" t="s">
        <v>62</v>
      </c>
      <c r="B87" s="105" t="s">
        <v>73</v>
      </c>
      <c r="C87" s="147">
        <v>7248</v>
      </c>
      <c r="D87" s="147">
        <v>7406</v>
      </c>
      <c r="E87" s="147">
        <v>6935</v>
      </c>
      <c r="F87" s="147">
        <v>9112</v>
      </c>
      <c r="G87" s="147">
        <v>10056</v>
      </c>
      <c r="H87" s="147">
        <v>10724</v>
      </c>
      <c r="I87" s="147">
        <v>10780</v>
      </c>
      <c r="J87" s="147">
        <v>10772</v>
      </c>
      <c r="K87" s="147">
        <v>10405</v>
      </c>
    </row>
    <row r="88" spans="1:11" x14ac:dyDescent="0.25">
      <c r="A88" s="23" t="s">
        <v>62</v>
      </c>
      <c r="B88" s="105" t="s">
        <v>74</v>
      </c>
      <c r="C88" s="147">
        <v>1129</v>
      </c>
      <c r="D88" s="147">
        <v>1166</v>
      </c>
      <c r="E88" s="147">
        <v>1088</v>
      </c>
      <c r="F88" s="147">
        <v>1198</v>
      </c>
      <c r="G88" s="147">
        <v>1126</v>
      </c>
      <c r="H88" s="147">
        <v>1179</v>
      </c>
      <c r="I88" s="147">
        <v>1181</v>
      </c>
      <c r="J88" s="147">
        <v>1115</v>
      </c>
      <c r="K88" s="147">
        <v>1118</v>
      </c>
    </row>
    <row r="89" spans="1:11" x14ac:dyDescent="0.25">
      <c r="A89" s="23" t="s">
        <v>62</v>
      </c>
      <c r="B89" s="105" t="s">
        <v>75</v>
      </c>
      <c r="C89" s="147">
        <v>3522</v>
      </c>
      <c r="D89" s="147">
        <v>3473</v>
      </c>
      <c r="E89" s="147">
        <v>3302</v>
      </c>
      <c r="F89" s="147">
        <v>3540</v>
      </c>
      <c r="G89" s="147">
        <v>3402</v>
      </c>
      <c r="H89" s="147">
        <v>3466</v>
      </c>
      <c r="I89" s="147">
        <v>3353</v>
      </c>
      <c r="J89" s="147">
        <v>3332</v>
      </c>
      <c r="K89" s="147">
        <v>3198</v>
      </c>
    </row>
    <row r="90" spans="1:11" x14ac:dyDescent="0.25">
      <c r="A90" s="23" t="s">
        <v>62</v>
      </c>
      <c r="B90" s="105" t="s">
        <v>76</v>
      </c>
      <c r="C90" s="147">
        <v>5219</v>
      </c>
      <c r="D90" s="147">
        <v>5186</v>
      </c>
      <c r="E90" s="147">
        <v>4930</v>
      </c>
      <c r="F90" s="147">
        <v>5262</v>
      </c>
      <c r="G90" s="147">
        <v>5107</v>
      </c>
      <c r="H90" s="147">
        <v>5153</v>
      </c>
      <c r="I90" s="147">
        <v>5297</v>
      </c>
      <c r="J90" s="147">
        <v>5169</v>
      </c>
      <c r="K90" s="147">
        <v>4898</v>
      </c>
    </row>
    <row r="91" spans="1:11" x14ac:dyDescent="0.25">
      <c r="A91" s="23" t="s">
        <v>62</v>
      </c>
      <c r="B91" s="105" t="s">
        <v>77</v>
      </c>
      <c r="C91" s="147">
        <v>3215</v>
      </c>
      <c r="D91" s="147">
        <v>3296</v>
      </c>
      <c r="E91" s="147">
        <v>3231</v>
      </c>
      <c r="F91" s="147">
        <v>3548</v>
      </c>
      <c r="G91" s="147">
        <v>3511</v>
      </c>
      <c r="H91" s="147">
        <v>3498</v>
      </c>
      <c r="I91" s="147">
        <v>3594</v>
      </c>
      <c r="J91" s="147">
        <v>3504</v>
      </c>
      <c r="K91" s="147">
        <v>3528</v>
      </c>
    </row>
    <row r="92" spans="1:11" x14ac:dyDescent="0.25">
      <c r="A92" s="23" t="s">
        <v>62</v>
      </c>
      <c r="B92" s="105" t="s">
        <v>78</v>
      </c>
      <c r="C92" s="147">
        <v>4115</v>
      </c>
      <c r="D92" s="147">
        <v>5179</v>
      </c>
      <c r="E92" s="147">
        <v>4170</v>
      </c>
      <c r="F92" s="147">
        <v>4298</v>
      </c>
      <c r="G92" s="147">
        <v>3792</v>
      </c>
      <c r="H92" s="147">
        <v>3650</v>
      </c>
      <c r="I92" s="147">
        <v>3528</v>
      </c>
      <c r="J92" s="147">
        <v>3467</v>
      </c>
      <c r="K92" s="147">
        <v>3241</v>
      </c>
    </row>
    <row r="93" spans="1:11" x14ac:dyDescent="0.25">
      <c r="A93" s="8" t="s">
        <v>694</v>
      </c>
      <c r="B93" s="8"/>
      <c r="C93" s="115">
        <v>8205</v>
      </c>
      <c r="D93" s="115">
        <v>8098</v>
      </c>
      <c r="E93" s="115">
        <v>7900</v>
      </c>
      <c r="F93" s="115">
        <v>6801</v>
      </c>
      <c r="G93" s="115">
        <v>5503</v>
      </c>
      <c r="H93" s="115">
        <v>5804</v>
      </c>
      <c r="I93" s="115">
        <v>5802</v>
      </c>
      <c r="J93" s="115">
        <v>6473</v>
      </c>
      <c r="K93" s="115">
        <v>5786</v>
      </c>
    </row>
    <row r="94" spans="1:11" x14ac:dyDescent="0.25">
      <c r="A94" s="23" t="s">
        <v>694</v>
      </c>
      <c r="B94" s="105" t="s">
        <v>71</v>
      </c>
      <c r="C94" s="147">
        <v>1158</v>
      </c>
      <c r="D94" s="147">
        <v>1163</v>
      </c>
      <c r="E94" s="147">
        <v>1184</v>
      </c>
      <c r="F94" s="147">
        <v>1057</v>
      </c>
      <c r="G94" s="147">
        <v>874</v>
      </c>
      <c r="H94" s="147">
        <v>780</v>
      </c>
      <c r="I94" s="147">
        <v>945</v>
      </c>
      <c r="J94" s="147">
        <v>902</v>
      </c>
      <c r="K94" s="147">
        <v>802</v>
      </c>
    </row>
    <row r="95" spans="1:11" x14ac:dyDescent="0.25">
      <c r="A95" s="23" t="s">
        <v>694</v>
      </c>
      <c r="B95" s="105" t="s">
        <v>72</v>
      </c>
      <c r="C95" s="147">
        <v>377</v>
      </c>
      <c r="D95" s="147">
        <v>431</v>
      </c>
      <c r="E95" s="147">
        <v>395</v>
      </c>
      <c r="F95" s="147">
        <v>325</v>
      </c>
      <c r="G95" s="147">
        <v>243</v>
      </c>
      <c r="H95" s="147">
        <v>281</v>
      </c>
      <c r="I95" s="147">
        <v>276</v>
      </c>
      <c r="J95" s="147">
        <v>311</v>
      </c>
      <c r="K95" s="147">
        <v>314</v>
      </c>
    </row>
    <row r="96" spans="1:11" x14ac:dyDescent="0.25">
      <c r="A96" s="23" t="s">
        <v>694</v>
      </c>
      <c r="B96" s="105" t="s">
        <v>73</v>
      </c>
      <c r="C96" s="147">
        <v>5683</v>
      </c>
      <c r="D96" s="147">
        <v>5551</v>
      </c>
      <c r="E96" s="147">
        <v>5370</v>
      </c>
      <c r="F96" s="147">
        <v>4565</v>
      </c>
      <c r="G96" s="147">
        <v>3679</v>
      </c>
      <c r="H96" s="147">
        <v>4027</v>
      </c>
      <c r="I96" s="147">
        <v>3858</v>
      </c>
      <c r="J96" s="147">
        <v>4541</v>
      </c>
      <c r="K96" s="147">
        <v>4063</v>
      </c>
    </row>
    <row r="97" spans="1:11" x14ac:dyDescent="0.25">
      <c r="A97" s="23" t="s">
        <v>694</v>
      </c>
      <c r="B97" s="105" t="s">
        <v>74</v>
      </c>
      <c r="C97" s="147">
        <v>128</v>
      </c>
      <c r="D97" s="147">
        <v>161</v>
      </c>
      <c r="E97" s="147">
        <v>128</v>
      </c>
      <c r="F97" s="147">
        <v>120</v>
      </c>
      <c r="G97" s="147">
        <v>102</v>
      </c>
      <c r="H97" s="147">
        <v>102</v>
      </c>
      <c r="I97" s="147">
        <v>81</v>
      </c>
      <c r="J97" s="147">
        <v>81</v>
      </c>
      <c r="K97" s="147">
        <v>69</v>
      </c>
    </row>
    <row r="98" spans="1:11" x14ac:dyDescent="0.25">
      <c r="A98" s="23" t="s">
        <v>694</v>
      </c>
      <c r="B98" s="105" t="s">
        <v>75</v>
      </c>
      <c r="C98" s="147">
        <v>149</v>
      </c>
      <c r="D98" s="147">
        <v>136</v>
      </c>
      <c r="E98" s="147">
        <v>133</v>
      </c>
      <c r="F98" s="147">
        <v>121</v>
      </c>
      <c r="G98" s="147">
        <v>93</v>
      </c>
      <c r="H98" s="147">
        <v>107</v>
      </c>
      <c r="I98" s="147">
        <v>87</v>
      </c>
      <c r="J98" s="147">
        <v>102</v>
      </c>
      <c r="K98" s="147">
        <v>65</v>
      </c>
    </row>
    <row r="99" spans="1:11" x14ac:dyDescent="0.25">
      <c r="A99" s="23" t="s">
        <v>694</v>
      </c>
      <c r="B99" s="105" t="s">
        <v>76</v>
      </c>
      <c r="C99" s="147">
        <v>231</v>
      </c>
      <c r="D99" s="147">
        <v>214</v>
      </c>
      <c r="E99" s="147">
        <v>223</v>
      </c>
      <c r="F99" s="147">
        <v>203</v>
      </c>
      <c r="G99" s="147">
        <v>194</v>
      </c>
      <c r="H99" s="147">
        <v>185</v>
      </c>
      <c r="I99" s="147">
        <v>208</v>
      </c>
      <c r="J99" s="147">
        <v>200</v>
      </c>
      <c r="K99" s="147">
        <v>180</v>
      </c>
    </row>
    <row r="100" spans="1:11" x14ac:dyDescent="0.25">
      <c r="A100" s="23" t="s">
        <v>694</v>
      </c>
      <c r="B100" s="105" t="s">
        <v>77</v>
      </c>
      <c r="C100" s="147">
        <v>429</v>
      </c>
      <c r="D100" s="147">
        <v>394</v>
      </c>
      <c r="E100" s="147">
        <v>421</v>
      </c>
      <c r="F100" s="147">
        <v>365</v>
      </c>
      <c r="G100" s="147">
        <v>291</v>
      </c>
      <c r="H100" s="147">
        <v>289</v>
      </c>
      <c r="I100" s="147">
        <v>315</v>
      </c>
      <c r="J100" s="147">
        <v>311</v>
      </c>
      <c r="K100" s="147">
        <v>276</v>
      </c>
    </row>
    <row r="101" spans="1:11" x14ac:dyDescent="0.25">
      <c r="A101" s="23" t="s">
        <v>694</v>
      </c>
      <c r="B101" s="105" t="s">
        <v>78</v>
      </c>
      <c r="C101" s="147">
        <v>54</v>
      </c>
      <c r="D101" s="147">
        <v>56</v>
      </c>
      <c r="E101" s="147">
        <v>51</v>
      </c>
      <c r="F101" s="147">
        <v>46</v>
      </c>
      <c r="G101" s="147">
        <v>31</v>
      </c>
      <c r="H101" s="147">
        <v>36</v>
      </c>
      <c r="I101" s="147">
        <v>34</v>
      </c>
      <c r="J101" s="147">
        <v>34</v>
      </c>
      <c r="K101" s="147">
        <v>24</v>
      </c>
    </row>
    <row r="102" spans="1:11" x14ac:dyDescent="0.25">
      <c r="A102" s="8" t="s">
        <v>695</v>
      </c>
      <c r="B102" s="8"/>
      <c r="C102" s="115">
        <v>1292</v>
      </c>
      <c r="D102" s="115">
        <v>1257</v>
      </c>
      <c r="E102" s="115">
        <v>1068</v>
      </c>
      <c r="F102" s="115">
        <v>1320</v>
      </c>
      <c r="G102" s="115">
        <v>1768</v>
      </c>
      <c r="H102" s="115">
        <v>1673</v>
      </c>
      <c r="I102" s="115">
        <v>1354</v>
      </c>
      <c r="J102" s="115">
        <v>1523</v>
      </c>
      <c r="K102" s="115">
        <v>1031</v>
      </c>
    </row>
    <row r="103" spans="1:11" x14ac:dyDescent="0.25">
      <c r="A103" s="23" t="s">
        <v>695</v>
      </c>
      <c r="B103" s="105" t="s">
        <v>71</v>
      </c>
      <c r="C103" s="147">
        <v>395</v>
      </c>
      <c r="D103" s="147">
        <v>405</v>
      </c>
      <c r="E103" s="147">
        <v>314</v>
      </c>
      <c r="F103" s="147">
        <v>264</v>
      </c>
      <c r="G103" s="147">
        <v>340</v>
      </c>
      <c r="H103" s="147">
        <v>321</v>
      </c>
      <c r="I103" s="147">
        <v>291</v>
      </c>
      <c r="J103" s="147">
        <v>276</v>
      </c>
      <c r="K103" s="147">
        <v>193</v>
      </c>
    </row>
    <row r="104" spans="1:11" x14ac:dyDescent="0.25">
      <c r="A104" s="23" t="s">
        <v>695</v>
      </c>
      <c r="B104" s="105" t="s">
        <v>72</v>
      </c>
      <c r="C104" s="147">
        <v>105</v>
      </c>
      <c r="D104" s="147">
        <v>135</v>
      </c>
      <c r="E104" s="147">
        <v>109</v>
      </c>
      <c r="F104" s="147">
        <v>153</v>
      </c>
      <c r="G104" s="147">
        <v>189</v>
      </c>
      <c r="H104" s="147">
        <v>173</v>
      </c>
      <c r="I104" s="147">
        <v>143</v>
      </c>
      <c r="J104" s="147">
        <v>131</v>
      </c>
      <c r="K104" s="147">
        <v>55</v>
      </c>
    </row>
    <row r="105" spans="1:11" x14ac:dyDescent="0.25">
      <c r="A105" s="23" t="s">
        <v>695</v>
      </c>
      <c r="B105" s="105" t="s">
        <v>73</v>
      </c>
      <c r="C105" s="147">
        <v>574</v>
      </c>
      <c r="D105" s="147">
        <v>498</v>
      </c>
      <c r="E105" s="147">
        <v>463</v>
      </c>
      <c r="F105" s="147">
        <v>668</v>
      </c>
      <c r="G105" s="147">
        <v>897</v>
      </c>
      <c r="H105" s="147">
        <v>943</v>
      </c>
      <c r="I105" s="147">
        <v>704</v>
      </c>
      <c r="J105" s="147">
        <v>708</v>
      </c>
      <c r="K105" s="147">
        <v>577</v>
      </c>
    </row>
    <row r="106" spans="1:11" x14ac:dyDescent="0.25">
      <c r="A106" s="23" t="s">
        <v>695</v>
      </c>
      <c r="B106" s="105" t="s">
        <v>74</v>
      </c>
      <c r="C106" s="147">
        <v>0</v>
      </c>
      <c r="D106" s="147">
        <v>0</v>
      </c>
      <c r="E106" s="147">
        <v>0</v>
      </c>
      <c r="F106" s="147">
        <v>1</v>
      </c>
      <c r="G106" s="147">
        <v>1</v>
      </c>
      <c r="H106" s="147">
        <v>0</v>
      </c>
      <c r="I106" s="147">
        <v>1</v>
      </c>
      <c r="J106" s="147">
        <v>0</v>
      </c>
      <c r="K106" s="147">
        <v>0</v>
      </c>
    </row>
    <row r="107" spans="1:11" x14ac:dyDescent="0.25">
      <c r="A107" s="23" t="s">
        <v>695</v>
      </c>
      <c r="B107" s="105" t="s">
        <v>75</v>
      </c>
      <c r="C107" s="147">
        <v>0</v>
      </c>
      <c r="D107" s="147">
        <v>0</v>
      </c>
      <c r="E107" s="147">
        <v>0</v>
      </c>
      <c r="F107" s="147">
        <v>1</v>
      </c>
      <c r="G107" s="147">
        <v>1</v>
      </c>
      <c r="H107" s="147">
        <v>0</v>
      </c>
      <c r="I107" s="147">
        <v>0</v>
      </c>
      <c r="J107" s="147">
        <v>0</v>
      </c>
      <c r="K107" s="147">
        <v>0</v>
      </c>
    </row>
    <row r="108" spans="1:11" x14ac:dyDescent="0.25">
      <c r="A108" s="23" t="s">
        <v>695</v>
      </c>
      <c r="B108" s="105" t="s">
        <v>76</v>
      </c>
      <c r="C108" s="147">
        <v>107</v>
      </c>
      <c r="D108" s="147">
        <v>90</v>
      </c>
      <c r="E108" s="147">
        <v>90</v>
      </c>
      <c r="F108" s="147">
        <v>87</v>
      </c>
      <c r="G108" s="147">
        <v>195</v>
      </c>
      <c r="H108" s="147">
        <v>144</v>
      </c>
      <c r="I108" s="147">
        <v>110</v>
      </c>
      <c r="J108" s="147">
        <v>103</v>
      </c>
      <c r="K108" s="147">
        <v>34</v>
      </c>
    </row>
    <row r="109" spans="1:11" x14ac:dyDescent="0.25">
      <c r="A109" s="23" t="s">
        <v>695</v>
      </c>
      <c r="B109" s="105" t="s">
        <v>77</v>
      </c>
      <c r="C109" s="147">
        <v>117</v>
      </c>
      <c r="D109" s="147">
        <v>131</v>
      </c>
      <c r="E109" s="147">
        <v>95</v>
      </c>
      <c r="F109" s="147">
        <v>151</v>
      </c>
      <c r="G109" s="147">
        <v>155</v>
      </c>
      <c r="H109" s="147">
        <v>102</v>
      </c>
      <c r="I109" s="147">
        <v>109</v>
      </c>
      <c r="J109" s="147">
        <v>305</v>
      </c>
      <c r="K109" s="147">
        <v>177</v>
      </c>
    </row>
    <row r="110" spans="1:11" x14ac:dyDescent="0.25">
      <c r="A110" s="23" t="s">
        <v>695</v>
      </c>
      <c r="B110" s="105" t="s">
        <v>78</v>
      </c>
      <c r="C110" s="147">
        <v>0</v>
      </c>
      <c r="D110" s="147">
        <v>0</v>
      </c>
      <c r="E110" s="147">
        <v>0</v>
      </c>
      <c r="F110" s="147">
        <v>1</v>
      </c>
      <c r="G110" s="147">
        <v>1</v>
      </c>
      <c r="H110" s="147">
        <v>0</v>
      </c>
      <c r="I110" s="147">
        <v>0</v>
      </c>
      <c r="J110" s="147">
        <v>0</v>
      </c>
      <c r="K110" s="147">
        <v>0</v>
      </c>
    </row>
    <row r="111" spans="1:11" x14ac:dyDescent="0.25">
      <c r="A111" s="8" t="s">
        <v>692</v>
      </c>
      <c r="B111" s="8"/>
      <c r="C111" s="115">
        <v>0</v>
      </c>
      <c r="D111" s="115">
        <v>0</v>
      </c>
      <c r="E111" s="115">
        <v>0</v>
      </c>
      <c r="F111" s="115">
        <v>0</v>
      </c>
      <c r="G111" s="115">
        <v>0</v>
      </c>
      <c r="H111" s="115">
        <v>99</v>
      </c>
      <c r="I111" s="115">
        <v>254</v>
      </c>
      <c r="J111" s="115">
        <v>294</v>
      </c>
      <c r="K111" s="115">
        <v>318</v>
      </c>
    </row>
    <row r="112" spans="1:11" x14ac:dyDescent="0.25">
      <c r="A112" s="23" t="s">
        <v>692</v>
      </c>
      <c r="B112" s="105" t="s">
        <v>71</v>
      </c>
      <c r="C112" s="147">
        <v>0</v>
      </c>
      <c r="D112" s="147">
        <v>0</v>
      </c>
      <c r="E112" s="147">
        <v>0</v>
      </c>
      <c r="F112" s="147">
        <v>0</v>
      </c>
      <c r="G112" s="147">
        <v>0</v>
      </c>
      <c r="H112" s="147">
        <v>54</v>
      </c>
      <c r="I112" s="147">
        <v>133</v>
      </c>
      <c r="J112" s="147">
        <v>157</v>
      </c>
      <c r="K112" s="147">
        <v>185</v>
      </c>
    </row>
    <row r="113" spans="1:11" x14ac:dyDescent="0.25">
      <c r="A113" s="23" t="s">
        <v>692</v>
      </c>
      <c r="B113" s="105" t="s">
        <v>72</v>
      </c>
      <c r="C113" s="147">
        <v>0</v>
      </c>
      <c r="D113" s="147">
        <v>0</v>
      </c>
      <c r="E113" s="147">
        <v>0</v>
      </c>
      <c r="F113" s="147">
        <v>0</v>
      </c>
      <c r="G113" s="147">
        <v>0</v>
      </c>
      <c r="H113" s="147">
        <v>1</v>
      </c>
      <c r="I113" s="147">
        <v>14</v>
      </c>
      <c r="J113" s="147">
        <v>28</v>
      </c>
      <c r="K113" s="147">
        <v>29</v>
      </c>
    </row>
    <row r="114" spans="1:11" x14ac:dyDescent="0.25">
      <c r="A114" s="23" t="s">
        <v>692</v>
      </c>
      <c r="B114" s="105" t="s">
        <v>73</v>
      </c>
      <c r="C114" s="147">
        <v>0</v>
      </c>
      <c r="D114" s="147">
        <v>0</v>
      </c>
      <c r="E114" s="147">
        <v>0</v>
      </c>
      <c r="F114" s="147">
        <v>0</v>
      </c>
      <c r="G114" s="147">
        <v>0</v>
      </c>
      <c r="H114" s="147">
        <v>0</v>
      </c>
      <c r="I114" s="147">
        <v>5</v>
      </c>
      <c r="J114" s="147">
        <v>11</v>
      </c>
      <c r="K114" s="147">
        <v>14</v>
      </c>
    </row>
    <row r="115" spans="1:11" x14ac:dyDescent="0.25">
      <c r="A115" s="23" t="s">
        <v>692</v>
      </c>
      <c r="B115" s="105" t="s">
        <v>74</v>
      </c>
      <c r="C115" s="147">
        <v>0</v>
      </c>
      <c r="D115" s="147">
        <v>0</v>
      </c>
      <c r="E115" s="147">
        <v>0</v>
      </c>
      <c r="F115" s="147">
        <v>0</v>
      </c>
      <c r="G115" s="147">
        <v>0</v>
      </c>
      <c r="H115" s="147">
        <v>1</v>
      </c>
      <c r="I115" s="147">
        <v>1</v>
      </c>
      <c r="J115" s="147">
        <v>1</v>
      </c>
      <c r="K115" s="147">
        <v>1</v>
      </c>
    </row>
    <row r="116" spans="1:11" x14ac:dyDescent="0.25">
      <c r="A116" s="23" t="s">
        <v>692</v>
      </c>
      <c r="B116" s="105" t="s">
        <v>75</v>
      </c>
      <c r="C116" s="147">
        <v>0</v>
      </c>
      <c r="D116" s="147">
        <v>0</v>
      </c>
      <c r="E116" s="147">
        <v>0</v>
      </c>
      <c r="F116" s="147">
        <v>0</v>
      </c>
      <c r="G116" s="147">
        <v>0</v>
      </c>
      <c r="H116" s="147">
        <v>41</v>
      </c>
      <c r="I116" s="147">
        <v>63</v>
      </c>
      <c r="J116" s="147">
        <v>57</v>
      </c>
      <c r="K116" s="147">
        <v>46</v>
      </c>
    </row>
    <row r="117" spans="1:11" x14ac:dyDescent="0.25">
      <c r="A117" s="23" t="s">
        <v>692</v>
      </c>
      <c r="B117" s="105" t="s">
        <v>76</v>
      </c>
      <c r="C117" s="147">
        <v>0</v>
      </c>
      <c r="D117" s="147">
        <v>0</v>
      </c>
      <c r="E117" s="147">
        <v>0</v>
      </c>
      <c r="F117" s="147">
        <v>0</v>
      </c>
      <c r="G117" s="147">
        <v>0</v>
      </c>
      <c r="H117" s="147">
        <v>2</v>
      </c>
      <c r="I117" s="147">
        <v>19</v>
      </c>
      <c r="J117" s="147">
        <v>19</v>
      </c>
      <c r="K117" s="147">
        <v>21</v>
      </c>
    </row>
    <row r="118" spans="1:11" x14ac:dyDescent="0.25">
      <c r="A118" s="23" t="s">
        <v>692</v>
      </c>
      <c r="B118" s="105" t="s">
        <v>77</v>
      </c>
      <c r="C118" s="147">
        <v>0</v>
      </c>
      <c r="D118" s="147">
        <v>0</v>
      </c>
      <c r="E118" s="147">
        <v>0</v>
      </c>
      <c r="F118" s="147">
        <v>0</v>
      </c>
      <c r="G118" s="147">
        <v>0</v>
      </c>
      <c r="H118" s="147">
        <v>0</v>
      </c>
      <c r="I118" s="147">
        <v>8</v>
      </c>
      <c r="J118" s="147">
        <v>15</v>
      </c>
      <c r="K118" s="147">
        <v>14</v>
      </c>
    </row>
    <row r="119" spans="1:11" x14ac:dyDescent="0.25">
      <c r="A119" s="23" t="s">
        <v>692</v>
      </c>
      <c r="B119" s="105" t="s">
        <v>78</v>
      </c>
      <c r="C119" s="147">
        <v>0</v>
      </c>
      <c r="D119" s="147">
        <v>0</v>
      </c>
      <c r="E119" s="147">
        <v>0</v>
      </c>
      <c r="F119" s="147">
        <v>0</v>
      </c>
      <c r="G119" s="147">
        <v>0</v>
      </c>
      <c r="H119" s="147">
        <v>3</v>
      </c>
      <c r="I119" s="147">
        <v>18</v>
      </c>
      <c r="J119" s="147">
        <v>19</v>
      </c>
      <c r="K119" s="147">
        <v>18</v>
      </c>
    </row>
    <row r="120" spans="1:11" x14ac:dyDescent="0.25">
      <c r="A120" s="8" t="s">
        <v>69</v>
      </c>
      <c r="B120" s="8"/>
      <c r="C120" s="115">
        <v>3867</v>
      </c>
      <c r="D120" s="115">
        <v>5361</v>
      </c>
      <c r="E120" s="115">
        <v>9912</v>
      </c>
      <c r="F120" s="115">
        <v>18000</v>
      </c>
      <c r="G120" s="115">
        <v>87920</v>
      </c>
      <c r="H120" s="115">
        <v>140959</v>
      </c>
      <c r="I120" s="115">
        <v>198590</v>
      </c>
      <c r="J120" s="115">
        <v>182888</v>
      </c>
      <c r="K120" s="115">
        <v>195159</v>
      </c>
    </row>
    <row r="121" spans="1:11" x14ac:dyDescent="0.25">
      <c r="A121" s="23" t="s">
        <v>69</v>
      </c>
      <c r="B121" s="105" t="s">
        <v>71</v>
      </c>
      <c r="C121" s="147">
        <v>740</v>
      </c>
      <c r="D121" s="147">
        <v>918</v>
      </c>
      <c r="E121" s="147">
        <v>1498</v>
      </c>
      <c r="F121" s="147">
        <v>2851</v>
      </c>
      <c r="G121" s="147">
        <v>16313</v>
      </c>
      <c r="H121" s="147">
        <v>28154</v>
      </c>
      <c r="I121" s="147">
        <v>43089</v>
      </c>
      <c r="J121" s="147">
        <v>39690</v>
      </c>
      <c r="K121" s="147">
        <v>42989</v>
      </c>
    </row>
    <row r="122" spans="1:11" x14ac:dyDescent="0.25">
      <c r="A122" s="23" t="s">
        <v>69</v>
      </c>
      <c r="B122" s="105" t="s">
        <v>72</v>
      </c>
      <c r="C122" s="147">
        <v>873</v>
      </c>
      <c r="D122" s="147">
        <v>1492</v>
      </c>
      <c r="E122" s="147">
        <v>2772</v>
      </c>
      <c r="F122" s="147">
        <v>4736</v>
      </c>
      <c r="G122" s="147">
        <v>22810</v>
      </c>
      <c r="H122" s="147">
        <v>37116</v>
      </c>
      <c r="I122" s="147">
        <v>50242</v>
      </c>
      <c r="J122" s="147">
        <v>44614</v>
      </c>
      <c r="K122" s="147">
        <v>48117</v>
      </c>
    </row>
    <row r="123" spans="1:11" x14ac:dyDescent="0.25">
      <c r="A123" s="23" t="s">
        <v>69</v>
      </c>
      <c r="B123" s="105" t="s">
        <v>73</v>
      </c>
      <c r="C123" s="147">
        <v>329</v>
      </c>
      <c r="D123" s="147">
        <v>422</v>
      </c>
      <c r="E123" s="147">
        <v>709</v>
      </c>
      <c r="F123" s="147">
        <v>1358</v>
      </c>
      <c r="G123" s="147">
        <v>12363</v>
      </c>
      <c r="H123" s="147">
        <v>26054</v>
      </c>
      <c r="I123" s="147">
        <v>39315</v>
      </c>
      <c r="J123" s="147">
        <v>35490</v>
      </c>
      <c r="K123" s="147">
        <v>37543</v>
      </c>
    </row>
    <row r="124" spans="1:11" x14ac:dyDescent="0.25">
      <c r="A124" s="23" t="s">
        <v>69</v>
      </c>
      <c r="B124" s="105" t="s">
        <v>74</v>
      </c>
      <c r="C124" s="147">
        <v>235</v>
      </c>
      <c r="D124" s="147">
        <v>274</v>
      </c>
      <c r="E124" s="147">
        <v>420</v>
      </c>
      <c r="F124" s="147">
        <v>675</v>
      </c>
      <c r="G124" s="147">
        <v>2489</v>
      </c>
      <c r="H124" s="147">
        <v>3622</v>
      </c>
      <c r="I124" s="147">
        <v>5246</v>
      </c>
      <c r="J124" s="147">
        <v>4778</v>
      </c>
      <c r="K124" s="147">
        <v>5159</v>
      </c>
    </row>
    <row r="125" spans="1:11" x14ac:dyDescent="0.25">
      <c r="A125" s="23" t="s">
        <v>69</v>
      </c>
      <c r="B125" s="105" t="s">
        <v>75</v>
      </c>
      <c r="C125" s="147">
        <v>565</v>
      </c>
      <c r="D125" s="147">
        <v>779</v>
      </c>
      <c r="E125" s="147">
        <v>1340</v>
      </c>
      <c r="F125" s="147">
        <v>2496</v>
      </c>
      <c r="G125" s="147">
        <v>9580</v>
      </c>
      <c r="H125" s="147">
        <v>12654</v>
      </c>
      <c r="I125" s="147">
        <v>15993</v>
      </c>
      <c r="J125" s="147">
        <v>15610</v>
      </c>
      <c r="K125" s="147">
        <v>16354</v>
      </c>
    </row>
    <row r="126" spans="1:11" x14ac:dyDescent="0.25">
      <c r="A126" s="23" t="s">
        <v>69</v>
      </c>
      <c r="B126" s="105" t="s">
        <v>76</v>
      </c>
      <c r="C126" s="147">
        <v>479</v>
      </c>
      <c r="D126" s="147">
        <v>646</v>
      </c>
      <c r="E126" s="147">
        <v>1412</v>
      </c>
      <c r="F126" s="147">
        <v>2665</v>
      </c>
      <c r="G126" s="147">
        <v>10616</v>
      </c>
      <c r="H126" s="147">
        <v>14515</v>
      </c>
      <c r="I126" s="147">
        <v>19512</v>
      </c>
      <c r="J126" s="147">
        <v>18467</v>
      </c>
      <c r="K126" s="147">
        <v>19296</v>
      </c>
    </row>
    <row r="127" spans="1:11" x14ac:dyDescent="0.25">
      <c r="A127" s="23" t="s">
        <v>69</v>
      </c>
      <c r="B127" s="105" t="s">
        <v>77</v>
      </c>
      <c r="C127" s="147">
        <v>396</v>
      </c>
      <c r="D127" s="147">
        <v>479</v>
      </c>
      <c r="E127" s="147">
        <v>971</v>
      </c>
      <c r="F127" s="147">
        <v>1623</v>
      </c>
      <c r="G127" s="147">
        <v>6559</v>
      </c>
      <c r="H127" s="147">
        <v>9122</v>
      </c>
      <c r="I127" s="147">
        <v>12650</v>
      </c>
      <c r="J127" s="147">
        <v>12016</v>
      </c>
      <c r="K127" s="147">
        <v>12709</v>
      </c>
    </row>
    <row r="128" spans="1:11" x14ac:dyDescent="0.25">
      <c r="A128" s="23" t="s">
        <v>69</v>
      </c>
      <c r="B128" s="105" t="s">
        <v>78</v>
      </c>
      <c r="C128" s="147">
        <v>272</v>
      </c>
      <c r="D128" s="147">
        <v>381</v>
      </c>
      <c r="E128" s="147">
        <v>832</v>
      </c>
      <c r="F128" s="147">
        <v>1679</v>
      </c>
      <c r="G128" s="147">
        <v>7845</v>
      </c>
      <c r="H128" s="147">
        <v>10604</v>
      </c>
      <c r="I128" s="147">
        <v>14186</v>
      </c>
      <c r="J128" s="147">
        <v>13626</v>
      </c>
      <c r="K128" s="147">
        <v>14409</v>
      </c>
    </row>
    <row r="129" spans="1:11" x14ac:dyDescent="0.25">
      <c r="A129" s="8" t="s">
        <v>673</v>
      </c>
      <c r="B129" s="8"/>
      <c r="C129" s="115">
        <v>0</v>
      </c>
      <c r="D129" s="115">
        <v>0</v>
      </c>
      <c r="E129" s="115">
        <v>0</v>
      </c>
      <c r="F129" s="115">
        <v>0</v>
      </c>
      <c r="G129" s="115">
        <v>0</v>
      </c>
      <c r="H129" s="115">
        <v>2744</v>
      </c>
      <c r="I129" s="115">
        <v>8644</v>
      </c>
      <c r="J129" s="115">
        <v>12714</v>
      </c>
      <c r="K129" s="115">
        <v>16347</v>
      </c>
    </row>
    <row r="130" spans="1:11" x14ac:dyDescent="0.25">
      <c r="A130" s="23" t="s">
        <v>673</v>
      </c>
      <c r="B130" s="105" t="s">
        <v>71</v>
      </c>
      <c r="C130" s="147">
        <v>0</v>
      </c>
      <c r="D130" s="147">
        <v>0</v>
      </c>
      <c r="E130" s="147">
        <v>0</v>
      </c>
      <c r="F130" s="147">
        <v>0</v>
      </c>
      <c r="G130" s="147">
        <v>0</v>
      </c>
      <c r="H130" s="147">
        <v>444</v>
      </c>
      <c r="I130" s="147">
        <v>1568</v>
      </c>
      <c r="J130" s="147">
        <v>2364</v>
      </c>
      <c r="K130" s="147">
        <v>3167</v>
      </c>
    </row>
    <row r="131" spans="1:11" x14ac:dyDescent="0.25">
      <c r="A131" s="23" t="s">
        <v>673</v>
      </c>
      <c r="B131" s="105" t="s">
        <v>72</v>
      </c>
      <c r="C131" s="147">
        <v>0</v>
      </c>
      <c r="D131" s="147">
        <v>0</v>
      </c>
      <c r="E131" s="147">
        <v>0</v>
      </c>
      <c r="F131" s="147">
        <v>0</v>
      </c>
      <c r="G131" s="147">
        <v>0</v>
      </c>
      <c r="H131" s="147">
        <v>880</v>
      </c>
      <c r="I131" s="147">
        <v>2499</v>
      </c>
      <c r="J131" s="147">
        <v>3286</v>
      </c>
      <c r="K131" s="147">
        <v>3858</v>
      </c>
    </row>
    <row r="132" spans="1:11" x14ac:dyDescent="0.25">
      <c r="A132" s="23" t="s">
        <v>673</v>
      </c>
      <c r="B132" s="105" t="s">
        <v>73</v>
      </c>
      <c r="C132" s="147">
        <v>0</v>
      </c>
      <c r="D132" s="147">
        <v>0</v>
      </c>
      <c r="E132" s="147">
        <v>0</v>
      </c>
      <c r="F132" s="147">
        <v>0</v>
      </c>
      <c r="G132" s="147">
        <v>0</v>
      </c>
      <c r="H132" s="147">
        <v>248</v>
      </c>
      <c r="I132" s="147">
        <v>778</v>
      </c>
      <c r="J132" s="147">
        <v>1083</v>
      </c>
      <c r="K132" s="147">
        <v>1343</v>
      </c>
    </row>
    <row r="133" spans="1:11" x14ac:dyDescent="0.25">
      <c r="A133" s="23" t="s">
        <v>673</v>
      </c>
      <c r="B133" s="105" t="s">
        <v>74</v>
      </c>
      <c r="C133" s="147">
        <v>0</v>
      </c>
      <c r="D133" s="147">
        <v>0</v>
      </c>
      <c r="E133" s="147">
        <v>0</v>
      </c>
      <c r="F133" s="147">
        <v>0</v>
      </c>
      <c r="G133" s="147">
        <v>0</v>
      </c>
      <c r="H133" s="147">
        <v>49</v>
      </c>
      <c r="I133" s="147">
        <v>139</v>
      </c>
      <c r="J133" s="147">
        <v>225</v>
      </c>
      <c r="K133" s="147">
        <v>285</v>
      </c>
    </row>
    <row r="134" spans="1:11" x14ac:dyDescent="0.25">
      <c r="A134" s="23" t="s">
        <v>673</v>
      </c>
      <c r="B134" s="105" t="s">
        <v>75</v>
      </c>
      <c r="C134" s="147">
        <v>0</v>
      </c>
      <c r="D134" s="147">
        <v>0</v>
      </c>
      <c r="E134" s="147">
        <v>0</v>
      </c>
      <c r="F134" s="147">
        <v>0</v>
      </c>
      <c r="G134" s="147">
        <v>0</v>
      </c>
      <c r="H134" s="147">
        <v>238</v>
      </c>
      <c r="I134" s="147">
        <v>680</v>
      </c>
      <c r="J134" s="147">
        <v>878</v>
      </c>
      <c r="K134" s="147">
        <v>1068</v>
      </c>
    </row>
    <row r="135" spans="1:11" x14ac:dyDescent="0.25">
      <c r="A135" s="23" t="s">
        <v>673</v>
      </c>
      <c r="B135" s="105" t="s">
        <v>76</v>
      </c>
      <c r="C135" s="147">
        <v>0</v>
      </c>
      <c r="D135" s="147">
        <v>0</v>
      </c>
      <c r="E135" s="147">
        <v>0</v>
      </c>
      <c r="F135" s="147">
        <v>0</v>
      </c>
      <c r="G135" s="147">
        <v>0</v>
      </c>
      <c r="H135" s="147">
        <v>329</v>
      </c>
      <c r="I135" s="147">
        <v>1208</v>
      </c>
      <c r="J135" s="147">
        <v>1930</v>
      </c>
      <c r="K135" s="147">
        <v>2652</v>
      </c>
    </row>
    <row r="136" spans="1:11" x14ac:dyDescent="0.25">
      <c r="A136" s="23" t="s">
        <v>673</v>
      </c>
      <c r="B136" s="105" t="s">
        <v>77</v>
      </c>
      <c r="C136" s="147">
        <v>0</v>
      </c>
      <c r="D136" s="147">
        <v>0</v>
      </c>
      <c r="E136" s="147">
        <v>0</v>
      </c>
      <c r="F136" s="147">
        <v>0</v>
      </c>
      <c r="G136" s="147">
        <v>0</v>
      </c>
      <c r="H136" s="147">
        <v>104</v>
      </c>
      <c r="I136" s="147">
        <v>429</v>
      </c>
      <c r="J136" s="147">
        <v>727</v>
      </c>
      <c r="K136" s="147">
        <v>1028</v>
      </c>
    </row>
    <row r="137" spans="1:11" x14ac:dyDescent="0.25">
      <c r="A137" s="23" t="s">
        <v>673</v>
      </c>
      <c r="B137" s="105" t="s">
        <v>78</v>
      </c>
      <c r="C137" s="147">
        <v>0</v>
      </c>
      <c r="D137" s="147">
        <v>0</v>
      </c>
      <c r="E137" s="147">
        <v>0</v>
      </c>
      <c r="F137" s="147">
        <v>0</v>
      </c>
      <c r="G137" s="147">
        <v>0</v>
      </c>
      <c r="H137" s="147">
        <v>454</v>
      </c>
      <c r="I137" s="147">
        <v>1424</v>
      </c>
      <c r="J137" s="147">
        <v>2351</v>
      </c>
      <c r="K137" s="147">
        <v>3118</v>
      </c>
    </row>
    <row r="138" spans="1:11" x14ac:dyDescent="0.25">
      <c r="A138" s="8" t="s">
        <v>64</v>
      </c>
      <c r="B138" s="8" t="s">
        <v>0</v>
      </c>
      <c r="C138" s="115">
        <v>88104</v>
      </c>
      <c r="D138" s="115">
        <v>91114</v>
      </c>
      <c r="E138" s="115">
        <v>93551</v>
      </c>
      <c r="F138" s="115">
        <v>99838</v>
      </c>
      <c r="G138" s="115">
        <v>100038</v>
      </c>
      <c r="H138" s="115">
        <v>98401</v>
      </c>
      <c r="I138" s="115">
        <v>100898</v>
      </c>
      <c r="J138" s="115">
        <v>101823</v>
      </c>
      <c r="K138" s="115">
        <v>104673</v>
      </c>
    </row>
    <row r="139" spans="1:11" x14ac:dyDescent="0.25">
      <c r="A139" s="23" t="s">
        <v>64</v>
      </c>
      <c r="B139" s="105" t="s">
        <v>71</v>
      </c>
      <c r="C139" s="147">
        <v>17750</v>
      </c>
      <c r="D139" s="147">
        <v>18017</v>
      </c>
      <c r="E139" s="147">
        <v>17939</v>
      </c>
      <c r="F139" s="147">
        <v>18773</v>
      </c>
      <c r="G139" s="147">
        <v>18719</v>
      </c>
      <c r="H139" s="147">
        <v>17991</v>
      </c>
      <c r="I139" s="147">
        <v>20082</v>
      </c>
      <c r="J139" s="147">
        <v>20117</v>
      </c>
      <c r="K139" s="147">
        <v>21163</v>
      </c>
    </row>
    <row r="140" spans="1:11" x14ac:dyDescent="0.25">
      <c r="A140" s="23" t="s">
        <v>64</v>
      </c>
      <c r="B140" s="105" t="s">
        <v>72</v>
      </c>
      <c r="C140" s="147">
        <v>17706</v>
      </c>
      <c r="D140" s="147">
        <v>17478</v>
      </c>
      <c r="E140" s="147">
        <v>17575</v>
      </c>
      <c r="F140" s="147">
        <v>18658</v>
      </c>
      <c r="G140" s="147">
        <v>18698</v>
      </c>
      <c r="H140" s="147">
        <v>18376</v>
      </c>
      <c r="I140" s="147">
        <v>17523</v>
      </c>
      <c r="J140" s="147">
        <v>17210</v>
      </c>
      <c r="K140" s="147">
        <v>18254</v>
      </c>
    </row>
    <row r="141" spans="1:11" x14ac:dyDescent="0.25">
      <c r="A141" s="23" t="s">
        <v>64</v>
      </c>
      <c r="B141" s="105" t="s">
        <v>73</v>
      </c>
      <c r="C141" s="147">
        <v>26261</v>
      </c>
      <c r="D141" s="147">
        <v>28271</v>
      </c>
      <c r="E141" s="147">
        <v>30724</v>
      </c>
      <c r="F141" s="147">
        <v>33968</v>
      </c>
      <c r="G141" s="147">
        <v>34570</v>
      </c>
      <c r="H141" s="147">
        <v>35126</v>
      </c>
      <c r="I141" s="147">
        <v>36353</v>
      </c>
      <c r="J141" s="147">
        <v>36165</v>
      </c>
      <c r="K141" s="147">
        <v>36339</v>
      </c>
    </row>
    <row r="142" spans="1:11" x14ac:dyDescent="0.25">
      <c r="A142" s="23" t="s">
        <v>64</v>
      </c>
      <c r="B142" s="105" t="s">
        <v>74</v>
      </c>
      <c r="C142" s="147">
        <v>1987</v>
      </c>
      <c r="D142" s="147">
        <v>1928</v>
      </c>
      <c r="E142" s="147">
        <v>1934</v>
      </c>
      <c r="F142" s="147">
        <v>1920</v>
      </c>
      <c r="G142" s="147">
        <v>1952</v>
      </c>
      <c r="H142" s="147">
        <v>1913</v>
      </c>
      <c r="I142" s="147">
        <v>2146</v>
      </c>
      <c r="J142" s="147">
        <v>2220</v>
      </c>
      <c r="K142" s="147">
        <v>2303</v>
      </c>
    </row>
    <row r="143" spans="1:11" x14ac:dyDescent="0.25">
      <c r="A143" s="23" t="s">
        <v>64</v>
      </c>
      <c r="B143" s="105" t="s">
        <v>75</v>
      </c>
      <c r="C143" s="147">
        <v>5078</v>
      </c>
      <c r="D143" s="147">
        <v>5320</v>
      </c>
      <c r="E143" s="147">
        <v>5157</v>
      </c>
      <c r="F143" s="147">
        <v>5342</v>
      </c>
      <c r="G143" s="147">
        <v>5330</v>
      </c>
      <c r="H143" s="147">
        <v>5166</v>
      </c>
      <c r="I143" s="147">
        <v>5036</v>
      </c>
      <c r="J143" s="147">
        <v>5527</v>
      </c>
      <c r="K143" s="147">
        <v>5673</v>
      </c>
    </row>
    <row r="144" spans="1:11" x14ac:dyDescent="0.25">
      <c r="A144" s="23" t="s">
        <v>64</v>
      </c>
      <c r="B144" s="105" t="s">
        <v>76</v>
      </c>
      <c r="C144" s="147">
        <v>7948</v>
      </c>
      <c r="D144" s="147">
        <v>7949</v>
      </c>
      <c r="E144" s="147">
        <v>7931</v>
      </c>
      <c r="F144" s="147">
        <v>8247</v>
      </c>
      <c r="G144" s="147">
        <v>8145</v>
      </c>
      <c r="H144" s="147">
        <v>7710</v>
      </c>
      <c r="I144" s="147">
        <v>7717</v>
      </c>
      <c r="J144" s="147">
        <v>8062</v>
      </c>
      <c r="K144" s="147">
        <v>8390</v>
      </c>
    </row>
    <row r="145" spans="1:11" x14ac:dyDescent="0.25">
      <c r="A145" s="23" t="s">
        <v>64</v>
      </c>
      <c r="B145" s="105" t="s">
        <v>77</v>
      </c>
      <c r="C145" s="147">
        <v>5887</v>
      </c>
      <c r="D145" s="147">
        <v>6392</v>
      </c>
      <c r="E145" s="147">
        <v>6630</v>
      </c>
      <c r="F145" s="147">
        <v>7044</v>
      </c>
      <c r="G145" s="147">
        <v>7095</v>
      </c>
      <c r="H145" s="147">
        <v>7045</v>
      </c>
      <c r="I145" s="147">
        <v>7416</v>
      </c>
      <c r="J145" s="147">
        <v>7774</v>
      </c>
      <c r="K145" s="147">
        <v>7873</v>
      </c>
    </row>
    <row r="146" spans="1:11" x14ac:dyDescent="0.25">
      <c r="A146" s="23" t="s">
        <v>64</v>
      </c>
      <c r="B146" s="105" t="s">
        <v>78</v>
      </c>
      <c r="C146" s="147">
        <v>6156</v>
      </c>
      <c r="D146" s="147">
        <v>6134</v>
      </c>
      <c r="E146" s="147">
        <v>6131</v>
      </c>
      <c r="F146" s="147">
        <v>6436</v>
      </c>
      <c r="G146" s="147">
        <v>6054</v>
      </c>
      <c r="H146" s="147">
        <v>5651</v>
      </c>
      <c r="I146" s="147">
        <v>5160</v>
      </c>
      <c r="J146" s="147">
        <v>5204</v>
      </c>
      <c r="K146" s="147">
        <v>5196</v>
      </c>
    </row>
    <row r="147" spans="1:11" x14ac:dyDescent="0.25">
      <c r="A147" s="8" t="s">
        <v>65</v>
      </c>
      <c r="B147" s="8" t="s">
        <v>0</v>
      </c>
      <c r="C147" s="115">
        <v>3431</v>
      </c>
      <c r="D147" s="115">
        <v>3771</v>
      </c>
      <c r="E147" s="115">
        <v>3841</v>
      </c>
      <c r="F147" s="115">
        <v>4547</v>
      </c>
      <c r="G147" s="115">
        <v>3361</v>
      </c>
      <c r="H147" s="115">
        <v>1622</v>
      </c>
      <c r="I147" s="115">
        <v>3156</v>
      </c>
      <c r="J147" s="115">
        <v>3641</v>
      </c>
      <c r="K147" s="115">
        <v>3734</v>
      </c>
    </row>
    <row r="148" spans="1:11" x14ac:dyDescent="0.25">
      <c r="A148" s="23" t="s">
        <v>65</v>
      </c>
      <c r="B148" s="105" t="s">
        <v>71</v>
      </c>
      <c r="C148" s="147">
        <v>744</v>
      </c>
      <c r="D148" s="147">
        <v>760</v>
      </c>
      <c r="E148" s="147">
        <v>735</v>
      </c>
      <c r="F148" s="147">
        <v>823</v>
      </c>
      <c r="G148" s="147">
        <v>606</v>
      </c>
      <c r="H148" s="147">
        <v>317</v>
      </c>
      <c r="I148" s="147">
        <v>618</v>
      </c>
      <c r="J148" s="147">
        <v>694</v>
      </c>
      <c r="K148" s="147">
        <v>758</v>
      </c>
    </row>
    <row r="149" spans="1:11" x14ac:dyDescent="0.25">
      <c r="A149" s="23" t="s">
        <v>65</v>
      </c>
      <c r="B149" s="105" t="s">
        <v>72</v>
      </c>
      <c r="C149" s="147">
        <v>842</v>
      </c>
      <c r="D149" s="147">
        <v>926</v>
      </c>
      <c r="E149" s="147">
        <v>849</v>
      </c>
      <c r="F149" s="147">
        <v>952</v>
      </c>
      <c r="G149" s="147">
        <v>699</v>
      </c>
      <c r="H149" s="147">
        <v>330</v>
      </c>
      <c r="I149" s="147">
        <v>663</v>
      </c>
      <c r="J149" s="147">
        <v>736</v>
      </c>
      <c r="K149" s="147">
        <v>723</v>
      </c>
    </row>
    <row r="150" spans="1:11" x14ac:dyDescent="0.25">
      <c r="A150" s="23" t="s">
        <v>65</v>
      </c>
      <c r="B150" s="105" t="s">
        <v>73</v>
      </c>
      <c r="C150" s="147">
        <v>800</v>
      </c>
      <c r="D150" s="147">
        <v>920</v>
      </c>
      <c r="E150" s="147">
        <v>1116</v>
      </c>
      <c r="F150" s="147">
        <v>1493</v>
      </c>
      <c r="G150" s="147">
        <v>1138</v>
      </c>
      <c r="H150" s="147">
        <v>546</v>
      </c>
      <c r="I150" s="147">
        <v>1035</v>
      </c>
      <c r="J150" s="147">
        <v>1230</v>
      </c>
      <c r="K150" s="147">
        <v>1322</v>
      </c>
    </row>
    <row r="151" spans="1:11" x14ac:dyDescent="0.25">
      <c r="A151" s="23" t="s">
        <v>65</v>
      </c>
      <c r="B151" s="105" t="s">
        <v>74</v>
      </c>
      <c r="C151" s="147">
        <v>83</v>
      </c>
      <c r="D151" s="147">
        <v>94</v>
      </c>
      <c r="E151" s="147">
        <v>81</v>
      </c>
      <c r="F151" s="147">
        <v>87</v>
      </c>
      <c r="G151" s="147">
        <v>55</v>
      </c>
      <c r="H151" s="147">
        <v>22</v>
      </c>
      <c r="I151" s="147">
        <v>58</v>
      </c>
      <c r="J151" s="147">
        <v>78</v>
      </c>
      <c r="K151" s="147">
        <v>80</v>
      </c>
    </row>
    <row r="152" spans="1:11" x14ac:dyDescent="0.25">
      <c r="A152" s="23" t="s">
        <v>65</v>
      </c>
      <c r="B152" s="105" t="s">
        <v>75</v>
      </c>
      <c r="C152" s="147">
        <v>189</v>
      </c>
      <c r="D152" s="147">
        <v>186</v>
      </c>
      <c r="E152" s="147">
        <v>178</v>
      </c>
      <c r="F152" s="147">
        <v>212</v>
      </c>
      <c r="G152" s="147">
        <v>180</v>
      </c>
      <c r="H152" s="147">
        <v>78</v>
      </c>
      <c r="I152" s="147">
        <v>138</v>
      </c>
      <c r="J152" s="147">
        <v>178</v>
      </c>
      <c r="K152" s="147">
        <v>164</v>
      </c>
    </row>
    <row r="153" spans="1:11" x14ac:dyDescent="0.25">
      <c r="A153" s="23" t="s">
        <v>65</v>
      </c>
      <c r="B153" s="105" t="s">
        <v>76</v>
      </c>
      <c r="C153" s="147">
        <v>308</v>
      </c>
      <c r="D153" s="147">
        <v>325</v>
      </c>
      <c r="E153" s="147">
        <v>349</v>
      </c>
      <c r="F153" s="147">
        <v>381</v>
      </c>
      <c r="G153" s="147">
        <v>298</v>
      </c>
      <c r="H153" s="147">
        <v>135</v>
      </c>
      <c r="I153" s="147">
        <v>276</v>
      </c>
      <c r="J153" s="147">
        <v>292</v>
      </c>
      <c r="K153" s="147">
        <v>286</v>
      </c>
    </row>
    <row r="154" spans="1:11" x14ac:dyDescent="0.25">
      <c r="A154" s="23" t="s">
        <v>65</v>
      </c>
      <c r="B154" s="105" t="s">
        <v>77</v>
      </c>
      <c r="C154" s="147">
        <v>252</v>
      </c>
      <c r="D154" s="147">
        <v>254</v>
      </c>
      <c r="E154" s="147">
        <v>274</v>
      </c>
      <c r="F154" s="147">
        <v>326</v>
      </c>
      <c r="G154" s="147">
        <v>228</v>
      </c>
      <c r="H154" s="147">
        <v>108</v>
      </c>
      <c r="I154" s="147">
        <v>229</v>
      </c>
      <c r="J154" s="147">
        <v>270</v>
      </c>
      <c r="K154" s="147">
        <v>237</v>
      </c>
    </row>
    <row r="155" spans="1:11" x14ac:dyDescent="0.25">
      <c r="A155" s="23" t="s">
        <v>65</v>
      </c>
      <c r="B155" s="105" t="s">
        <v>78</v>
      </c>
      <c r="C155" s="147">
        <v>234</v>
      </c>
      <c r="D155" s="147">
        <v>334</v>
      </c>
      <c r="E155" s="147">
        <v>276</v>
      </c>
      <c r="F155" s="147">
        <v>299</v>
      </c>
      <c r="G155" s="147">
        <v>182</v>
      </c>
      <c r="H155" s="147">
        <v>90</v>
      </c>
      <c r="I155" s="147">
        <v>158</v>
      </c>
      <c r="J155" s="147">
        <v>180</v>
      </c>
      <c r="K155" s="147">
        <v>179</v>
      </c>
    </row>
    <row r="156" spans="1:11" x14ac:dyDescent="0.25">
      <c r="A156" s="8" t="s">
        <v>66</v>
      </c>
      <c r="B156" s="8" t="s">
        <v>0</v>
      </c>
      <c r="C156" s="115">
        <v>75805</v>
      </c>
      <c r="D156" s="115">
        <v>84252</v>
      </c>
      <c r="E156" s="115">
        <v>81642</v>
      </c>
      <c r="F156" s="115">
        <v>87230</v>
      </c>
      <c r="G156" s="115">
        <v>89535</v>
      </c>
      <c r="H156" s="115">
        <v>85752</v>
      </c>
      <c r="I156" s="115">
        <v>87864</v>
      </c>
      <c r="J156" s="115">
        <v>90369</v>
      </c>
      <c r="K156" s="115">
        <v>98729</v>
      </c>
    </row>
    <row r="157" spans="1:11" x14ac:dyDescent="0.25">
      <c r="A157" s="23" t="s">
        <v>66</v>
      </c>
      <c r="B157" s="105" t="s">
        <v>71</v>
      </c>
      <c r="C157" s="147">
        <v>15119</v>
      </c>
      <c r="D157" s="147">
        <v>16954</v>
      </c>
      <c r="E157" s="147">
        <v>15905</v>
      </c>
      <c r="F157" s="147">
        <v>16928</v>
      </c>
      <c r="G157" s="147">
        <v>17411</v>
      </c>
      <c r="H157" s="147">
        <v>16150</v>
      </c>
      <c r="I157" s="147">
        <v>17566</v>
      </c>
      <c r="J157" s="147">
        <v>17691</v>
      </c>
      <c r="K157" s="147">
        <v>19839</v>
      </c>
    </row>
    <row r="158" spans="1:11" x14ac:dyDescent="0.25">
      <c r="A158" s="23" t="s">
        <v>66</v>
      </c>
      <c r="B158" s="105" t="s">
        <v>72</v>
      </c>
      <c r="C158" s="147">
        <v>15883</v>
      </c>
      <c r="D158" s="147">
        <v>16923</v>
      </c>
      <c r="E158" s="147">
        <v>16465</v>
      </c>
      <c r="F158" s="147">
        <v>17272</v>
      </c>
      <c r="G158" s="147">
        <v>17605</v>
      </c>
      <c r="H158" s="147">
        <v>16229</v>
      </c>
      <c r="I158" s="147">
        <v>16080</v>
      </c>
      <c r="J158" s="147">
        <v>16485</v>
      </c>
      <c r="K158" s="147">
        <v>18862</v>
      </c>
    </row>
    <row r="159" spans="1:11" x14ac:dyDescent="0.25">
      <c r="A159" s="23" t="s">
        <v>66</v>
      </c>
      <c r="B159" s="105" t="s">
        <v>73</v>
      </c>
      <c r="C159" s="147">
        <v>18993</v>
      </c>
      <c r="D159" s="147">
        <v>22891</v>
      </c>
      <c r="E159" s="147">
        <v>22829</v>
      </c>
      <c r="F159" s="147">
        <v>25437</v>
      </c>
      <c r="G159" s="147">
        <v>26532</v>
      </c>
      <c r="H159" s="147">
        <v>27085</v>
      </c>
      <c r="I159" s="147">
        <v>28272</v>
      </c>
      <c r="J159" s="147">
        <v>28581</v>
      </c>
      <c r="K159" s="147">
        <v>30775</v>
      </c>
    </row>
    <row r="160" spans="1:11" x14ac:dyDescent="0.25">
      <c r="A160" s="23" t="s">
        <v>66</v>
      </c>
      <c r="B160" s="105" t="s">
        <v>74</v>
      </c>
      <c r="C160" s="147">
        <v>1981</v>
      </c>
      <c r="D160" s="147">
        <v>2152</v>
      </c>
      <c r="E160" s="147">
        <v>2054</v>
      </c>
      <c r="F160" s="147">
        <v>2038</v>
      </c>
      <c r="G160" s="147">
        <v>2194</v>
      </c>
      <c r="H160" s="147">
        <v>1936</v>
      </c>
      <c r="I160" s="147">
        <v>2173</v>
      </c>
      <c r="J160" s="147">
        <v>2256</v>
      </c>
      <c r="K160" s="147">
        <v>2371</v>
      </c>
    </row>
    <row r="161" spans="1:11" x14ac:dyDescent="0.25">
      <c r="A161" s="23" t="s">
        <v>66</v>
      </c>
      <c r="B161" s="105" t="s">
        <v>75</v>
      </c>
      <c r="C161" s="147">
        <v>5599</v>
      </c>
      <c r="D161" s="147">
        <v>5945</v>
      </c>
      <c r="E161" s="147">
        <v>5667</v>
      </c>
      <c r="F161" s="147">
        <v>5903</v>
      </c>
      <c r="G161" s="147">
        <v>5820</v>
      </c>
      <c r="H161" s="147">
        <v>5627</v>
      </c>
      <c r="I161" s="147">
        <v>5321</v>
      </c>
      <c r="J161" s="147">
        <v>5722</v>
      </c>
      <c r="K161" s="147">
        <v>6037</v>
      </c>
    </row>
    <row r="162" spans="1:11" x14ac:dyDescent="0.25">
      <c r="A162" s="23" t="s">
        <v>66</v>
      </c>
      <c r="B162" s="105" t="s">
        <v>76</v>
      </c>
      <c r="C162" s="147">
        <v>7567</v>
      </c>
      <c r="D162" s="147">
        <v>8009</v>
      </c>
      <c r="E162" s="147">
        <v>7693</v>
      </c>
      <c r="F162" s="147">
        <v>8051</v>
      </c>
      <c r="G162" s="147">
        <v>7989</v>
      </c>
      <c r="H162" s="147">
        <v>7439</v>
      </c>
      <c r="I162" s="147">
        <v>7394</v>
      </c>
      <c r="J162" s="147">
        <v>7852</v>
      </c>
      <c r="K162" s="147">
        <v>8514</v>
      </c>
    </row>
    <row r="163" spans="1:11" x14ac:dyDescent="0.25">
      <c r="A163" s="23" t="s">
        <v>66</v>
      </c>
      <c r="B163" s="105" t="s">
        <v>77</v>
      </c>
      <c r="C163" s="147">
        <v>5119</v>
      </c>
      <c r="D163" s="147">
        <v>5819</v>
      </c>
      <c r="E163" s="147">
        <v>5818</v>
      </c>
      <c r="F163" s="147">
        <v>6181</v>
      </c>
      <c r="G163" s="147">
        <v>6516</v>
      </c>
      <c r="H163" s="147">
        <v>6264</v>
      </c>
      <c r="I163" s="147">
        <v>6506</v>
      </c>
      <c r="J163" s="147">
        <v>6869</v>
      </c>
      <c r="K163" s="147">
        <v>7253</v>
      </c>
    </row>
    <row r="164" spans="1:11" x14ac:dyDescent="0.25">
      <c r="A164" s="23" t="s">
        <v>66</v>
      </c>
      <c r="B164" s="105" t="s">
        <v>78</v>
      </c>
      <c r="C164" s="147">
        <v>5875</v>
      </c>
      <c r="D164" s="147">
        <v>5966</v>
      </c>
      <c r="E164" s="147">
        <v>5587</v>
      </c>
      <c r="F164" s="147">
        <v>5808</v>
      </c>
      <c r="G164" s="147">
        <v>5862</v>
      </c>
      <c r="H164" s="147">
        <v>5435</v>
      </c>
      <c r="I164" s="147">
        <v>5040</v>
      </c>
      <c r="J164" s="147">
        <v>5319</v>
      </c>
      <c r="K164" s="147">
        <v>5543</v>
      </c>
    </row>
    <row r="165" spans="1:11" x14ac:dyDescent="0.25">
      <c r="C165" s="117"/>
      <c r="D165" s="117"/>
      <c r="E165" s="117"/>
      <c r="F165" s="117"/>
      <c r="G165" s="117"/>
      <c r="H165" s="117"/>
      <c r="I165" s="117"/>
      <c r="J165" s="117"/>
      <c r="K165" s="117"/>
    </row>
    <row r="166" spans="1:11" x14ac:dyDescent="0.25">
      <c r="C166" s="117"/>
      <c r="D166" s="117"/>
      <c r="E166" s="117"/>
      <c r="F166" s="117"/>
      <c r="G166" s="117"/>
      <c r="H166" s="117"/>
      <c r="I166" s="117"/>
      <c r="J166" s="117"/>
      <c r="K166" s="117"/>
    </row>
    <row r="167" spans="1:11" x14ac:dyDescent="0.25">
      <c r="C167" s="117"/>
      <c r="D167" s="117"/>
      <c r="E167" s="117"/>
      <c r="F167" s="117"/>
      <c r="G167" s="117"/>
      <c r="H167" s="117"/>
      <c r="I167" s="117"/>
      <c r="J167" s="117"/>
      <c r="K167" s="117"/>
    </row>
    <row r="168" spans="1:11" x14ac:dyDescent="0.25">
      <c r="C168" s="117"/>
      <c r="D168" s="117"/>
      <c r="E168" s="117"/>
      <c r="F168" s="117"/>
      <c r="G168" s="117"/>
      <c r="H168" s="117"/>
      <c r="I168" s="117"/>
      <c r="J168" s="117"/>
      <c r="K168" s="117"/>
    </row>
    <row r="169" spans="1:11" x14ac:dyDescent="0.25">
      <c r="C169" s="117"/>
      <c r="D169" s="117"/>
      <c r="E169" s="117"/>
      <c r="F169" s="117"/>
      <c r="G169" s="117"/>
      <c r="H169" s="117"/>
      <c r="I169" s="117"/>
      <c r="J169" s="117"/>
      <c r="K169" s="117"/>
    </row>
    <row r="170" spans="1:11" x14ac:dyDescent="0.25">
      <c r="C170" s="117"/>
      <c r="D170" s="117"/>
      <c r="E170" s="117"/>
      <c r="F170" s="117"/>
      <c r="G170" s="117"/>
      <c r="H170" s="117"/>
      <c r="I170" s="117"/>
      <c r="J170" s="117"/>
      <c r="K170" s="117"/>
    </row>
    <row r="171" spans="1:11" x14ac:dyDescent="0.25">
      <c r="C171" s="117"/>
      <c r="D171" s="117"/>
      <c r="E171" s="117"/>
      <c r="F171" s="117"/>
      <c r="G171" s="117"/>
      <c r="H171" s="117"/>
      <c r="I171" s="117"/>
      <c r="J171" s="117"/>
      <c r="K171" s="117"/>
    </row>
    <row r="172" spans="1:11" x14ac:dyDescent="0.25">
      <c r="C172" s="117"/>
      <c r="D172" s="117"/>
      <c r="E172" s="117"/>
      <c r="F172" s="117"/>
      <c r="G172" s="117"/>
      <c r="H172" s="117"/>
      <c r="I172" s="117"/>
      <c r="J172" s="117"/>
      <c r="K172" s="117"/>
    </row>
    <row r="173" spans="1:11" x14ac:dyDescent="0.25">
      <c r="C173" s="117"/>
      <c r="D173" s="117"/>
      <c r="E173" s="117"/>
      <c r="F173" s="117"/>
      <c r="G173" s="117"/>
      <c r="H173" s="117"/>
      <c r="I173" s="117"/>
      <c r="J173" s="117"/>
      <c r="K173" s="117"/>
    </row>
    <row r="174" spans="1:11" x14ac:dyDescent="0.25">
      <c r="C174" s="117"/>
      <c r="D174" s="117"/>
      <c r="E174" s="117"/>
      <c r="F174" s="117"/>
      <c r="G174" s="117"/>
      <c r="H174" s="117"/>
      <c r="I174" s="117"/>
      <c r="J174" s="117"/>
      <c r="K174" s="117"/>
    </row>
    <row r="175" spans="1:11" x14ac:dyDescent="0.25">
      <c r="C175" s="117"/>
      <c r="D175" s="117"/>
      <c r="E175" s="117"/>
      <c r="F175" s="117"/>
      <c r="G175" s="117"/>
      <c r="H175" s="117"/>
      <c r="I175" s="117"/>
      <c r="J175" s="117"/>
      <c r="K175" s="117"/>
    </row>
    <row r="176" spans="1:11" x14ac:dyDescent="0.25">
      <c r="C176" s="117"/>
      <c r="D176" s="117"/>
      <c r="E176" s="117"/>
      <c r="F176" s="117"/>
      <c r="G176" s="117"/>
      <c r="H176" s="117"/>
      <c r="I176" s="117"/>
      <c r="J176" s="117"/>
      <c r="K176" s="117"/>
    </row>
    <row r="177" spans="3:11" x14ac:dyDescent="0.25">
      <c r="C177" s="117"/>
      <c r="D177" s="117"/>
      <c r="E177" s="117"/>
      <c r="F177" s="117"/>
      <c r="G177" s="117"/>
      <c r="H177" s="117"/>
      <c r="I177" s="117"/>
      <c r="J177" s="117"/>
      <c r="K177" s="117"/>
    </row>
    <row r="178" spans="3:11" x14ac:dyDescent="0.25">
      <c r="C178" s="117"/>
      <c r="D178" s="117"/>
      <c r="E178" s="117"/>
      <c r="F178" s="117"/>
      <c r="G178" s="117"/>
      <c r="H178" s="117"/>
      <c r="I178" s="117"/>
      <c r="J178" s="117"/>
      <c r="K178" s="117"/>
    </row>
    <row r="179" spans="3:11" x14ac:dyDescent="0.25">
      <c r="C179" s="117"/>
      <c r="D179" s="117"/>
      <c r="E179" s="117"/>
      <c r="F179" s="117"/>
      <c r="G179" s="117"/>
      <c r="H179" s="117"/>
      <c r="I179" s="117"/>
      <c r="J179" s="117"/>
      <c r="K179" s="117"/>
    </row>
    <row r="180" spans="3:11" x14ac:dyDescent="0.25">
      <c r="C180" s="117"/>
      <c r="D180" s="117"/>
      <c r="E180" s="117"/>
      <c r="F180" s="117"/>
      <c r="G180" s="117"/>
      <c r="H180" s="117"/>
      <c r="I180" s="117"/>
      <c r="J180" s="117"/>
      <c r="K180" s="117"/>
    </row>
    <row r="181" spans="3:11" x14ac:dyDescent="0.25">
      <c r="C181" s="117"/>
      <c r="D181" s="117"/>
      <c r="E181" s="117"/>
      <c r="F181" s="117"/>
      <c r="G181" s="117"/>
      <c r="H181" s="117"/>
      <c r="I181" s="117"/>
      <c r="J181" s="117"/>
      <c r="K181" s="117"/>
    </row>
    <row r="182" spans="3:11" x14ac:dyDescent="0.25">
      <c r="C182" s="117"/>
      <c r="D182" s="117"/>
      <c r="E182" s="117"/>
      <c r="F182" s="117"/>
      <c r="G182" s="117"/>
      <c r="H182" s="117"/>
      <c r="I182" s="117"/>
      <c r="J182" s="117"/>
      <c r="K182" s="117"/>
    </row>
    <row r="183" spans="3:11" x14ac:dyDescent="0.25">
      <c r="C183" s="117"/>
      <c r="D183" s="117"/>
      <c r="E183" s="117"/>
      <c r="F183" s="117"/>
      <c r="G183" s="117"/>
      <c r="H183" s="117"/>
      <c r="I183" s="117"/>
      <c r="J183" s="117"/>
      <c r="K183" s="117"/>
    </row>
    <row r="184" spans="3:11" x14ac:dyDescent="0.25">
      <c r="C184" s="117"/>
      <c r="D184" s="117"/>
      <c r="E184" s="117"/>
      <c r="F184" s="117"/>
      <c r="G184" s="117"/>
      <c r="H184" s="117"/>
      <c r="I184" s="117"/>
      <c r="J184" s="117"/>
      <c r="K184" s="117"/>
    </row>
    <row r="185" spans="3:11" x14ac:dyDescent="0.25">
      <c r="C185" s="117"/>
      <c r="D185" s="117"/>
      <c r="E185" s="117"/>
      <c r="F185" s="117"/>
      <c r="G185" s="117"/>
      <c r="H185" s="117"/>
      <c r="I185" s="117"/>
      <c r="J185" s="117"/>
      <c r="K185" s="117"/>
    </row>
    <row r="186" spans="3:11" x14ac:dyDescent="0.25">
      <c r="C186" s="117"/>
      <c r="D186" s="117"/>
      <c r="E186" s="117"/>
      <c r="F186" s="117"/>
      <c r="G186" s="117"/>
      <c r="H186" s="117"/>
      <c r="I186" s="117"/>
      <c r="J186" s="117"/>
      <c r="K186" s="117"/>
    </row>
    <row r="187" spans="3:11" x14ac:dyDescent="0.25">
      <c r="C187" s="117"/>
      <c r="D187" s="117"/>
      <c r="E187" s="117"/>
      <c r="F187" s="117"/>
      <c r="G187" s="117"/>
      <c r="H187" s="117"/>
      <c r="I187" s="117"/>
      <c r="J187" s="117"/>
      <c r="K187" s="117"/>
    </row>
    <row r="188" spans="3:11" x14ac:dyDescent="0.25">
      <c r="C188" s="117"/>
      <c r="D188" s="117"/>
      <c r="E188" s="117"/>
      <c r="F188" s="117"/>
      <c r="G188" s="117"/>
      <c r="H188" s="117"/>
      <c r="I188" s="117"/>
      <c r="J188" s="117"/>
      <c r="K188" s="117"/>
    </row>
    <row r="189" spans="3:11" x14ac:dyDescent="0.25">
      <c r="C189" s="117"/>
      <c r="D189" s="117"/>
      <c r="E189" s="117"/>
      <c r="F189" s="117"/>
      <c r="G189" s="117"/>
      <c r="H189" s="117"/>
      <c r="I189" s="117"/>
      <c r="J189" s="117"/>
      <c r="K189" s="117"/>
    </row>
    <row r="190" spans="3:11" x14ac:dyDescent="0.25">
      <c r="C190" s="117"/>
      <c r="D190" s="117"/>
      <c r="E190" s="117"/>
      <c r="F190" s="117"/>
      <c r="G190" s="117"/>
      <c r="H190" s="117"/>
      <c r="I190" s="117"/>
      <c r="J190" s="117"/>
      <c r="K190" s="117"/>
    </row>
    <row r="191" spans="3:11" x14ac:dyDescent="0.25">
      <c r="C191" s="117"/>
      <c r="D191" s="117"/>
      <c r="E191" s="117"/>
      <c r="F191" s="117"/>
      <c r="G191" s="117"/>
      <c r="H191" s="117"/>
      <c r="I191" s="117"/>
      <c r="J191" s="117"/>
      <c r="K191" s="117"/>
    </row>
    <row r="192" spans="3:11" x14ac:dyDescent="0.25">
      <c r="C192" s="117"/>
      <c r="D192" s="117"/>
      <c r="E192" s="117"/>
      <c r="F192" s="117"/>
      <c r="G192" s="117"/>
      <c r="H192" s="117"/>
      <c r="I192" s="117"/>
      <c r="J192" s="117"/>
      <c r="K192" s="117"/>
    </row>
    <row r="193" spans="3:11" x14ac:dyDescent="0.25">
      <c r="C193" s="117"/>
      <c r="D193" s="117"/>
      <c r="E193" s="117"/>
      <c r="F193" s="117"/>
      <c r="G193" s="117"/>
      <c r="H193" s="117"/>
      <c r="I193" s="117"/>
      <c r="J193" s="117"/>
      <c r="K193" s="117"/>
    </row>
    <row r="194" spans="3:11" x14ac:dyDescent="0.25">
      <c r="C194" s="117"/>
      <c r="D194" s="117"/>
      <c r="E194" s="117"/>
      <c r="F194" s="117"/>
      <c r="G194" s="117"/>
      <c r="H194" s="117"/>
      <c r="I194" s="117"/>
      <c r="J194" s="117"/>
      <c r="K194" s="117"/>
    </row>
    <row r="195" spans="3:11" x14ac:dyDescent="0.25">
      <c r="C195" s="117"/>
      <c r="D195" s="117"/>
      <c r="E195" s="117"/>
      <c r="F195" s="117"/>
      <c r="G195" s="117"/>
      <c r="H195" s="117"/>
      <c r="I195" s="117"/>
      <c r="J195" s="117"/>
      <c r="K195" s="117"/>
    </row>
    <row r="196" spans="3:11" x14ac:dyDescent="0.25">
      <c r="C196" s="117"/>
      <c r="D196" s="117"/>
      <c r="E196" s="117"/>
      <c r="F196" s="117"/>
      <c r="G196" s="117"/>
      <c r="H196" s="117"/>
      <c r="I196" s="117"/>
      <c r="J196" s="117"/>
      <c r="K196" s="117"/>
    </row>
    <row r="197" spans="3:11" x14ac:dyDescent="0.25">
      <c r="C197" s="117"/>
      <c r="D197" s="117"/>
      <c r="E197" s="117"/>
      <c r="F197" s="117"/>
      <c r="G197" s="117"/>
      <c r="H197" s="117"/>
      <c r="I197" s="117"/>
      <c r="J197" s="117"/>
      <c r="K197" s="117"/>
    </row>
    <row r="198" spans="3:11" x14ac:dyDescent="0.25">
      <c r="C198" s="117"/>
      <c r="D198" s="117"/>
      <c r="E198" s="117"/>
      <c r="F198" s="117"/>
      <c r="G198" s="117"/>
      <c r="H198" s="117"/>
      <c r="I198" s="117"/>
      <c r="J198" s="117"/>
      <c r="K198" s="117"/>
    </row>
    <row r="199" spans="3:11" x14ac:dyDescent="0.25">
      <c r="C199" s="117"/>
      <c r="D199" s="117"/>
      <c r="E199" s="117"/>
      <c r="F199" s="117"/>
      <c r="G199" s="117"/>
      <c r="H199" s="117"/>
      <c r="I199" s="117"/>
      <c r="J199" s="117"/>
      <c r="K199" s="117"/>
    </row>
    <row r="200" spans="3:11" x14ac:dyDescent="0.25">
      <c r="C200" s="117"/>
      <c r="D200" s="117"/>
      <c r="E200" s="117"/>
      <c r="F200" s="117"/>
      <c r="G200" s="117"/>
      <c r="H200" s="117"/>
      <c r="I200" s="117"/>
      <c r="J200" s="117"/>
      <c r="K200" s="117"/>
    </row>
    <row r="201" spans="3:11" x14ac:dyDescent="0.25">
      <c r="C201" s="117"/>
      <c r="D201" s="117"/>
      <c r="E201" s="117"/>
      <c r="F201" s="117"/>
      <c r="G201" s="117"/>
      <c r="H201" s="117"/>
      <c r="I201" s="117"/>
      <c r="J201" s="117"/>
      <c r="K201" s="117"/>
    </row>
    <row r="202" spans="3:11" x14ac:dyDescent="0.25">
      <c r="C202" s="117"/>
      <c r="D202" s="117"/>
      <c r="E202" s="117"/>
      <c r="F202" s="117"/>
      <c r="G202" s="117"/>
      <c r="H202" s="117"/>
      <c r="I202" s="117"/>
      <c r="J202" s="117"/>
      <c r="K202" s="117"/>
    </row>
    <row r="203" spans="3:11" x14ac:dyDescent="0.25">
      <c r="C203" s="117"/>
      <c r="D203" s="117"/>
      <c r="E203" s="117"/>
      <c r="F203" s="117"/>
      <c r="G203" s="117"/>
      <c r="H203" s="117"/>
      <c r="I203" s="117"/>
      <c r="J203" s="117"/>
      <c r="K203" s="117"/>
    </row>
    <row r="204" spans="3:11" x14ac:dyDescent="0.25">
      <c r="C204" s="117"/>
      <c r="D204" s="117"/>
      <c r="E204" s="117"/>
      <c r="F204" s="117"/>
      <c r="G204" s="117"/>
      <c r="H204" s="117"/>
      <c r="I204" s="117"/>
      <c r="J204" s="117"/>
      <c r="K204" s="117"/>
    </row>
    <row r="205" spans="3:11" x14ac:dyDescent="0.25">
      <c r="C205" s="117"/>
      <c r="D205" s="117"/>
      <c r="E205" s="117"/>
      <c r="F205" s="117"/>
      <c r="G205" s="117"/>
      <c r="H205" s="117"/>
      <c r="I205" s="117"/>
      <c r="J205" s="117"/>
      <c r="K205" s="117"/>
    </row>
    <row r="206" spans="3:11" x14ac:dyDescent="0.25">
      <c r="C206" s="117"/>
      <c r="D206" s="117"/>
      <c r="E206" s="117"/>
      <c r="F206" s="117"/>
      <c r="G206" s="117"/>
      <c r="H206" s="117"/>
      <c r="I206" s="117"/>
      <c r="J206" s="117"/>
      <c r="K206" s="117"/>
    </row>
    <row r="207" spans="3:11" x14ac:dyDescent="0.25">
      <c r="C207" s="117"/>
      <c r="D207" s="117"/>
      <c r="E207" s="117"/>
      <c r="F207" s="117"/>
      <c r="G207" s="117"/>
      <c r="H207" s="117"/>
      <c r="I207" s="117"/>
      <c r="J207" s="117"/>
      <c r="K207" s="117"/>
    </row>
    <row r="208" spans="3:11" x14ac:dyDescent="0.25">
      <c r="C208" s="117"/>
      <c r="D208" s="117"/>
      <c r="E208" s="117"/>
      <c r="F208" s="117"/>
      <c r="G208" s="117"/>
      <c r="H208" s="117"/>
      <c r="I208" s="117"/>
      <c r="J208" s="117"/>
      <c r="K208" s="117"/>
    </row>
    <row r="209" spans="3:11" x14ac:dyDescent="0.25">
      <c r="C209" s="117"/>
      <c r="D209" s="117"/>
      <c r="E209" s="117"/>
      <c r="F209" s="117"/>
      <c r="G209" s="117"/>
      <c r="H209" s="117"/>
      <c r="I209" s="117"/>
      <c r="J209" s="117"/>
      <c r="K209" s="117"/>
    </row>
    <row r="210" spans="3:11" x14ac:dyDescent="0.25">
      <c r="C210" s="117"/>
      <c r="D210" s="117"/>
      <c r="E210" s="117"/>
      <c r="F210" s="117"/>
      <c r="G210" s="117"/>
      <c r="H210" s="117"/>
      <c r="I210" s="117"/>
      <c r="J210" s="117"/>
      <c r="K210" s="117"/>
    </row>
    <row r="211" spans="3:11" x14ac:dyDescent="0.25">
      <c r="C211" s="117"/>
      <c r="D211" s="117"/>
      <c r="E211" s="117"/>
      <c r="F211" s="117"/>
      <c r="G211" s="117"/>
      <c r="H211" s="117"/>
      <c r="I211" s="117"/>
      <c r="J211" s="117"/>
      <c r="K211" s="117"/>
    </row>
    <row r="212" spans="3:11" x14ac:dyDescent="0.25">
      <c r="C212" s="117"/>
      <c r="D212" s="117"/>
      <c r="E212" s="117"/>
      <c r="F212" s="117"/>
      <c r="G212" s="117"/>
      <c r="H212" s="117"/>
      <c r="I212" s="117"/>
      <c r="J212" s="117"/>
      <c r="K212" s="117"/>
    </row>
    <row r="213" spans="3:11" x14ac:dyDescent="0.25">
      <c r="C213" s="117"/>
      <c r="D213" s="117"/>
      <c r="E213" s="117"/>
      <c r="F213" s="117"/>
      <c r="G213" s="117"/>
      <c r="H213" s="117"/>
      <c r="I213" s="117"/>
      <c r="J213" s="117"/>
      <c r="K213" s="117"/>
    </row>
    <row r="214" spans="3:11" x14ac:dyDescent="0.25">
      <c r="C214" s="117"/>
      <c r="D214" s="117"/>
      <c r="E214" s="117"/>
      <c r="F214" s="117"/>
      <c r="G214" s="117"/>
      <c r="H214" s="117"/>
      <c r="I214" s="117"/>
      <c r="J214" s="117"/>
      <c r="K214" s="117"/>
    </row>
    <row r="215" spans="3:11" x14ac:dyDescent="0.25">
      <c r="C215" s="117"/>
      <c r="D215" s="117"/>
      <c r="E215" s="117"/>
      <c r="F215" s="117"/>
      <c r="G215" s="117"/>
      <c r="H215" s="117"/>
      <c r="I215" s="117"/>
      <c r="J215" s="117"/>
      <c r="K215" s="117"/>
    </row>
    <row r="216" spans="3:11" x14ac:dyDescent="0.25">
      <c r="C216" s="117"/>
      <c r="D216" s="117"/>
      <c r="E216" s="117"/>
      <c r="F216" s="117"/>
      <c r="G216" s="117"/>
      <c r="H216" s="117"/>
      <c r="I216" s="117"/>
      <c r="J216" s="117"/>
      <c r="K216" s="117"/>
    </row>
    <row r="217" spans="3:11" x14ac:dyDescent="0.25">
      <c r="C217" s="117"/>
      <c r="D217" s="117"/>
      <c r="E217" s="117"/>
      <c r="F217" s="117"/>
      <c r="G217" s="117"/>
      <c r="H217" s="117"/>
      <c r="I217" s="117"/>
      <c r="J217" s="117"/>
      <c r="K217" s="117"/>
    </row>
    <row r="218" spans="3:11" x14ac:dyDescent="0.25">
      <c r="C218" s="117"/>
      <c r="D218" s="117"/>
      <c r="E218" s="117"/>
      <c r="F218" s="117"/>
      <c r="G218" s="117"/>
      <c r="H218" s="117"/>
      <c r="I218" s="117"/>
      <c r="J218" s="117"/>
      <c r="K218" s="117"/>
    </row>
    <row r="219" spans="3:11" x14ac:dyDescent="0.25">
      <c r="C219" s="117"/>
      <c r="D219" s="117"/>
      <c r="E219" s="117"/>
      <c r="F219" s="117"/>
      <c r="G219" s="117"/>
      <c r="H219" s="117"/>
      <c r="I219" s="117"/>
      <c r="J219" s="117"/>
      <c r="K219" s="117"/>
    </row>
    <row r="220" spans="3:11" x14ac:dyDescent="0.25">
      <c r="C220" s="117"/>
      <c r="D220" s="117"/>
      <c r="E220" s="117"/>
      <c r="F220" s="117"/>
      <c r="G220" s="117"/>
      <c r="H220" s="117"/>
      <c r="I220" s="117"/>
      <c r="J220" s="117"/>
      <c r="K220" s="117"/>
    </row>
    <row r="221" spans="3:11" x14ac:dyDescent="0.25">
      <c r="C221" s="117"/>
      <c r="D221" s="117"/>
      <c r="E221" s="117"/>
      <c r="F221" s="117"/>
      <c r="G221" s="117"/>
      <c r="H221" s="117"/>
      <c r="I221" s="117"/>
      <c r="J221" s="117"/>
      <c r="K221" s="117"/>
    </row>
    <row r="222" spans="3:11" x14ac:dyDescent="0.25">
      <c r="C222" s="117"/>
      <c r="D222" s="117"/>
      <c r="E222" s="117"/>
      <c r="F222" s="117"/>
      <c r="G222" s="117"/>
      <c r="H222" s="117"/>
      <c r="I222" s="117"/>
      <c r="J222" s="117"/>
      <c r="K222" s="117"/>
    </row>
    <row r="223" spans="3:11" x14ac:dyDescent="0.25">
      <c r="C223" s="117"/>
      <c r="D223" s="117"/>
      <c r="E223" s="117"/>
      <c r="F223" s="117"/>
      <c r="G223" s="117"/>
      <c r="H223" s="117"/>
      <c r="I223" s="117"/>
      <c r="J223" s="117"/>
      <c r="K223" s="117"/>
    </row>
    <row r="224" spans="3:11" x14ac:dyDescent="0.25">
      <c r="C224" s="117"/>
      <c r="D224" s="117"/>
      <c r="E224" s="117"/>
      <c r="F224" s="117"/>
      <c r="G224" s="117"/>
      <c r="H224" s="117"/>
      <c r="I224" s="117"/>
      <c r="J224" s="117"/>
      <c r="K224" s="117"/>
    </row>
    <row r="225" spans="3:11" x14ac:dyDescent="0.25">
      <c r="C225" s="117"/>
      <c r="D225" s="117"/>
      <c r="E225" s="117"/>
      <c r="F225" s="117"/>
      <c r="G225" s="117"/>
      <c r="H225" s="117"/>
      <c r="I225" s="117"/>
      <c r="J225" s="117"/>
      <c r="K225" s="117"/>
    </row>
    <row r="226" spans="3:11" x14ac:dyDescent="0.25">
      <c r="C226" s="117"/>
      <c r="D226" s="117"/>
      <c r="E226" s="117"/>
      <c r="F226" s="117"/>
      <c r="G226" s="117"/>
      <c r="H226" s="117"/>
      <c r="I226" s="117"/>
      <c r="J226" s="117"/>
      <c r="K226" s="117"/>
    </row>
    <row r="227" spans="3:11" x14ac:dyDescent="0.25">
      <c r="C227" s="117"/>
      <c r="D227" s="117"/>
      <c r="E227" s="117"/>
      <c r="F227" s="117"/>
      <c r="G227" s="117"/>
      <c r="H227" s="117"/>
      <c r="I227" s="117"/>
      <c r="J227" s="117"/>
      <c r="K227" s="117"/>
    </row>
    <row r="228" spans="3:11" x14ac:dyDescent="0.25">
      <c r="C228" s="117"/>
      <c r="D228" s="117"/>
      <c r="E228" s="117"/>
      <c r="F228" s="117"/>
      <c r="G228" s="117"/>
      <c r="H228" s="117"/>
      <c r="I228" s="117"/>
      <c r="J228" s="117"/>
      <c r="K228" s="117"/>
    </row>
    <row r="229" spans="3:11" x14ac:dyDescent="0.25">
      <c r="C229" s="117"/>
      <c r="D229" s="117"/>
      <c r="E229" s="117"/>
      <c r="F229" s="117"/>
      <c r="G229" s="117"/>
      <c r="H229" s="117"/>
      <c r="I229" s="117"/>
      <c r="J229" s="117"/>
      <c r="K229" s="117"/>
    </row>
    <row r="230" spans="3:11" x14ac:dyDescent="0.25">
      <c r="C230" s="117"/>
      <c r="D230" s="117"/>
      <c r="E230" s="117"/>
      <c r="F230" s="117"/>
      <c r="G230" s="117"/>
      <c r="H230" s="117"/>
      <c r="I230" s="117"/>
      <c r="J230" s="117"/>
      <c r="K230" s="117"/>
    </row>
    <row r="231" spans="3:11" x14ac:dyDescent="0.25">
      <c r="C231" s="117"/>
      <c r="D231" s="117"/>
      <c r="E231" s="117"/>
      <c r="F231" s="117"/>
      <c r="G231" s="117"/>
      <c r="H231" s="117"/>
      <c r="I231" s="117"/>
      <c r="J231" s="117"/>
      <c r="K231" s="117"/>
    </row>
    <row r="232" spans="3:11" x14ac:dyDescent="0.25">
      <c r="C232" s="117"/>
      <c r="D232" s="117"/>
      <c r="E232" s="117"/>
      <c r="F232" s="117"/>
      <c r="G232" s="117"/>
      <c r="H232" s="117"/>
      <c r="I232" s="117"/>
      <c r="J232" s="117"/>
      <c r="K232" s="117"/>
    </row>
    <row r="233" spans="3:11" x14ac:dyDescent="0.25">
      <c r="C233" s="117"/>
      <c r="D233" s="117"/>
      <c r="E233" s="117"/>
      <c r="F233" s="117"/>
      <c r="G233" s="117"/>
      <c r="H233" s="117"/>
      <c r="I233" s="117"/>
      <c r="J233" s="117"/>
      <c r="K233" s="117"/>
    </row>
    <row r="234" spans="3:11" x14ac:dyDescent="0.25">
      <c r="C234" s="117"/>
      <c r="D234" s="117"/>
      <c r="E234" s="117"/>
      <c r="F234" s="117"/>
      <c r="G234" s="117"/>
      <c r="H234" s="117"/>
      <c r="I234" s="117"/>
      <c r="J234" s="117"/>
      <c r="K234" s="117"/>
    </row>
    <row r="235" spans="3:11" x14ac:dyDescent="0.25">
      <c r="C235" s="117"/>
      <c r="D235" s="117"/>
      <c r="E235" s="117"/>
      <c r="F235" s="117"/>
      <c r="G235" s="117"/>
      <c r="H235" s="117"/>
      <c r="I235" s="117"/>
      <c r="J235" s="117"/>
      <c r="K235" s="117"/>
    </row>
    <row r="236" spans="3:11" x14ac:dyDescent="0.25">
      <c r="C236" s="117"/>
      <c r="D236" s="117"/>
      <c r="E236" s="117"/>
      <c r="F236" s="117"/>
      <c r="G236" s="117"/>
      <c r="H236" s="117"/>
      <c r="I236" s="117"/>
      <c r="J236" s="117"/>
      <c r="K236" s="117"/>
    </row>
    <row r="237" spans="3:11" x14ac:dyDescent="0.25">
      <c r="C237" s="117"/>
      <c r="D237" s="117"/>
      <c r="E237" s="117"/>
      <c r="F237" s="117"/>
      <c r="G237" s="117"/>
      <c r="H237" s="117"/>
      <c r="I237" s="117"/>
      <c r="J237" s="117"/>
      <c r="K237" s="117"/>
    </row>
    <row r="238" spans="3:11" x14ac:dyDescent="0.25">
      <c r="C238" s="117"/>
      <c r="D238" s="117"/>
      <c r="E238" s="117"/>
      <c r="F238" s="117"/>
      <c r="G238" s="117"/>
      <c r="H238" s="117"/>
      <c r="I238" s="117"/>
      <c r="J238" s="117"/>
      <c r="K238" s="117"/>
    </row>
    <row r="239" spans="3:11" x14ac:dyDescent="0.25">
      <c r="C239" s="117"/>
      <c r="D239" s="117"/>
      <c r="E239" s="117"/>
      <c r="F239" s="117"/>
      <c r="G239" s="117"/>
      <c r="H239" s="117"/>
      <c r="I239" s="117"/>
      <c r="J239" s="117"/>
      <c r="K239" s="117"/>
    </row>
    <row r="240" spans="3:11" x14ac:dyDescent="0.25">
      <c r="C240" s="117"/>
      <c r="D240" s="117"/>
      <c r="E240" s="117"/>
      <c r="F240" s="117"/>
      <c r="G240" s="117"/>
      <c r="H240" s="117"/>
      <c r="I240" s="117"/>
      <c r="J240" s="117"/>
      <c r="K240" s="117"/>
    </row>
    <row r="241" spans="3:11" x14ac:dyDescent="0.25">
      <c r="C241" s="117"/>
      <c r="D241" s="117"/>
      <c r="E241" s="117"/>
      <c r="F241" s="117"/>
      <c r="G241" s="117"/>
      <c r="H241" s="117"/>
      <c r="I241" s="117"/>
      <c r="J241" s="117"/>
      <c r="K241" s="117"/>
    </row>
    <row r="242" spans="3:11" x14ac:dyDescent="0.25">
      <c r="C242" s="117"/>
      <c r="D242" s="117"/>
      <c r="E242" s="117"/>
      <c r="F242" s="117"/>
      <c r="G242" s="117"/>
      <c r="H242" s="117"/>
      <c r="I242" s="117"/>
      <c r="J242" s="117"/>
      <c r="K242" s="117"/>
    </row>
    <row r="243" spans="3:11" x14ac:dyDescent="0.25">
      <c r="C243" s="117"/>
      <c r="D243" s="117"/>
      <c r="E243" s="117"/>
      <c r="F243" s="117"/>
      <c r="G243" s="117"/>
      <c r="H243" s="117"/>
      <c r="I243" s="117"/>
      <c r="J243" s="117"/>
      <c r="K243" s="117"/>
    </row>
    <row r="244" spans="3:11" x14ac:dyDescent="0.25">
      <c r="C244" s="117"/>
      <c r="D244" s="117"/>
      <c r="E244" s="117"/>
      <c r="F244" s="117"/>
      <c r="G244" s="117"/>
      <c r="H244" s="117"/>
      <c r="I244" s="117"/>
      <c r="J244" s="117"/>
      <c r="K244" s="117"/>
    </row>
    <row r="245" spans="3:11" x14ac:dyDescent="0.25">
      <c r="C245" s="117"/>
      <c r="D245" s="117"/>
      <c r="E245" s="117"/>
      <c r="F245" s="117"/>
      <c r="G245" s="117"/>
      <c r="H245" s="117"/>
      <c r="I245" s="117"/>
      <c r="J245" s="117"/>
      <c r="K245" s="117"/>
    </row>
    <row r="246" spans="3:11" x14ac:dyDescent="0.25">
      <c r="C246" s="117"/>
      <c r="D246" s="117"/>
      <c r="E246" s="117"/>
      <c r="F246" s="117"/>
      <c r="G246" s="117"/>
      <c r="H246" s="117"/>
      <c r="I246" s="117"/>
      <c r="J246" s="117"/>
      <c r="K246" s="117"/>
    </row>
    <row r="247" spans="3:11" x14ac:dyDescent="0.25">
      <c r="C247" s="117"/>
      <c r="D247" s="117"/>
      <c r="E247" s="117"/>
      <c r="F247" s="117"/>
      <c r="G247" s="117"/>
      <c r="H247" s="117"/>
      <c r="I247" s="117"/>
      <c r="J247" s="117"/>
      <c r="K247" s="117"/>
    </row>
    <row r="248" spans="3:11" x14ac:dyDescent="0.25">
      <c r="C248" s="117"/>
      <c r="D248" s="117"/>
      <c r="E248" s="117"/>
      <c r="F248" s="117"/>
      <c r="G248" s="117"/>
      <c r="H248" s="117"/>
      <c r="I248" s="117"/>
      <c r="J248" s="117"/>
      <c r="K248" s="117"/>
    </row>
    <row r="249" spans="3:11" x14ac:dyDescent="0.25">
      <c r="C249" s="117"/>
      <c r="D249" s="117"/>
      <c r="E249" s="117"/>
      <c r="F249" s="117"/>
      <c r="G249" s="117"/>
      <c r="H249" s="117"/>
      <c r="I249" s="117"/>
      <c r="J249" s="117"/>
      <c r="K249" s="117"/>
    </row>
    <row r="250" spans="3:11" x14ac:dyDescent="0.25">
      <c r="C250" s="117"/>
      <c r="D250" s="117"/>
      <c r="E250" s="117"/>
      <c r="F250" s="117"/>
      <c r="G250" s="117"/>
      <c r="H250" s="117"/>
      <c r="I250" s="117"/>
      <c r="J250" s="117"/>
      <c r="K250" s="117"/>
    </row>
    <row r="251" spans="3:11" x14ac:dyDescent="0.25">
      <c r="C251" s="117"/>
      <c r="D251" s="117"/>
      <c r="E251" s="117"/>
      <c r="F251" s="117"/>
      <c r="G251" s="117"/>
      <c r="H251" s="117"/>
      <c r="I251" s="117"/>
      <c r="J251" s="117"/>
      <c r="K251" s="117"/>
    </row>
    <row r="252" spans="3:11" x14ac:dyDescent="0.25">
      <c r="C252" s="117"/>
      <c r="D252" s="117"/>
      <c r="E252" s="117"/>
      <c r="F252" s="117"/>
      <c r="G252" s="117"/>
      <c r="H252" s="117"/>
      <c r="I252" s="117"/>
      <c r="J252" s="117"/>
      <c r="K252" s="117"/>
    </row>
    <row r="253" spans="3:11" x14ac:dyDescent="0.25">
      <c r="C253" s="117"/>
      <c r="D253" s="117"/>
      <c r="E253" s="117"/>
      <c r="F253" s="117"/>
      <c r="G253" s="117"/>
      <c r="H253" s="117"/>
      <c r="I253" s="117"/>
      <c r="J253" s="117"/>
      <c r="K253" s="117"/>
    </row>
    <row r="254" spans="3:11" x14ac:dyDescent="0.25">
      <c r="C254" s="117"/>
      <c r="D254" s="117"/>
      <c r="E254" s="117"/>
      <c r="F254" s="117"/>
      <c r="G254" s="117"/>
      <c r="H254" s="117"/>
      <c r="I254" s="117"/>
      <c r="J254" s="117"/>
      <c r="K254" s="117"/>
    </row>
    <row r="255" spans="3:11" x14ac:dyDescent="0.25">
      <c r="C255" s="117"/>
      <c r="D255" s="117"/>
      <c r="E255" s="117"/>
      <c r="F255" s="117"/>
      <c r="G255" s="117"/>
      <c r="H255" s="117"/>
      <c r="I255" s="117"/>
      <c r="J255" s="117"/>
      <c r="K255" s="117"/>
    </row>
    <row r="256" spans="3:11" x14ac:dyDescent="0.25">
      <c r="C256" s="117"/>
      <c r="D256" s="117"/>
      <c r="E256" s="117"/>
      <c r="F256" s="117"/>
      <c r="G256" s="117"/>
      <c r="H256" s="117"/>
      <c r="I256" s="117"/>
      <c r="J256" s="117"/>
      <c r="K256" s="117"/>
    </row>
    <row r="257" spans="3:11" x14ac:dyDescent="0.25">
      <c r="C257" s="117"/>
      <c r="D257" s="117"/>
      <c r="E257" s="117"/>
      <c r="F257" s="117"/>
      <c r="G257" s="117"/>
      <c r="H257" s="117"/>
      <c r="I257" s="117"/>
      <c r="J257" s="117"/>
      <c r="K257" s="117"/>
    </row>
    <row r="258" spans="3:11" x14ac:dyDescent="0.25">
      <c r="C258" s="117"/>
      <c r="D258" s="117"/>
      <c r="E258" s="117"/>
      <c r="F258" s="117"/>
      <c r="G258" s="117"/>
      <c r="H258" s="117"/>
      <c r="I258" s="117"/>
      <c r="J258" s="117"/>
      <c r="K258" s="117"/>
    </row>
    <row r="259" spans="3:11" x14ac:dyDescent="0.25">
      <c r="C259" s="117"/>
      <c r="D259" s="117"/>
      <c r="E259" s="117"/>
      <c r="F259" s="117"/>
      <c r="G259" s="117"/>
      <c r="H259" s="117"/>
      <c r="I259" s="117"/>
      <c r="J259" s="117"/>
      <c r="K259" s="117"/>
    </row>
    <row r="260" spans="3:11" x14ac:dyDescent="0.25">
      <c r="C260" s="117"/>
      <c r="D260" s="117"/>
      <c r="E260" s="117"/>
      <c r="F260" s="117"/>
      <c r="G260" s="117"/>
      <c r="H260" s="117"/>
      <c r="I260" s="117"/>
      <c r="J260" s="117"/>
      <c r="K260" s="117"/>
    </row>
    <row r="261" spans="3:11" x14ac:dyDescent="0.25">
      <c r="C261" s="117"/>
      <c r="D261" s="117"/>
      <c r="E261" s="117"/>
      <c r="F261" s="117"/>
      <c r="G261" s="117"/>
      <c r="H261" s="117"/>
      <c r="I261" s="117"/>
      <c r="J261" s="117"/>
      <c r="K261" s="117"/>
    </row>
    <row r="262" spans="3:11" x14ac:dyDescent="0.25">
      <c r="C262" s="117"/>
      <c r="D262" s="117"/>
      <c r="E262" s="117"/>
      <c r="F262" s="117"/>
      <c r="G262" s="117"/>
      <c r="H262" s="117"/>
      <c r="I262" s="117"/>
      <c r="J262" s="117"/>
      <c r="K262" s="117"/>
    </row>
    <row r="263" spans="3:11" x14ac:dyDescent="0.25">
      <c r="C263" s="117"/>
      <c r="D263" s="117"/>
      <c r="E263" s="117"/>
      <c r="F263" s="117"/>
      <c r="G263" s="117"/>
      <c r="H263" s="117"/>
      <c r="I263" s="117"/>
      <c r="J263" s="117"/>
      <c r="K263" s="117"/>
    </row>
    <row r="264" spans="3:11" x14ac:dyDescent="0.25">
      <c r="C264" s="117"/>
      <c r="D264" s="117"/>
      <c r="E264" s="117"/>
      <c r="F264" s="117"/>
      <c r="G264" s="117"/>
      <c r="H264" s="117"/>
      <c r="I264" s="117"/>
      <c r="J264" s="117"/>
      <c r="K264" s="117"/>
    </row>
    <row r="265" spans="3:11" x14ac:dyDescent="0.25">
      <c r="C265" s="117"/>
      <c r="D265" s="117"/>
      <c r="E265" s="117"/>
      <c r="F265" s="117"/>
      <c r="G265" s="117"/>
      <c r="H265" s="117"/>
      <c r="I265" s="117"/>
      <c r="J265" s="117"/>
      <c r="K265" s="117"/>
    </row>
    <row r="266" spans="3:11" x14ac:dyDescent="0.25">
      <c r="C266" s="117"/>
      <c r="D266" s="117"/>
      <c r="E266" s="117"/>
      <c r="F266" s="117"/>
      <c r="G266" s="117"/>
      <c r="H266" s="117"/>
      <c r="I266" s="117"/>
      <c r="J266" s="117"/>
      <c r="K266" s="117"/>
    </row>
    <row r="267" spans="3:11" x14ac:dyDescent="0.25">
      <c r="C267" s="117"/>
      <c r="D267" s="117"/>
      <c r="E267" s="117"/>
      <c r="F267" s="117"/>
      <c r="G267" s="117"/>
      <c r="H267" s="117"/>
      <c r="I267" s="117"/>
      <c r="J267" s="117"/>
      <c r="K267" s="117"/>
    </row>
    <row r="268" spans="3:11" x14ac:dyDescent="0.25">
      <c r="C268" s="117"/>
      <c r="D268" s="117"/>
      <c r="E268" s="117"/>
      <c r="F268" s="117"/>
      <c r="G268" s="117"/>
      <c r="H268" s="117"/>
      <c r="I268" s="117"/>
      <c r="J268" s="117"/>
      <c r="K268" s="117"/>
    </row>
    <row r="269" spans="3:11" x14ac:dyDescent="0.25">
      <c r="C269" s="117"/>
      <c r="D269" s="117"/>
      <c r="E269" s="117"/>
      <c r="F269" s="117"/>
      <c r="G269" s="117"/>
      <c r="H269" s="117"/>
      <c r="I269" s="117"/>
      <c r="J269" s="117"/>
      <c r="K269" s="117"/>
    </row>
    <row r="270" spans="3:11" x14ac:dyDescent="0.25">
      <c r="C270" s="117"/>
      <c r="D270" s="117"/>
      <c r="E270" s="117"/>
      <c r="F270" s="117"/>
      <c r="G270" s="117"/>
      <c r="H270" s="117"/>
      <c r="I270" s="117"/>
      <c r="J270" s="117"/>
      <c r="K270" s="117"/>
    </row>
    <row r="271" spans="3:11" x14ac:dyDescent="0.25">
      <c r="C271" s="117"/>
      <c r="D271" s="117"/>
      <c r="E271" s="117"/>
      <c r="F271" s="117"/>
      <c r="G271" s="117"/>
      <c r="H271" s="117"/>
      <c r="I271" s="117"/>
      <c r="J271" s="117"/>
      <c r="K271" s="117"/>
    </row>
    <row r="272" spans="3:11" x14ac:dyDescent="0.25">
      <c r="C272" s="117"/>
      <c r="D272" s="117"/>
      <c r="E272" s="117"/>
      <c r="F272" s="117"/>
      <c r="G272" s="117"/>
      <c r="H272" s="117"/>
      <c r="I272" s="117"/>
      <c r="J272" s="117"/>
      <c r="K272" s="117"/>
    </row>
    <row r="273" spans="3:11" x14ac:dyDescent="0.25">
      <c r="C273" s="117"/>
      <c r="D273" s="117"/>
      <c r="E273" s="117"/>
      <c r="F273" s="117"/>
      <c r="G273" s="117"/>
      <c r="H273" s="117"/>
      <c r="I273" s="117"/>
      <c r="J273" s="117"/>
      <c r="K273" s="117"/>
    </row>
    <row r="274" spans="3:11" x14ac:dyDescent="0.25">
      <c r="C274" s="117"/>
      <c r="D274" s="117"/>
      <c r="E274" s="117"/>
      <c r="F274" s="117"/>
      <c r="G274" s="117"/>
      <c r="H274" s="117"/>
      <c r="I274" s="117"/>
      <c r="J274" s="117"/>
      <c r="K274" s="117"/>
    </row>
    <row r="275" spans="3:11" x14ac:dyDescent="0.25">
      <c r="C275" s="117"/>
      <c r="D275" s="117"/>
      <c r="E275" s="117"/>
      <c r="F275" s="117"/>
      <c r="G275" s="117"/>
      <c r="H275" s="117"/>
      <c r="I275" s="117"/>
      <c r="J275" s="117"/>
      <c r="K275" s="117"/>
    </row>
    <row r="276" spans="3:11" x14ac:dyDescent="0.25">
      <c r="C276" s="117"/>
      <c r="D276" s="117"/>
      <c r="E276" s="117"/>
      <c r="F276" s="117"/>
      <c r="G276" s="117"/>
      <c r="H276" s="117"/>
      <c r="I276" s="117"/>
      <c r="J276" s="117"/>
      <c r="K276" s="117"/>
    </row>
    <row r="277" spans="3:11" x14ac:dyDescent="0.25">
      <c r="C277" s="117"/>
      <c r="D277" s="117"/>
      <c r="E277" s="117"/>
      <c r="F277" s="117"/>
      <c r="G277" s="117"/>
      <c r="H277" s="117"/>
      <c r="I277" s="117"/>
      <c r="J277" s="117"/>
      <c r="K277" s="117"/>
    </row>
    <row r="278" spans="3:11" x14ac:dyDescent="0.25">
      <c r="C278" s="117"/>
      <c r="D278" s="117"/>
      <c r="E278" s="117"/>
      <c r="F278" s="117"/>
      <c r="G278" s="117"/>
      <c r="H278" s="117"/>
      <c r="I278" s="117"/>
      <c r="J278" s="117"/>
      <c r="K278" s="117"/>
    </row>
    <row r="279" spans="3:11" x14ac:dyDescent="0.25">
      <c r="C279" s="117"/>
      <c r="D279" s="117"/>
      <c r="E279" s="117"/>
      <c r="F279" s="117"/>
      <c r="G279" s="117"/>
      <c r="H279" s="117"/>
      <c r="I279" s="117"/>
      <c r="J279" s="117"/>
      <c r="K279" s="117"/>
    </row>
    <row r="280" spans="3:11" x14ac:dyDescent="0.25">
      <c r="C280" s="117"/>
      <c r="D280" s="117"/>
      <c r="E280" s="117"/>
      <c r="F280" s="117"/>
      <c r="G280" s="117"/>
      <c r="H280" s="117"/>
      <c r="I280" s="117"/>
      <c r="J280" s="117"/>
      <c r="K280" s="117"/>
    </row>
    <row r="281" spans="3:11" x14ac:dyDescent="0.25">
      <c r="C281" s="117"/>
      <c r="D281" s="117"/>
      <c r="E281" s="117"/>
      <c r="F281" s="117"/>
      <c r="G281" s="117"/>
      <c r="H281" s="117"/>
      <c r="I281" s="117"/>
      <c r="J281" s="117"/>
      <c r="K281" s="117"/>
    </row>
    <row r="282" spans="3:11" x14ac:dyDescent="0.25">
      <c r="C282" s="117"/>
      <c r="D282" s="117"/>
      <c r="E282" s="117"/>
      <c r="F282" s="117"/>
      <c r="G282" s="117"/>
      <c r="H282" s="117"/>
      <c r="I282" s="117"/>
      <c r="J282" s="117"/>
      <c r="K282" s="117"/>
    </row>
    <row r="283" spans="3:11" x14ac:dyDescent="0.25">
      <c r="C283" s="117"/>
      <c r="D283" s="117"/>
      <c r="E283" s="117"/>
      <c r="F283" s="117"/>
      <c r="G283" s="117"/>
      <c r="H283" s="117"/>
      <c r="I283" s="117"/>
      <c r="J283" s="117"/>
      <c r="K283" s="117"/>
    </row>
    <row r="284" spans="3:11" x14ac:dyDescent="0.25">
      <c r="C284" s="117"/>
      <c r="D284" s="117"/>
      <c r="E284" s="117"/>
      <c r="F284" s="117"/>
      <c r="G284" s="117"/>
      <c r="H284" s="117"/>
      <c r="I284" s="117"/>
      <c r="J284" s="117"/>
      <c r="K284" s="117"/>
    </row>
    <row r="285" spans="3:11" x14ac:dyDescent="0.25">
      <c r="C285" s="117"/>
      <c r="D285" s="117"/>
      <c r="E285" s="117"/>
      <c r="F285" s="117"/>
      <c r="G285" s="117"/>
      <c r="H285" s="117"/>
      <c r="I285" s="117"/>
      <c r="J285" s="117"/>
      <c r="K285" s="117"/>
    </row>
    <row r="286" spans="3:11" x14ac:dyDescent="0.25">
      <c r="C286" s="117"/>
      <c r="D286" s="117"/>
      <c r="E286" s="117"/>
      <c r="F286" s="117"/>
      <c r="G286" s="117"/>
      <c r="H286" s="117"/>
      <c r="I286" s="117"/>
      <c r="J286" s="117"/>
      <c r="K286" s="117"/>
    </row>
    <row r="287" spans="3:11" x14ac:dyDescent="0.25">
      <c r="C287" s="117"/>
      <c r="D287" s="117"/>
      <c r="E287" s="117"/>
      <c r="F287" s="117"/>
      <c r="G287" s="117"/>
      <c r="H287" s="117"/>
      <c r="I287" s="117"/>
      <c r="J287" s="117"/>
      <c r="K287" s="117"/>
    </row>
    <row r="288" spans="3:11" x14ac:dyDescent="0.25">
      <c r="C288" s="117"/>
      <c r="D288" s="117"/>
      <c r="E288" s="117"/>
      <c r="F288" s="117"/>
      <c r="G288" s="117"/>
      <c r="H288" s="117"/>
      <c r="I288" s="117"/>
      <c r="J288" s="117"/>
      <c r="K288" s="117"/>
    </row>
    <row r="289" spans="3:11" x14ac:dyDescent="0.25">
      <c r="C289" s="117"/>
      <c r="D289" s="117"/>
      <c r="E289" s="117"/>
      <c r="F289" s="117"/>
      <c r="G289" s="117"/>
      <c r="H289" s="117"/>
      <c r="I289" s="117"/>
      <c r="J289" s="117"/>
      <c r="K289" s="117"/>
    </row>
    <row r="290" spans="3:11" x14ac:dyDescent="0.25">
      <c r="C290" s="117"/>
      <c r="D290" s="117"/>
      <c r="E290" s="117"/>
      <c r="F290" s="117"/>
      <c r="G290" s="117"/>
      <c r="H290" s="117"/>
      <c r="I290" s="117"/>
      <c r="J290" s="117"/>
      <c r="K290" s="117"/>
    </row>
    <row r="291" spans="3:11" x14ac:dyDescent="0.25">
      <c r="C291" s="117"/>
      <c r="D291" s="117"/>
      <c r="E291" s="117"/>
      <c r="F291" s="117"/>
      <c r="G291" s="117"/>
      <c r="H291" s="117"/>
      <c r="I291" s="117"/>
      <c r="J291" s="117"/>
      <c r="K291" s="117"/>
    </row>
    <row r="292" spans="3:11" x14ac:dyDescent="0.25">
      <c r="C292" s="117"/>
      <c r="D292" s="117"/>
      <c r="E292" s="117"/>
      <c r="F292" s="117"/>
      <c r="G292" s="117"/>
      <c r="H292" s="117"/>
      <c r="I292" s="117"/>
      <c r="J292" s="117"/>
      <c r="K292" s="117"/>
    </row>
    <row r="293" spans="3:11" x14ac:dyDescent="0.25">
      <c r="C293" s="117"/>
      <c r="D293" s="117"/>
      <c r="E293" s="117"/>
      <c r="F293" s="117"/>
      <c r="G293" s="117"/>
      <c r="H293" s="117"/>
      <c r="I293" s="117"/>
      <c r="J293" s="117"/>
      <c r="K293" s="117"/>
    </row>
    <row r="294" spans="3:11" x14ac:dyDescent="0.25">
      <c r="C294" s="117"/>
      <c r="D294" s="117"/>
      <c r="E294" s="117"/>
      <c r="F294" s="117"/>
      <c r="G294" s="117"/>
      <c r="H294" s="117"/>
      <c r="I294" s="117"/>
      <c r="J294" s="117"/>
      <c r="K294" s="117"/>
    </row>
    <row r="295" spans="3:11" x14ac:dyDescent="0.25">
      <c r="C295" s="117"/>
      <c r="D295" s="117"/>
      <c r="E295" s="117"/>
      <c r="F295" s="117"/>
      <c r="G295" s="117"/>
      <c r="H295" s="117"/>
      <c r="I295" s="117"/>
      <c r="J295" s="117"/>
      <c r="K295" s="117"/>
    </row>
    <row r="296" spans="3:11" x14ac:dyDescent="0.25">
      <c r="C296" s="117"/>
      <c r="D296" s="117"/>
      <c r="E296" s="117"/>
      <c r="F296" s="117"/>
      <c r="G296" s="117"/>
      <c r="H296" s="117"/>
      <c r="I296" s="117"/>
      <c r="J296" s="117"/>
      <c r="K296" s="117"/>
    </row>
    <row r="297" spans="3:11" x14ac:dyDescent="0.25">
      <c r="C297" s="117"/>
      <c r="D297" s="117"/>
      <c r="E297" s="117"/>
      <c r="F297" s="117"/>
      <c r="G297" s="117"/>
      <c r="H297" s="117"/>
      <c r="I297" s="117"/>
      <c r="J297" s="117"/>
      <c r="K297" s="117"/>
    </row>
    <row r="298" spans="3:11" x14ac:dyDescent="0.25">
      <c r="C298" s="117"/>
      <c r="D298" s="117"/>
      <c r="E298" s="117"/>
      <c r="F298" s="117"/>
      <c r="G298" s="117"/>
      <c r="H298" s="117"/>
      <c r="I298" s="117"/>
      <c r="J298" s="117"/>
      <c r="K298" s="117"/>
    </row>
    <row r="299" spans="3:11" x14ac:dyDescent="0.25">
      <c r="C299" s="117"/>
      <c r="D299" s="117"/>
      <c r="E299" s="117"/>
      <c r="F299" s="117"/>
      <c r="G299" s="117"/>
      <c r="H299" s="117"/>
      <c r="I299" s="117"/>
      <c r="J299" s="117"/>
      <c r="K299" s="117"/>
    </row>
    <row r="300" spans="3:11" x14ac:dyDescent="0.25">
      <c r="C300" s="117"/>
      <c r="D300" s="117"/>
      <c r="E300" s="117"/>
      <c r="F300" s="117"/>
      <c r="G300" s="117"/>
      <c r="H300" s="117"/>
      <c r="I300" s="117"/>
      <c r="J300" s="117"/>
      <c r="K300" s="117"/>
    </row>
    <row r="301" spans="3:11" x14ac:dyDescent="0.25">
      <c r="C301" s="117"/>
      <c r="D301" s="117"/>
      <c r="E301" s="117"/>
      <c r="F301" s="117"/>
      <c r="G301" s="117"/>
      <c r="H301" s="117"/>
      <c r="I301" s="117"/>
      <c r="J301" s="117"/>
      <c r="K301" s="117"/>
    </row>
    <row r="302" spans="3:11" x14ac:dyDescent="0.25">
      <c r="C302" s="117"/>
      <c r="D302" s="117"/>
      <c r="E302" s="117"/>
      <c r="F302" s="117"/>
      <c r="G302" s="117"/>
      <c r="H302" s="117"/>
      <c r="I302" s="117"/>
      <c r="J302" s="117"/>
      <c r="K302" s="117"/>
    </row>
    <row r="303" spans="3:11" x14ac:dyDescent="0.25">
      <c r="C303" s="117"/>
      <c r="D303" s="117"/>
      <c r="E303" s="117"/>
      <c r="F303" s="117"/>
      <c r="G303" s="117"/>
      <c r="H303" s="117"/>
      <c r="I303" s="117"/>
      <c r="J303" s="117"/>
      <c r="K303" s="117"/>
    </row>
    <row r="304" spans="3:11" x14ac:dyDescent="0.25">
      <c r="C304" s="117"/>
      <c r="D304" s="117"/>
      <c r="E304" s="117"/>
      <c r="F304" s="117"/>
      <c r="G304" s="117"/>
      <c r="H304" s="117"/>
      <c r="I304" s="117"/>
      <c r="J304" s="117"/>
      <c r="K304" s="117"/>
    </row>
    <row r="305" spans="3:11" x14ac:dyDescent="0.25">
      <c r="C305" s="117"/>
      <c r="D305" s="117"/>
      <c r="E305" s="117"/>
      <c r="F305" s="117"/>
      <c r="G305" s="117"/>
      <c r="H305" s="117"/>
      <c r="I305" s="117"/>
      <c r="J305" s="117"/>
      <c r="K305" s="117"/>
    </row>
    <row r="306" spans="3:11" x14ac:dyDescent="0.25">
      <c r="C306" s="117"/>
      <c r="D306" s="117"/>
      <c r="E306" s="117"/>
      <c r="F306" s="117"/>
      <c r="G306" s="117"/>
      <c r="H306" s="117"/>
      <c r="I306" s="117"/>
      <c r="J306" s="117"/>
      <c r="K306" s="117"/>
    </row>
    <row r="307" spans="3:11" x14ac:dyDescent="0.25">
      <c r="C307" s="117"/>
      <c r="D307" s="117"/>
      <c r="E307" s="117"/>
      <c r="F307" s="117"/>
      <c r="G307" s="117"/>
      <c r="H307" s="117"/>
      <c r="I307" s="117"/>
      <c r="J307" s="117"/>
      <c r="K307" s="117"/>
    </row>
    <row r="308" spans="3:11" x14ac:dyDescent="0.25">
      <c r="C308" s="117"/>
      <c r="D308" s="117"/>
      <c r="E308" s="117"/>
      <c r="F308" s="117"/>
      <c r="G308" s="117"/>
      <c r="H308" s="117"/>
      <c r="I308" s="117"/>
      <c r="J308" s="117"/>
      <c r="K308" s="117"/>
    </row>
    <row r="309" spans="3:11" x14ac:dyDescent="0.25">
      <c r="C309" s="117"/>
      <c r="D309" s="117"/>
      <c r="E309" s="117"/>
      <c r="F309" s="117"/>
      <c r="G309" s="117"/>
      <c r="H309" s="117"/>
      <c r="I309" s="117"/>
      <c r="J309" s="117"/>
      <c r="K309" s="117"/>
    </row>
    <row r="310" spans="3:11" x14ac:dyDescent="0.25">
      <c r="C310" s="117"/>
      <c r="D310" s="117"/>
      <c r="E310" s="117"/>
      <c r="F310" s="117"/>
      <c r="G310" s="117"/>
      <c r="H310" s="117"/>
      <c r="I310" s="117"/>
      <c r="J310" s="117"/>
      <c r="K310" s="117"/>
    </row>
    <row r="311" spans="3:11" x14ac:dyDescent="0.25">
      <c r="C311" s="117"/>
      <c r="D311" s="117"/>
      <c r="E311" s="117"/>
      <c r="F311" s="117"/>
      <c r="G311" s="117"/>
      <c r="H311" s="117"/>
      <c r="I311" s="117"/>
      <c r="J311" s="117"/>
      <c r="K311" s="117"/>
    </row>
    <row r="312" spans="3:11" x14ac:dyDescent="0.25">
      <c r="C312" s="117"/>
      <c r="D312" s="117"/>
      <c r="E312" s="117"/>
      <c r="F312" s="117"/>
      <c r="G312" s="117"/>
      <c r="H312" s="117"/>
      <c r="I312" s="117"/>
      <c r="J312" s="117"/>
      <c r="K312" s="117"/>
    </row>
    <row r="313" spans="3:11" x14ac:dyDescent="0.25">
      <c r="C313" s="117"/>
      <c r="D313" s="117"/>
      <c r="E313" s="117"/>
      <c r="F313" s="117"/>
      <c r="G313" s="117"/>
      <c r="H313" s="117"/>
      <c r="I313" s="117"/>
      <c r="J313" s="117"/>
      <c r="K313" s="117"/>
    </row>
    <row r="314" spans="3:11" x14ac:dyDescent="0.25">
      <c r="C314" s="117"/>
      <c r="D314" s="117"/>
      <c r="E314" s="117"/>
      <c r="F314" s="117"/>
      <c r="G314" s="117"/>
      <c r="H314" s="117"/>
      <c r="I314" s="117"/>
      <c r="J314" s="117"/>
      <c r="K314" s="117"/>
    </row>
    <row r="315" spans="3:11" x14ac:dyDescent="0.25">
      <c r="C315" s="117"/>
      <c r="D315" s="117"/>
      <c r="E315" s="117"/>
      <c r="F315" s="117"/>
      <c r="G315" s="117"/>
      <c r="H315" s="117"/>
      <c r="I315" s="117"/>
      <c r="J315" s="117"/>
      <c r="K315" s="117"/>
    </row>
    <row r="316" spans="3:11" x14ac:dyDescent="0.25">
      <c r="C316" s="117"/>
      <c r="D316" s="117"/>
      <c r="E316" s="117"/>
      <c r="F316" s="117"/>
      <c r="G316" s="117"/>
      <c r="H316" s="117"/>
      <c r="I316" s="117"/>
      <c r="J316" s="117"/>
      <c r="K316" s="117"/>
    </row>
    <row r="317" spans="3:11" x14ac:dyDescent="0.25">
      <c r="C317" s="117"/>
      <c r="D317" s="117"/>
      <c r="E317" s="117"/>
      <c r="F317" s="117"/>
      <c r="G317" s="117"/>
      <c r="H317" s="117"/>
      <c r="I317" s="117"/>
      <c r="J317" s="117"/>
      <c r="K317" s="117"/>
    </row>
    <row r="318" spans="3:11" x14ac:dyDescent="0.25">
      <c r="C318" s="117"/>
      <c r="D318" s="117"/>
      <c r="E318" s="117"/>
      <c r="F318" s="117"/>
      <c r="G318" s="117"/>
      <c r="H318" s="117"/>
      <c r="I318" s="117"/>
      <c r="J318" s="117"/>
      <c r="K318" s="117"/>
    </row>
    <row r="319" spans="3:11" x14ac:dyDescent="0.25">
      <c r="C319" s="117"/>
      <c r="D319" s="117"/>
      <c r="E319" s="117"/>
      <c r="F319" s="117"/>
      <c r="G319" s="117"/>
      <c r="H319" s="117"/>
      <c r="I319" s="117"/>
      <c r="J319" s="117"/>
      <c r="K319" s="117"/>
    </row>
    <row r="320" spans="3:11" x14ac:dyDescent="0.25">
      <c r="C320" s="117"/>
      <c r="D320" s="117"/>
      <c r="E320" s="117"/>
      <c r="F320" s="117"/>
      <c r="G320" s="117"/>
      <c r="H320" s="117"/>
      <c r="I320" s="117"/>
      <c r="J320" s="117"/>
      <c r="K320" s="117"/>
    </row>
    <row r="321" spans="3:11" x14ac:dyDescent="0.25">
      <c r="C321" s="117"/>
      <c r="D321" s="117"/>
      <c r="E321" s="117"/>
      <c r="F321" s="117"/>
      <c r="G321" s="117"/>
      <c r="H321" s="117"/>
      <c r="I321" s="117"/>
      <c r="J321" s="117"/>
      <c r="K321" s="117"/>
    </row>
    <row r="322" spans="3:11" x14ac:dyDescent="0.25">
      <c r="C322" s="117"/>
      <c r="D322" s="117"/>
      <c r="E322" s="117"/>
      <c r="F322" s="117"/>
      <c r="G322" s="117"/>
      <c r="H322" s="117"/>
      <c r="I322" s="117"/>
      <c r="J322" s="117"/>
      <c r="K322" s="117"/>
    </row>
    <row r="323" spans="3:11" x14ac:dyDescent="0.25">
      <c r="C323" s="117"/>
      <c r="D323" s="117"/>
      <c r="E323" s="117"/>
      <c r="F323" s="117"/>
      <c r="G323" s="117"/>
      <c r="H323" s="117"/>
      <c r="I323" s="117"/>
      <c r="J323" s="117"/>
      <c r="K323" s="117"/>
    </row>
    <row r="324" spans="3:11" x14ac:dyDescent="0.25">
      <c r="C324" s="117"/>
      <c r="D324" s="117"/>
      <c r="E324" s="117"/>
      <c r="F324" s="117"/>
      <c r="G324" s="117"/>
      <c r="H324" s="117"/>
      <c r="I324" s="117"/>
      <c r="J324" s="117"/>
      <c r="K324" s="117"/>
    </row>
    <row r="325" spans="3:11" x14ac:dyDescent="0.25">
      <c r="C325" s="117"/>
      <c r="D325" s="117"/>
      <c r="E325" s="117"/>
      <c r="F325" s="117"/>
      <c r="G325" s="117"/>
      <c r="H325" s="117"/>
      <c r="I325" s="117"/>
      <c r="J325" s="117"/>
      <c r="K325" s="117"/>
    </row>
    <row r="326" spans="3:11" x14ac:dyDescent="0.25">
      <c r="C326" s="117"/>
      <c r="D326" s="117"/>
      <c r="E326" s="117"/>
      <c r="F326" s="117"/>
      <c r="G326" s="117"/>
      <c r="H326" s="117"/>
      <c r="I326" s="117"/>
      <c r="J326" s="117"/>
      <c r="K326" s="117"/>
    </row>
    <row r="327" spans="3:11" x14ac:dyDescent="0.25">
      <c r="C327" s="117"/>
      <c r="D327" s="117"/>
      <c r="E327" s="117"/>
      <c r="F327" s="117"/>
      <c r="G327" s="117"/>
      <c r="H327" s="117"/>
      <c r="I327" s="117"/>
      <c r="J327" s="117"/>
      <c r="K327" s="117"/>
    </row>
    <row r="328" spans="3:11" x14ac:dyDescent="0.25">
      <c r="C328" s="117"/>
      <c r="D328" s="117"/>
      <c r="E328" s="117"/>
      <c r="F328" s="117"/>
      <c r="G328" s="117"/>
      <c r="H328" s="117"/>
      <c r="I328" s="117"/>
      <c r="J328" s="117"/>
      <c r="K328" s="117"/>
    </row>
    <row r="329" spans="3:11" x14ac:dyDescent="0.25">
      <c r="C329" s="117"/>
      <c r="D329" s="117"/>
      <c r="E329" s="117"/>
      <c r="F329" s="117"/>
      <c r="G329" s="117"/>
      <c r="H329" s="117"/>
      <c r="I329" s="117"/>
      <c r="J329" s="117"/>
      <c r="K329" s="117"/>
    </row>
    <row r="330" spans="3:11" x14ac:dyDescent="0.25">
      <c r="C330" s="117"/>
      <c r="D330" s="117"/>
      <c r="E330" s="117"/>
      <c r="F330" s="117"/>
      <c r="G330" s="117"/>
      <c r="H330" s="117"/>
      <c r="I330" s="117"/>
      <c r="J330" s="117"/>
      <c r="K330" s="117"/>
    </row>
    <row r="331" spans="3:11" x14ac:dyDescent="0.25">
      <c r="C331" s="117"/>
      <c r="D331" s="117"/>
      <c r="E331" s="117"/>
      <c r="F331" s="117"/>
      <c r="G331" s="117"/>
      <c r="H331" s="117"/>
      <c r="I331" s="117"/>
      <c r="J331" s="117"/>
      <c r="K331" s="117"/>
    </row>
    <row r="332" spans="3:11" x14ac:dyDescent="0.25">
      <c r="C332" s="117"/>
      <c r="D332" s="117"/>
      <c r="E332" s="117"/>
      <c r="F332" s="117"/>
      <c r="G332" s="117"/>
      <c r="H332" s="117"/>
      <c r="I332" s="117"/>
      <c r="J332" s="117"/>
      <c r="K332" s="117"/>
    </row>
    <row r="333" spans="3:11" x14ac:dyDescent="0.25">
      <c r="C333" s="117"/>
      <c r="D333" s="117"/>
      <c r="E333" s="117"/>
      <c r="F333" s="117"/>
      <c r="G333" s="117"/>
      <c r="H333" s="117"/>
      <c r="I333" s="117"/>
      <c r="J333" s="117"/>
      <c r="K333" s="117"/>
    </row>
    <row r="334" spans="3:11" x14ac:dyDescent="0.25">
      <c r="C334" s="117"/>
      <c r="D334" s="117"/>
      <c r="E334" s="117"/>
      <c r="F334" s="117"/>
      <c r="G334" s="117"/>
      <c r="H334" s="117"/>
      <c r="I334" s="117"/>
      <c r="J334" s="117"/>
      <c r="K334" s="117"/>
    </row>
    <row r="335" spans="3:11" x14ac:dyDescent="0.25">
      <c r="C335" s="117"/>
      <c r="D335" s="117"/>
      <c r="E335" s="117"/>
      <c r="F335" s="117"/>
      <c r="G335" s="117"/>
      <c r="H335" s="117"/>
      <c r="I335" s="117"/>
      <c r="J335" s="117"/>
      <c r="K335" s="117"/>
    </row>
    <row r="336" spans="3:11" x14ac:dyDescent="0.25">
      <c r="C336" s="117"/>
      <c r="D336" s="117"/>
      <c r="E336" s="117"/>
      <c r="F336" s="117"/>
      <c r="G336" s="117"/>
      <c r="H336" s="117"/>
      <c r="I336" s="117"/>
      <c r="J336" s="117"/>
      <c r="K336" s="117"/>
    </row>
    <row r="337" spans="3:11" x14ac:dyDescent="0.25">
      <c r="C337" s="117"/>
      <c r="D337" s="117"/>
      <c r="E337" s="117"/>
      <c r="F337" s="117"/>
      <c r="G337" s="117"/>
      <c r="H337" s="117"/>
      <c r="I337" s="117"/>
      <c r="J337" s="117"/>
      <c r="K337" s="117"/>
    </row>
    <row r="338" spans="3:11" x14ac:dyDescent="0.25">
      <c r="C338" s="117"/>
      <c r="D338" s="117"/>
      <c r="E338" s="117"/>
      <c r="F338" s="117"/>
      <c r="G338" s="117"/>
      <c r="H338" s="117"/>
      <c r="I338" s="117"/>
      <c r="J338" s="117"/>
      <c r="K338" s="117"/>
    </row>
    <row r="339" spans="3:11" x14ac:dyDescent="0.25">
      <c r="C339" s="117"/>
      <c r="D339" s="117"/>
      <c r="E339" s="117"/>
      <c r="F339" s="117"/>
      <c r="G339" s="117"/>
      <c r="H339" s="117"/>
      <c r="I339" s="117"/>
      <c r="J339" s="117"/>
      <c r="K339" s="117"/>
    </row>
    <row r="340" spans="3:11" x14ac:dyDescent="0.25">
      <c r="C340" s="117"/>
      <c r="D340" s="117"/>
      <c r="E340" s="117"/>
      <c r="F340" s="117"/>
      <c r="G340" s="117"/>
      <c r="H340" s="117"/>
      <c r="I340" s="117"/>
      <c r="J340" s="117"/>
      <c r="K340" s="117"/>
    </row>
    <row r="341" spans="3:11" x14ac:dyDescent="0.25">
      <c r="C341" s="117"/>
      <c r="D341" s="117"/>
      <c r="E341" s="117"/>
      <c r="F341" s="117"/>
      <c r="G341" s="117"/>
      <c r="H341" s="117"/>
      <c r="I341" s="117"/>
      <c r="J341" s="117"/>
      <c r="K341" s="117"/>
    </row>
    <row r="342" spans="3:11" x14ac:dyDescent="0.25">
      <c r="C342" s="117"/>
      <c r="D342" s="117"/>
      <c r="E342" s="117"/>
      <c r="F342" s="117"/>
      <c r="G342" s="117"/>
      <c r="H342" s="117"/>
      <c r="I342" s="117"/>
      <c r="J342" s="117"/>
      <c r="K342" s="117"/>
    </row>
    <row r="343" spans="3:11" x14ac:dyDescent="0.25">
      <c r="C343" s="117"/>
      <c r="D343" s="117"/>
      <c r="E343" s="117"/>
      <c r="F343" s="117"/>
      <c r="G343" s="117"/>
      <c r="H343" s="117"/>
      <c r="I343" s="117"/>
      <c r="J343" s="117"/>
      <c r="K343" s="117"/>
    </row>
    <row r="344" spans="3:11" x14ac:dyDescent="0.25">
      <c r="C344" s="117"/>
      <c r="D344" s="117"/>
      <c r="E344" s="117"/>
      <c r="F344" s="117"/>
      <c r="G344" s="117"/>
      <c r="H344" s="117"/>
      <c r="I344" s="117"/>
      <c r="J344" s="117"/>
      <c r="K344" s="117"/>
    </row>
    <row r="345" spans="3:11" x14ac:dyDescent="0.25">
      <c r="C345" s="117"/>
      <c r="D345" s="117"/>
      <c r="E345" s="117"/>
      <c r="F345" s="117"/>
      <c r="G345" s="117"/>
      <c r="H345" s="117"/>
      <c r="I345" s="117"/>
      <c r="J345" s="117"/>
      <c r="K345" s="117"/>
    </row>
    <row r="346" spans="3:11" x14ac:dyDescent="0.25">
      <c r="C346" s="117"/>
      <c r="D346" s="117"/>
      <c r="E346" s="117"/>
      <c r="F346" s="117"/>
      <c r="G346" s="117"/>
      <c r="H346" s="117"/>
      <c r="I346" s="117"/>
      <c r="J346" s="117"/>
      <c r="K346" s="117"/>
    </row>
    <row r="347" spans="3:11" x14ac:dyDescent="0.25">
      <c r="C347" s="117"/>
      <c r="D347" s="117"/>
      <c r="E347" s="117"/>
      <c r="F347" s="117"/>
      <c r="G347" s="117"/>
      <c r="H347" s="117"/>
      <c r="I347" s="117"/>
      <c r="J347" s="117"/>
      <c r="K347" s="117"/>
    </row>
    <row r="348" spans="3:11" x14ac:dyDescent="0.25">
      <c r="C348" s="117"/>
      <c r="D348" s="117"/>
      <c r="E348" s="117"/>
      <c r="F348" s="117"/>
      <c r="G348" s="117"/>
      <c r="H348" s="117"/>
      <c r="I348" s="117"/>
      <c r="J348" s="117"/>
      <c r="K348" s="117"/>
    </row>
    <row r="349" spans="3:11" x14ac:dyDescent="0.25">
      <c r="C349" s="117"/>
      <c r="D349" s="117"/>
      <c r="E349" s="117"/>
      <c r="F349" s="117"/>
      <c r="G349" s="117"/>
      <c r="H349" s="117"/>
      <c r="I349" s="117"/>
      <c r="J349" s="117"/>
      <c r="K349" s="117"/>
    </row>
    <row r="350" spans="3:11" x14ac:dyDescent="0.25">
      <c r="C350" s="117"/>
      <c r="D350" s="117"/>
      <c r="E350" s="117"/>
      <c r="F350" s="117"/>
      <c r="G350" s="117"/>
      <c r="H350" s="117"/>
      <c r="I350" s="117"/>
      <c r="J350" s="117"/>
      <c r="K350" s="117"/>
    </row>
    <row r="351" spans="3:11" x14ac:dyDescent="0.25">
      <c r="C351" s="117"/>
      <c r="D351" s="117"/>
      <c r="E351" s="117"/>
      <c r="F351" s="117"/>
      <c r="G351" s="117"/>
      <c r="H351" s="117"/>
      <c r="I351" s="117"/>
      <c r="J351" s="117"/>
      <c r="K351" s="117"/>
    </row>
    <row r="352" spans="3:11" x14ac:dyDescent="0.25">
      <c r="C352" s="117"/>
      <c r="D352" s="117"/>
      <c r="E352" s="117"/>
      <c r="F352" s="117"/>
      <c r="G352" s="117"/>
      <c r="H352" s="117"/>
      <c r="I352" s="117"/>
      <c r="J352" s="117"/>
      <c r="K352" s="117"/>
    </row>
    <row r="353" spans="3:11" x14ac:dyDescent="0.25">
      <c r="C353" s="117"/>
      <c r="D353" s="117"/>
      <c r="E353" s="117"/>
      <c r="F353" s="117"/>
      <c r="G353" s="117"/>
      <c r="H353" s="117"/>
      <c r="I353" s="117"/>
      <c r="J353" s="117"/>
      <c r="K353" s="117"/>
    </row>
    <row r="354" spans="3:11" x14ac:dyDescent="0.25">
      <c r="C354" s="117"/>
      <c r="D354" s="117"/>
      <c r="E354" s="117"/>
      <c r="F354" s="117"/>
      <c r="G354" s="117"/>
      <c r="H354" s="117"/>
      <c r="I354" s="117"/>
      <c r="J354" s="117"/>
      <c r="K354" s="117"/>
    </row>
    <row r="355" spans="3:11" x14ac:dyDescent="0.25">
      <c r="C355" s="117"/>
      <c r="D355" s="117"/>
      <c r="E355" s="117"/>
      <c r="F355" s="117"/>
      <c r="G355" s="117"/>
      <c r="H355" s="117"/>
      <c r="I355" s="117"/>
      <c r="J355" s="117"/>
      <c r="K355" s="117"/>
    </row>
    <row r="356" spans="3:11" x14ac:dyDescent="0.25">
      <c r="C356" s="117"/>
      <c r="D356" s="117"/>
      <c r="E356" s="117"/>
      <c r="F356" s="117"/>
      <c r="G356" s="117"/>
      <c r="H356" s="117"/>
      <c r="I356" s="117"/>
      <c r="J356" s="117"/>
      <c r="K356" s="117"/>
    </row>
    <row r="357" spans="3:11" x14ac:dyDescent="0.25">
      <c r="C357" s="117"/>
      <c r="D357" s="117"/>
      <c r="E357" s="117"/>
      <c r="F357" s="117"/>
      <c r="G357" s="117"/>
      <c r="H357" s="117"/>
      <c r="I357" s="117"/>
      <c r="J357" s="117"/>
      <c r="K357" s="117"/>
    </row>
    <row r="358" spans="3:11" x14ac:dyDescent="0.25">
      <c r="C358" s="117"/>
      <c r="D358" s="117"/>
      <c r="E358" s="117"/>
      <c r="F358" s="117"/>
      <c r="G358" s="117"/>
      <c r="H358" s="117"/>
      <c r="I358" s="117"/>
      <c r="J358" s="117"/>
      <c r="K358" s="117"/>
    </row>
    <row r="359" spans="3:11" x14ac:dyDescent="0.25">
      <c r="C359" s="117"/>
      <c r="D359" s="117"/>
      <c r="E359" s="117"/>
      <c r="F359" s="117"/>
      <c r="G359" s="117"/>
      <c r="H359" s="117"/>
      <c r="I359" s="117"/>
      <c r="J359" s="117"/>
      <c r="K359" s="117"/>
    </row>
    <row r="360" spans="3:11" x14ac:dyDescent="0.25">
      <c r="C360" s="117"/>
      <c r="D360" s="117"/>
      <c r="E360" s="117"/>
      <c r="F360" s="117"/>
      <c r="G360" s="117"/>
      <c r="H360" s="117"/>
      <c r="I360" s="117"/>
      <c r="J360" s="117"/>
      <c r="K360" s="117"/>
    </row>
    <row r="361" spans="3:11" x14ac:dyDescent="0.25">
      <c r="C361" s="117"/>
      <c r="D361" s="117"/>
      <c r="E361" s="117"/>
      <c r="F361" s="117"/>
      <c r="G361" s="117"/>
      <c r="H361" s="117"/>
      <c r="I361" s="117"/>
      <c r="J361" s="117"/>
      <c r="K361" s="117"/>
    </row>
    <row r="362" spans="3:11" x14ac:dyDescent="0.25">
      <c r="C362" s="117"/>
      <c r="D362" s="117"/>
      <c r="E362" s="117"/>
      <c r="F362" s="117"/>
      <c r="G362" s="117"/>
      <c r="H362" s="117"/>
      <c r="I362" s="117"/>
      <c r="J362" s="117"/>
      <c r="K362" s="117"/>
    </row>
    <row r="363" spans="3:11" x14ac:dyDescent="0.25">
      <c r="C363" s="117"/>
      <c r="D363" s="117"/>
      <c r="E363" s="117"/>
      <c r="F363" s="117"/>
      <c r="G363" s="117"/>
      <c r="H363" s="117"/>
      <c r="I363" s="117"/>
      <c r="J363" s="117"/>
      <c r="K363" s="117"/>
    </row>
    <row r="364" spans="3:11" x14ac:dyDescent="0.25">
      <c r="C364" s="117"/>
      <c r="D364" s="117"/>
      <c r="E364" s="117"/>
      <c r="F364" s="117"/>
      <c r="G364" s="117"/>
      <c r="H364" s="117"/>
      <c r="I364" s="117"/>
      <c r="J364" s="117"/>
      <c r="K364" s="117"/>
    </row>
    <row r="365" spans="3:11" x14ac:dyDescent="0.25">
      <c r="C365" s="117"/>
      <c r="D365" s="117"/>
      <c r="E365" s="117"/>
      <c r="F365" s="117"/>
      <c r="G365" s="117"/>
      <c r="H365" s="117"/>
      <c r="I365" s="117"/>
      <c r="J365" s="117"/>
      <c r="K365" s="117"/>
    </row>
    <row r="366" spans="3:11" x14ac:dyDescent="0.25">
      <c r="C366" s="117"/>
      <c r="D366" s="117"/>
      <c r="E366" s="117"/>
      <c r="F366" s="117"/>
      <c r="G366" s="117"/>
      <c r="H366" s="117"/>
      <c r="I366" s="117"/>
      <c r="J366" s="117"/>
      <c r="K366" s="117"/>
    </row>
    <row r="367" spans="3:11" x14ac:dyDescent="0.25">
      <c r="C367" s="117"/>
      <c r="D367" s="117"/>
      <c r="E367" s="117"/>
      <c r="F367" s="117"/>
      <c r="G367" s="117"/>
      <c r="H367" s="117"/>
      <c r="I367" s="117"/>
      <c r="J367" s="117"/>
      <c r="K367" s="117"/>
    </row>
    <row r="368" spans="3:11" x14ac:dyDescent="0.25">
      <c r="C368" s="117"/>
      <c r="D368" s="117"/>
      <c r="E368" s="117"/>
      <c r="F368" s="117"/>
      <c r="G368" s="117"/>
      <c r="H368" s="117"/>
      <c r="I368" s="117"/>
      <c r="J368" s="117"/>
      <c r="K368" s="117"/>
    </row>
    <row r="369" spans="3:11" x14ac:dyDescent="0.25">
      <c r="C369" s="117"/>
      <c r="D369" s="117"/>
      <c r="E369" s="117"/>
      <c r="F369" s="117"/>
      <c r="G369" s="117"/>
      <c r="H369" s="117"/>
      <c r="I369" s="117"/>
      <c r="J369" s="117"/>
      <c r="K369" s="117"/>
    </row>
    <row r="370" spans="3:11" x14ac:dyDescent="0.25">
      <c r="C370" s="117"/>
      <c r="D370" s="117"/>
      <c r="E370" s="117"/>
      <c r="F370" s="117"/>
      <c r="G370" s="117"/>
      <c r="H370" s="117"/>
      <c r="I370" s="117"/>
      <c r="J370" s="117"/>
      <c r="K370" s="117"/>
    </row>
    <row r="371" spans="3:11" x14ac:dyDescent="0.25">
      <c r="C371" s="117"/>
      <c r="D371" s="117"/>
      <c r="E371" s="117"/>
      <c r="F371" s="117"/>
      <c r="G371" s="117"/>
      <c r="H371" s="117"/>
      <c r="I371" s="117"/>
      <c r="J371" s="117"/>
      <c r="K371" s="117"/>
    </row>
    <row r="372" spans="3:11" x14ac:dyDescent="0.25">
      <c r="C372" s="117"/>
      <c r="D372" s="117"/>
      <c r="E372" s="117"/>
      <c r="F372" s="117"/>
      <c r="G372" s="117"/>
      <c r="H372" s="117"/>
      <c r="I372" s="117"/>
      <c r="J372" s="117"/>
      <c r="K372" s="117"/>
    </row>
    <row r="373" spans="3:11" x14ac:dyDescent="0.25">
      <c r="C373" s="117"/>
      <c r="D373" s="117"/>
      <c r="E373" s="117"/>
      <c r="F373" s="117"/>
      <c r="G373" s="117"/>
      <c r="H373" s="117"/>
      <c r="I373" s="117"/>
      <c r="J373" s="117"/>
      <c r="K373" s="117"/>
    </row>
    <row r="374" spans="3:11" x14ac:dyDescent="0.25">
      <c r="C374" s="117"/>
      <c r="D374" s="117"/>
      <c r="E374" s="117"/>
      <c r="F374" s="117"/>
      <c r="G374" s="117"/>
      <c r="H374" s="117"/>
      <c r="I374" s="117"/>
      <c r="J374" s="117"/>
      <c r="K374" s="117"/>
    </row>
    <row r="375" spans="3:11" x14ac:dyDescent="0.25">
      <c r="C375" s="117"/>
      <c r="D375" s="117"/>
      <c r="E375" s="117"/>
      <c r="F375" s="117"/>
      <c r="G375" s="117"/>
      <c r="H375" s="117"/>
      <c r="I375" s="117"/>
      <c r="J375" s="117"/>
      <c r="K375" s="117"/>
    </row>
    <row r="376" spans="3:11" x14ac:dyDescent="0.25">
      <c r="C376" s="117"/>
      <c r="D376" s="117"/>
      <c r="E376" s="117"/>
      <c r="F376" s="117"/>
      <c r="G376" s="117"/>
      <c r="H376" s="117"/>
      <c r="I376" s="117"/>
      <c r="J376" s="117"/>
      <c r="K376" s="117"/>
    </row>
    <row r="377" spans="3:11" x14ac:dyDescent="0.25">
      <c r="C377" s="117"/>
      <c r="D377" s="117"/>
      <c r="E377" s="117"/>
      <c r="F377" s="117"/>
      <c r="G377" s="117"/>
      <c r="H377" s="117"/>
      <c r="I377" s="117"/>
      <c r="J377" s="117"/>
      <c r="K377" s="117"/>
    </row>
    <row r="378" spans="3:11" x14ac:dyDescent="0.25">
      <c r="C378" s="117"/>
      <c r="D378" s="117"/>
      <c r="E378" s="117"/>
      <c r="F378" s="117"/>
      <c r="G378" s="117"/>
      <c r="H378" s="117"/>
      <c r="I378" s="117"/>
      <c r="J378" s="117"/>
      <c r="K378" s="117"/>
    </row>
    <row r="379" spans="3:11" x14ac:dyDescent="0.25">
      <c r="C379" s="117"/>
      <c r="D379" s="117"/>
      <c r="E379" s="117"/>
      <c r="F379" s="117"/>
      <c r="G379" s="117"/>
      <c r="H379" s="117"/>
      <c r="I379" s="117"/>
      <c r="J379" s="117"/>
      <c r="K379" s="117"/>
    </row>
    <row r="380" spans="3:11" x14ac:dyDescent="0.25">
      <c r="C380" s="117"/>
      <c r="D380" s="117"/>
      <c r="E380" s="117"/>
      <c r="F380" s="117"/>
      <c r="G380" s="117"/>
      <c r="H380" s="117"/>
      <c r="I380" s="117"/>
      <c r="J380" s="117"/>
      <c r="K380" s="117"/>
    </row>
    <row r="381" spans="3:11" x14ac:dyDescent="0.25">
      <c r="C381" s="117"/>
      <c r="D381" s="117"/>
      <c r="E381" s="117"/>
      <c r="F381" s="117"/>
      <c r="G381" s="117"/>
      <c r="H381" s="117"/>
      <c r="I381" s="117"/>
      <c r="J381" s="117"/>
      <c r="K381" s="117"/>
    </row>
    <row r="382" spans="3:11" x14ac:dyDescent="0.25">
      <c r="C382" s="117"/>
      <c r="D382" s="117"/>
      <c r="E382" s="117"/>
      <c r="F382" s="117"/>
      <c r="G382" s="117"/>
      <c r="H382" s="117"/>
      <c r="I382" s="117"/>
      <c r="J382" s="117"/>
      <c r="K382" s="117"/>
    </row>
    <row r="383" spans="3:11" x14ac:dyDescent="0.25">
      <c r="C383" s="117"/>
      <c r="D383" s="117"/>
      <c r="E383" s="117"/>
      <c r="F383" s="117"/>
      <c r="G383" s="117"/>
      <c r="H383" s="117"/>
      <c r="I383" s="117"/>
      <c r="J383" s="117"/>
      <c r="K383" s="117"/>
    </row>
    <row r="384" spans="3:11" x14ac:dyDescent="0.25">
      <c r="C384" s="117"/>
      <c r="D384" s="117"/>
      <c r="E384" s="117"/>
      <c r="F384" s="117"/>
      <c r="G384" s="117"/>
      <c r="H384" s="117"/>
      <c r="I384" s="117"/>
      <c r="J384" s="117"/>
      <c r="K384" s="117"/>
    </row>
    <row r="385" spans="3:11" x14ac:dyDescent="0.25">
      <c r="C385" s="117"/>
      <c r="D385" s="117"/>
      <c r="E385" s="117"/>
      <c r="F385" s="117"/>
      <c r="G385" s="117"/>
      <c r="H385" s="117"/>
      <c r="I385" s="117"/>
      <c r="J385" s="117"/>
      <c r="K385" s="117"/>
    </row>
    <row r="386" spans="3:11" x14ac:dyDescent="0.25">
      <c r="C386" s="117"/>
      <c r="D386" s="117"/>
      <c r="E386" s="117"/>
      <c r="F386" s="117"/>
      <c r="G386" s="117"/>
      <c r="H386" s="117"/>
      <c r="I386" s="117"/>
      <c r="J386" s="117"/>
      <c r="K386" s="117"/>
    </row>
    <row r="387" spans="3:11" x14ac:dyDescent="0.25">
      <c r="C387" s="117"/>
      <c r="D387" s="117"/>
      <c r="E387" s="117"/>
      <c r="F387" s="117"/>
      <c r="G387" s="117"/>
      <c r="H387" s="117"/>
      <c r="I387" s="117"/>
      <c r="J387" s="117"/>
      <c r="K387" s="117"/>
    </row>
    <row r="388" spans="3:11" x14ac:dyDescent="0.25">
      <c r="C388" s="117"/>
      <c r="D388" s="117"/>
      <c r="E388" s="117"/>
      <c r="F388" s="117"/>
      <c r="G388" s="117"/>
      <c r="H388" s="117"/>
      <c r="I388" s="117"/>
      <c r="J388" s="117"/>
      <c r="K388" s="117"/>
    </row>
    <row r="389" spans="3:11" x14ac:dyDescent="0.25">
      <c r="C389" s="117"/>
      <c r="D389" s="117"/>
      <c r="E389" s="117"/>
      <c r="F389" s="117"/>
      <c r="G389" s="117"/>
      <c r="H389" s="117"/>
      <c r="I389" s="117"/>
      <c r="J389" s="117"/>
      <c r="K389" s="117"/>
    </row>
    <row r="390" spans="3:11" x14ac:dyDescent="0.25">
      <c r="C390" s="117"/>
      <c r="D390" s="117"/>
      <c r="E390" s="117"/>
      <c r="F390" s="117"/>
      <c r="G390" s="117"/>
      <c r="H390" s="117"/>
      <c r="I390" s="117"/>
      <c r="J390" s="117"/>
      <c r="K390" s="117"/>
    </row>
    <row r="391" spans="3:11" x14ac:dyDescent="0.25">
      <c r="C391" s="117"/>
      <c r="D391" s="117"/>
      <c r="E391" s="117"/>
      <c r="F391" s="117"/>
      <c r="G391" s="117"/>
      <c r="H391" s="117"/>
      <c r="I391" s="117"/>
      <c r="J391" s="117"/>
      <c r="K391" s="117"/>
    </row>
    <row r="392" spans="3:11" x14ac:dyDescent="0.25">
      <c r="C392" s="117"/>
      <c r="D392" s="117"/>
      <c r="E392" s="117"/>
      <c r="F392" s="117"/>
      <c r="G392" s="117"/>
      <c r="H392" s="117"/>
      <c r="I392" s="117"/>
      <c r="J392" s="117"/>
      <c r="K392" s="117"/>
    </row>
    <row r="393" spans="3:11" x14ac:dyDescent="0.25">
      <c r="C393" s="117"/>
      <c r="D393" s="117"/>
      <c r="E393" s="117"/>
      <c r="F393" s="117"/>
      <c r="G393" s="117"/>
      <c r="H393" s="117"/>
      <c r="I393" s="117"/>
      <c r="J393" s="117"/>
      <c r="K393" s="117"/>
    </row>
    <row r="394" spans="3:11" x14ac:dyDescent="0.25">
      <c r="C394" s="117"/>
      <c r="D394" s="117"/>
      <c r="E394" s="117"/>
      <c r="F394" s="117"/>
      <c r="G394" s="117"/>
      <c r="H394" s="117"/>
      <c r="I394" s="117"/>
      <c r="J394" s="117"/>
      <c r="K394" s="117"/>
    </row>
    <row r="395" spans="3:11" x14ac:dyDescent="0.25">
      <c r="C395" s="117"/>
      <c r="D395" s="117"/>
      <c r="E395" s="117"/>
      <c r="F395" s="117"/>
      <c r="G395" s="117"/>
      <c r="H395" s="117"/>
      <c r="I395" s="117"/>
      <c r="J395" s="117"/>
      <c r="K395" s="117"/>
    </row>
    <row r="396" spans="3:11" x14ac:dyDescent="0.25">
      <c r="C396" s="117"/>
      <c r="D396" s="117"/>
      <c r="E396" s="117"/>
      <c r="F396" s="117"/>
      <c r="G396" s="117"/>
      <c r="H396" s="117"/>
      <c r="I396" s="117"/>
      <c r="J396" s="117"/>
      <c r="K396" s="117"/>
    </row>
    <row r="397" spans="3:11" x14ac:dyDescent="0.25">
      <c r="C397" s="117"/>
      <c r="D397" s="117"/>
      <c r="E397" s="117"/>
      <c r="F397" s="117"/>
      <c r="G397" s="117"/>
      <c r="H397" s="117"/>
      <c r="I397" s="117"/>
      <c r="J397" s="117"/>
      <c r="K397" s="117"/>
    </row>
    <row r="398" spans="3:11" x14ac:dyDescent="0.25">
      <c r="C398" s="117"/>
      <c r="D398" s="117"/>
      <c r="E398" s="117"/>
      <c r="F398" s="117"/>
      <c r="G398" s="117"/>
      <c r="H398" s="117"/>
      <c r="I398" s="117"/>
      <c r="J398" s="117"/>
      <c r="K398" s="117"/>
    </row>
    <row r="399" spans="3:11" x14ac:dyDescent="0.25">
      <c r="C399" s="117"/>
      <c r="D399" s="117"/>
      <c r="E399" s="117"/>
      <c r="F399" s="117"/>
      <c r="G399" s="117"/>
      <c r="H399" s="117"/>
      <c r="I399" s="117"/>
      <c r="J399" s="117"/>
      <c r="K399" s="117"/>
    </row>
    <row r="400" spans="3:11" x14ac:dyDescent="0.25">
      <c r="C400" s="117"/>
      <c r="D400" s="117"/>
      <c r="E400" s="117"/>
      <c r="F400" s="117"/>
      <c r="G400" s="117"/>
      <c r="H400" s="117"/>
      <c r="I400" s="117"/>
      <c r="J400" s="117"/>
      <c r="K400" s="117"/>
    </row>
    <row r="401" spans="3:11" x14ac:dyDescent="0.25">
      <c r="C401" s="117"/>
      <c r="D401" s="117"/>
      <c r="E401" s="117"/>
      <c r="F401" s="117"/>
      <c r="G401" s="117"/>
      <c r="H401" s="117"/>
      <c r="I401" s="117"/>
      <c r="J401" s="117"/>
      <c r="K401" s="117"/>
    </row>
    <row r="402" spans="3:11" x14ac:dyDescent="0.25">
      <c r="C402" s="117"/>
      <c r="D402" s="117"/>
      <c r="E402" s="117"/>
      <c r="F402" s="117"/>
      <c r="G402" s="117"/>
      <c r="H402" s="117"/>
      <c r="I402" s="117"/>
      <c r="J402" s="117"/>
      <c r="K402" s="117"/>
    </row>
    <row r="403" spans="3:11" x14ac:dyDescent="0.25">
      <c r="C403" s="117"/>
      <c r="D403" s="117"/>
      <c r="E403" s="117"/>
      <c r="F403" s="117"/>
      <c r="G403" s="117"/>
      <c r="H403" s="117"/>
      <c r="I403" s="117"/>
      <c r="J403" s="117"/>
      <c r="K403" s="117"/>
    </row>
    <row r="404" spans="3:11" x14ac:dyDescent="0.25">
      <c r="C404" s="117"/>
      <c r="D404" s="117"/>
      <c r="E404" s="117"/>
      <c r="F404" s="117"/>
      <c r="G404" s="117"/>
      <c r="H404" s="117"/>
      <c r="I404" s="117"/>
      <c r="J404" s="117"/>
      <c r="K404" s="117"/>
    </row>
    <row r="405" spans="3:11" x14ac:dyDescent="0.25">
      <c r="C405" s="117"/>
      <c r="D405" s="117"/>
      <c r="E405" s="117"/>
      <c r="F405" s="117"/>
      <c r="G405" s="117"/>
      <c r="H405" s="117"/>
      <c r="I405" s="117"/>
      <c r="J405" s="117"/>
      <c r="K405" s="117"/>
    </row>
    <row r="406" spans="3:11" x14ac:dyDescent="0.25">
      <c r="C406" s="117"/>
      <c r="D406" s="117"/>
      <c r="E406" s="117"/>
      <c r="F406" s="117"/>
      <c r="G406" s="117"/>
      <c r="H406" s="117"/>
      <c r="I406" s="117"/>
      <c r="J406" s="117"/>
      <c r="K406" s="117"/>
    </row>
    <row r="407" spans="3:11" x14ac:dyDescent="0.25">
      <c r="C407" s="117"/>
      <c r="D407" s="117"/>
      <c r="E407" s="117"/>
      <c r="F407" s="117"/>
      <c r="G407" s="117"/>
      <c r="H407" s="117"/>
      <c r="I407" s="117"/>
      <c r="J407" s="117"/>
      <c r="K407" s="117"/>
    </row>
    <row r="408" spans="3:11" x14ac:dyDescent="0.25">
      <c r="C408" s="117"/>
      <c r="D408" s="117"/>
      <c r="E408" s="117"/>
      <c r="F408" s="117"/>
      <c r="G408" s="117"/>
      <c r="H408" s="117"/>
      <c r="I408" s="117"/>
      <c r="J408" s="117"/>
      <c r="K408" s="117"/>
    </row>
    <row r="409" spans="3:11" x14ac:dyDescent="0.25">
      <c r="C409" s="117"/>
      <c r="D409" s="117"/>
      <c r="E409" s="117"/>
      <c r="F409" s="117"/>
      <c r="G409" s="117"/>
      <c r="H409" s="117"/>
      <c r="I409" s="117"/>
      <c r="J409" s="117"/>
      <c r="K409" s="117"/>
    </row>
    <row r="410" spans="3:11" x14ac:dyDescent="0.25">
      <c r="C410" s="117"/>
      <c r="D410" s="117"/>
      <c r="E410" s="117"/>
      <c r="F410" s="117"/>
      <c r="G410" s="117"/>
      <c r="H410" s="117"/>
      <c r="I410" s="117"/>
      <c r="J410" s="117"/>
      <c r="K410" s="117"/>
    </row>
    <row r="411" spans="3:11" x14ac:dyDescent="0.25">
      <c r="C411" s="117"/>
      <c r="D411" s="117"/>
      <c r="E411" s="117"/>
      <c r="F411" s="117"/>
      <c r="G411" s="117"/>
      <c r="H411" s="117"/>
      <c r="I411" s="117"/>
      <c r="J411" s="117"/>
      <c r="K411" s="117"/>
    </row>
    <row r="412" spans="3:11" x14ac:dyDescent="0.25">
      <c r="C412" s="117"/>
      <c r="D412" s="117"/>
      <c r="E412" s="117"/>
      <c r="F412" s="117"/>
      <c r="G412" s="117"/>
      <c r="H412" s="117"/>
      <c r="I412" s="117"/>
      <c r="J412" s="117"/>
      <c r="K412" s="117"/>
    </row>
    <row r="413" spans="3:11" x14ac:dyDescent="0.25">
      <c r="C413" s="117"/>
      <c r="D413" s="117"/>
      <c r="E413" s="117"/>
      <c r="F413" s="117"/>
      <c r="G413" s="117"/>
      <c r="H413" s="117"/>
      <c r="I413" s="117"/>
      <c r="J413" s="117"/>
      <c r="K413" s="117"/>
    </row>
    <row r="414" spans="3:11" x14ac:dyDescent="0.25">
      <c r="C414" s="117"/>
      <c r="D414" s="117"/>
      <c r="E414" s="117"/>
      <c r="F414" s="117"/>
      <c r="G414" s="117"/>
      <c r="H414" s="117"/>
      <c r="I414" s="117"/>
      <c r="J414" s="117"/>
      <c r="K414" s="117"/>
    </row>
    <row r="415" spans="3:11" x14ac:dyDescent="0.25">
      <c r="C415" s="117"/>
      <c r="D415" s="117"/>
      <c r="E415" s="117"/>
      <c r="F415" s="117"/>
      <c r="G415" s="117"/>
      <c r="H415" s="117"/>
      <c r="I415" s="117"/>
      <c r="J415" s="117"/>
      <c r="K415" s="117"/>
    </row>
    <row r="416" spans="3:11" x14ac:dyDescent="0.25">
      <c r="C416" s="117"/>
      <c r="D416" s="117"/>
      <c r="E416" s="117"/>
      <c r="F416" s="117"/>
      <c r="G416" s="117"/>
      <c r="H416" s="117"/>
      <c r="I416" s="117"/>
      <c r="J416" s="117"/>
      <c r="K416" s="117"/>
    </row>
    <row r="417" spans="3:11" x14ac:dyDescent="0.25">
      <c r="C417" s="117"/>
      <c r="D417" s="117"/>
      <c r="E417" s="117"/>
      <c r="F417" s="117"/>
      <c r="G417" s="117"/>
      <c r="H417" s="117"/>
      <c r="I417" s="117"/>
      <c r="J417" s="117"/>
      <c r="K417" s="117"/>
    </row>
    <row r="418" spans="3:11" x14ac:dyDescent="0.25">
      <c r="C418" s="49"/>
      <c r="D418" s="49"/>
      <c r="E418" s="49"/>
      <c r="F418" s="49"/>
      <c r="G418" s="49"/>
      <c r="H418" s="49"/>
      <c r="I418" s="49"/>
      <c r="J418" s="49"/>
      <c r="K418" s="49"/>
    </row>
    <row r="419" spans="3:11" x14ac:dyDescent="0.25">
      <c r="C419" s="49"/>
      <c r="D419" s="49"/>
      <c r="E419" s="49"/>
      <c r="F419" s="49"/>
      <c r="G419" s="49"/>
      <c r="H419" s="49"/>
      <c r="I419" s="49"/>
      <c r="J419" s="49"/>
      <c r="K419" s="49"/>
    </row>
    <row r="420" spans="3:11" x14ac:dyDescent="0.25">
      <c r="C420" s="49"/>
      <c r="D420" s="49"/>
      <c r="E420" s="49"/>
      <c r="F420" s="49"/>
      <c r="G420" s="49"/>
      <c r="H420" s="49"/>
      <c r="I420" s="49"/>
      <c r="J420" s="49"/>
      <c r="K420" s="49"/>
    </row>
    <row r="421" spans="3:11" x14ac:dyDescent="0.25">
      <c r="C421" s="49"/>
      <c r="D421" s="49"/>
      <c r="E421" s="49"/>
      <c r="F421" s="49"/>
      <c r="G421" s="49"/>
      <c r="H421" s="49"/>
      <c r="I421" s="49"/>
      <c r="J421" s="49"/>
      <c r="K421" s="49"/>
    </row>
    <row r="422" spans="3:11" x14ac:dyDescent="0.25">
      <c r="C422" s="49"/>
      <c r="D422" s="49"/>
      <c r="E422" s="49"/>
      <c r="F422" s="49"/>
      <c r="G422" s="49"/>
      <c r="H422" s="49"/>
      <c r="I422" s="49"/>
      <c r="J422" s="49"/>
      <c r="K422" s="49"/>
    </row>
    <row r="423" spans="3:11" x14ac:dyDescent="0.25">
      <c r="C423" s="49"/>
      <c r="D423" s="49"/>
      <c r="E423" s="49"/>
      <c r="F423" s="49"/>
      <c r="G423" s="49"/>
      <c r="H423" s="49"/>
      <c r="I423" s="49"/>
      <c r="J423" s="49"/>
      <c r="K423" s="49"/>
    </row>
    <row r="424" spans="3:11" x14ac:dyDescent="0.25">
      <c r="C424" s="49"/>
      <c r="D424" s="49"/>
      <c r="E424" s="49"/>
      <c r="F424" s="49"/>
      <c r="G424" s="49"/>
      <c r="H424" s="49"/>
      <c r="I424" s="49"/>
      <c r="J424" s="49"/>
      <c r="K424" s="49"/>
    </row>
    <row r="425" spans="3:11" x14ac:dyDescent="0.25">
      <c r="C425" s="49"/>
      <c r="D425" s="49"/>
      <c r="E425" s="49"/>
      <c r="F425" s="49"/>
      <c r="G425" s="49"/>
      <c r="H425" s="49"/>
      <c r="I425" s="49"/>
      <c r="J425" s="49"/>
      <c r="K425" s="49"/>
    </row>
    <row r="426" spans="3:11" x14ac:dyDescent="0.25">
      <c r="C426" s="49"/>
      <c r="D426" s="49"/>
      <c r="E426" s="49"/>
      <c r="F426" s="49"/>
      <c r="G426" s="49"/>
      <c r="H426" s="49"/>
      <c r="I426" s="49"/>
      <c r="J426" s="49"/>
      <c r="K426" s="49"/>
    </row>
    <row r="427" spans="3:11" x14ac:dyDescent="0.25">
      <c r="C427" s="49"/>
      <c r="D427" s="49"/>
      <c r="E427" s="49"/>
      <c r="F427" s="49"/>
      <c r="G427" s="49"/>
      <c r="H427" s="49"/>
      <c r="I427" s="49"/>
      <c r="J427" s="49"/>
      <c r="K427" s="49"/>
    </row>
    <row r="428" spans="3:11" x14ac:dyDescent="0.25">
      <c r="C428" s="49"/>
      <c r="D428" s="49"/>
      <c r="E428" s="49"/>
      <c r="F428" s="49"/>
      <c r="G428" s="49"/>
      <c r="H428" s="49"/>
      <c r="I428" s="49"/>
      <c r="J428" s="49"/>
      <c r="K428" s="49"/>
    </row>
    <row r="429" spans="3:11" x14ac:dyDescent="0.25">
      <c r="C429" s="49"/>
      <c r="D429" s="49"/>
      <c r="E429" s="49"/>
      <c r="F429" s="49"/>
      <c r="G429" s="49"/>
      <c r="H429" s="49"/>
      <c r="I429" s="49"/>
      <c r="J429" s="49"/>
      <c r="K429" s="49"/>
    </row>
    <row r="430" spans="3:11" x14ac:dyDescent="0.25">
      <c r="C430" s="49"/>
      <c r="D430" s="49"/>
      <c r="E430" s="49"/>
      <c r="F430" s="49"/>
      <c r="G430" s="49"/>
      <c r="H430" s="49"/>
      <c r="I430" s="49"/>
      <c r="J430" s="49"/>
      <c r="K430" s="49"/>
    </row>
    <row r="431" spans="3:11" x14ac:dyDescent="0.25">
      <c r="C431" s="49"/>
      <c r="D431" s="49"/>
      <c r="E431" s="49"/>
      <c r="F431" s="49"/>
      <c r="G431" s="49"/>
      <c r="H431" s="49"/>
      <c r="I431" s="49"/>
      <c r="J431" s="49"/>
      <c r="K431" s="49"/>
    </row>
    <row r="432" spans="3:11" x14ac:dyDescent="0.25">
      <c r="C432" s="49"/>
      <c r="D432" s="49"/>
      <c r="E432" s="49"/>
      <c r="F432" s="49"/>
      <c r="G432" s="49"/>
      <c r="H432" s="49"/>
      <c r="I432" s="49"/>
      <c r="J432" s="49"/>
      <c r="K432" s="49"/>
    </row>
    <row r="433" spans="3:11" x14ac:dyDescent="0.25">
      <c r="C433" s="49"/>
      <c r="D433" s="49"/>
      <c r="E433" s="49"/>
      <c r="F433" s="49"/>
      <c r="G433" s="49"/>
      <c r="H433" s="49"/>
      <c r="I433" s="49"/>
      <c r="J433" s="49"/>
      <c r="K433" s="49"/>
    </row>
    <row r="434" spans="3:11" x14ac:dyDescent="0.25">
      <c r="C434" s="49"/>
      <c r="D434" s="49"/>
      <c r="E434" s="49"/>
      <c r="F434" s="49"/>
      <c r="G434" s="49"/>
      <c r="H434" s="49"/>
      <c r="I434" s="49"/>
      <c r="J434" s="49"/>
      <c r="K434" s="49"/>
    </row>
    <row r="435" spans="3:11" x14ac:dyDescent="0.25">
      <c r="C435" s="49"/>
      <c r="D435" s="49"/>
      <c r="E435" s="49"/>
      <c r="F435" s="49"/>
      <c r="G435" s="49"/>
      <c r="H435" s="49"/>
      <c r="I435" s="49"/>
      <c r="J435" s="49"/>
      <c r="K435" s="49"/>
    </row>
    <row r="436" spans="3:11" x14ac:dyDescent="0.25">
      <c r="C436" s="49"/>
      <c r="D436" s="49"/>
      <c r="E436" s="49"/>
      <c r="F436" s="49"/>
      <c r="G436" s="49"/>
      <c r="H436" s="49"/>
      <c r="I436" s="49"/>
      <c r="J436" s="49"/>
      <c r="K436" s="49"/>
    </row>
    <row r="437" spans="3:11" x14ac:dyDescent="0.25">
      <c r="C437" s="49"/>
      <c r="D437" s="49"/>
      <c r="E437" s="49"/>
      <c r="F437" s="49"/>
      <c r="G437" s="49"/>
      <c r="H437" s="49"/>
      <c r="I437" s="49"/>
      <c r="J437" s="49"/>
      <c r="K437" s="49"/>
    </row>
    <row r="438" spans="3:11" x14ac:dyDescent="0.25">
      <c r="C438" s="49"/>
      <c r="D438" s="49"/>
      <c r="E438" s="49"/>
      <c r="F438" s="49"/>
      <c r="G438" s="49"/>
      <c r="H438" s="49"/>
      <c r="I438" s="49"/>
      <c r="J438" s="49"/>
      <c r="K438" s="49"/>
    </row>
    <row r="439" spans="3:11" x14ac:dyDescent="0.25">
      <c r="C439" s="49"/>
      <c r="D439" s="49"/>
      <c r="E439" s="49"/>
      <c r="F439" s="49"/>
      <c r="G439" s="49"/>
      <c r="H439" s="49"/>
      <c r="I439" s="49"/>
      <c r="J439" s="49"/>
      <c r="K439" s="49"/>
    </row>
    <row r="440" spans="3:11" x14ac:dyDescent="0.25">
      <c r="C440" s="49"/>
      <c r="D440" s="49"/>
      <c r="E440" s="49"/>
      <c r="F440" s="49"/>
      <c r="G440" s="49"/>
      <c r="H440" s="49"/>
      <c r="I440" s="49"/>
      <c r="J440" s="49"/>
      <c r="K440" s="49"/>
    </row>
    <row r="441" spans="3:11" x14ac:dyDescent="0.25">
      <c r="C441" s="49"/>
      <c r="D441" s="49"/>
      <c r="E441" s="49"/>
      <c r="F441" s="49"/>
      <c r="G441" s="49"/>
      <c r="H441" s="49"/>
      <c r="I441" s="49"/>
      <c r="J441" s="49"/>
      <c r="K441" s="49"/>
    </row>
    <row r="442" spans="3:11" x14ac:dyDescent="0.25">
      <c r="C442" s="49"/>
      <c r="D442" s="49"/>
      <c r="E442" s="49"/>
      <c r="F442" s="49"/>
      <c r="G442" s="49"/>
      <c r="H442" s="49"/>
      <c r="I442" s="49"/>
      <c r="J442" s="49"/>
      <c r="K442" s="49"/>
    </row>
    <row r="443" spans="3:11" x14ac:dyDescent="0.25">
      <c r="C443" s="49"/>
      <c r="D443" s="49"/>
      <c r="E443" s="49"/>
      <c r="F443" s="49"/>
      <c r="G443" s="49"/>
      <c r="H443" s="49"/>
      <c r="I443" s="49"/>
      <c r="J443" s="49"/>
      <c r="K443" s="49"/>
    </row>
    <row r="444" spans="3:11" x14ac:dyDescent="0.25">
      <c r="C444" s="49"/>
      <c r="D444" s="49"/>
      <c r="E444" s="49"/>
      <c r="F444" s="49"/>
      <c r="G444" s="49"/>
      <c r="H444" s="49"/>
      <c r="I444" s="49"/>
      <c r="J444" s="49"/>
      <c r="K444" s="49"/>
    </row>
    <row r="445" spans="3:11" x14ac:dyDescent="0.25">
      <c r="C445" s="49"/>
      <c r="D445" s="49"/>
      <c r="E445" s="49"/>
      <c r="F445" s="49"/>
      <c r="G445" s="49"/>
      <c r="H445" s="49"/>
      <c r="I445" s="49"/>
      <c r="J445" s="49"/>
      <c r="K445" s="49"/>
    </row>
    <row r="446" spans="3:11" x14ac:dyDescent="0.25">
      <c r="C446" s="49"/>
      <c r="D446" s="49"/>
      <c r="E446" s="49"/>
      <c r="F446" s="49"/>
      <c r="G446" s="49"/>
      <c r="H446" s="49"/>
      <c r="I446" s="49"/>
      <c r="J446" s="49"/>
      <c r="K446" s="49"/>
    </row>
    <row r="447" spans="3:11" x14ac:dyDescent="0.25">
      <c r="C447" s="49"/>
      <c r="D447" s="49"/>
      <c r="E447" s="49"/>
      <c r="F447" s="49"/>
      <c r="G447" s="49"/>
      <c r="H447" s="49"/>
      <c r="I447" s="49"/>
      <c r="J447" s="49"/>
      <c r="K447" s="49"/>
    </row>
    <row r="448" spans="3:11" x14ac:dyDescent="0.25">
      <c r="C448" s="49"/>
      <c r="D448" s="49"/>
      <c r="E448" s="49"/>
      <c r="F448" s="49"/>
      <c r="G448" s="49"/>
      <c r="H448" s="49"/>
      <c r="I448" s="49"/>
      <c r="J448" s="49"/>
      <c r="K448" s="49"/>
    </row>
    <row r="449" spans="3:11" x14ac:dyDescent="0.25">
      <c r="C449" s="49"/>
      <c r="D449" s="49"/>
      <c r="E449" s="49"/>
      <c r="F449" s="49"/>
      <c r="G449" s="49"/>
      <c r="H449" s="49"/>
      <c r="I449" s="49"/>
      <c r="J449" s="49"/>
      <c r="K449" s="49"/>
    </row>
    <row r="450" spans="3:11" x14ac:dyDescent="0.25">
      <c r="C450" s="49"/>
      <c r="D450" s="49"/>
      <c r="E450" s="49"/>
      <c r="F450" s="49"/>
      <c r="G450" s="49"/>
      <c r="H450" s="49"/>
      <c r="I450" s="49"/>
      <c r="J450" s="49"/>
      <c r="K450" s="49"/>
    </row>
    <row r="451" spans="3:11" x14ac:dyDescent="0.25">
      <c r="C451" s="49"/>
      <c r="D451" s="49"/>
      <c r="E451" s="49"/>
      <c r="F451" s="49"/>
      <c r="G451" s="49"/>
      <c r="H451" s="49"/>
      <c r="I451" s="49"/>
      <c r="J451" s="49"/>
      <c r="K451" s="49"/>
    </row>
    <row r="452" spans="3:11" x14ac:dyDescent="0.25">
      <c r="C452" s="49"/>
      <c r="D452" s="49"/>
      <c r="E452" s="49"/>
      <c r="F452" s="49"/>
      <c r="G452" s="49"/>
      <c r="H452" s="49"/>
      <c r="I452" s="49"/>
      <c r="J452" s="49"/>
      <c r="K452" s="49"/>
    </row>
    <row r="453" spans="3:11" x14ac:dyDescent="0.25">
      <c r="C453" s="49"/>
      <c r="D453" s="49"/>
      <c r="E453" s="49"/>
      <c r="F453" s="49"/>
      <c r="G453" s="49"/>
      <c r="H453" s="49"/>
      <c r="I453" s="49"/>
      <c r="J453" s="49"/>
      <c r="K453" s="49"/>
    </row>
    <row r="454" spans="3:11" x14ac:dyDescent="0.25">
      <c r="C454" s="49"/>
      <c r="D454" s="49"/>
      <c r="E454" s="49"/>
      <c r="F454" s="49"/>
      <c r="G454" s="49"/>
      <c r="H454" s="49"/>
      <c r="I454" s="49"/>
      <c r="J454" s="49"/>
      <c r="K454" s="49"/>
    </row>
    <row r="455" spans="3:11" x14ac:dyDescent="0.25">
      <c r="C455" s="49"/>
      <c r="D455" s="49"/>
      <c r="E455" s="49"/>
      <c r="F455" s="49"/>
      <c r="G455" s="49"/>
      <c r="H455" s="49"/>
      <c r="I455" s="49"/>
      <c r="J455" s="49"/>
      <c r="K455" s="49"/>
    </row>
    <row r="456" spans="3:11" x14ac:dyDescent="0.25">
      <c r="C456" s="49"/>
      <c r="D456" s="49"/>
      <c r="E456" s="49"/>
      <c r="F456" s="49"/>
      <c r="G456" s="49"/>
      <c r="H456" s="49"/>
      <c r="I456" s="49"/>
      <c r="J456" s="49"/>
      <c r="K456" s="49"/>
    </row>
    <row r="457" spans="3:11" x14ac:dyDescent="0.25">
      <c r="C457" s="49"/>
      <c r="D457" s="49"/>
      <c r="E457" s="49"/>
      <c r="F457" s="49"/>
      <c r="G457" s="49"/>
      <c r="H457" s="49"/>
      <c r="I457" s="49"/>
      <c r="J457" s="49"/>
      <c r="K457" s="49"/>
    </row>
    <row r="458" spans="3:11" x14ac:dyDescent="0.25">
      <c r="C458" s="49"/>
      <c r="D458" s="49"/>
      <c r="E458" s="49"/>
      <c r="F458" s="49"/>
      <c r="G458" s="49"/>
      <c r="H458" s="49"/>
      <c r="I458" s="49"/>
      <c r="J458" s="49"/>
      <c r="K458" s="49"/>
    </row>
    <row r="459" spans="3:11" x14ac:dyDescent="0.25">
      <c r="C459" s="49"/>
      <c r="D459" s="49"/>
      <c r="E459" s="49"/>
      <c r="F459" s="49"/>
      <c r="G459" s="49"/>
      <c r="H459" s="49"/>
      <c r="I459" s="49"/>
      <c r="J459" s="49"/>
      <c r="K459" s="49"/>
    </row>
    <row r="460" spans="3:11" x14ac:dyDescent="0.25">
      <c r="C460" s="49"/>
      <c r="D460" s="49"/>
      <c r="E460" s="49"/>
      <c r="F460" s="49"/>
      <c r="G460" s="49"/>
      <c r="H460" s="49"/>
      <c r="I460" s="49"/>
      <c r="J460" s="49"/>
      <c r="K460" s="49"/>
    </row>
    <row r="461" spans="3:11" x14ac:dyDescent="0.25">
      <c r="C461" s="49"/>
      <c r="D461" s="49"/>
      <c r="E461" s="49"/>
      <c r="F461" s="49"/>
      <c r="G461" s="49"/>
      <c r="H461" s="49"/>
      <c r="I461" s="49"/>
      <c r="J461" s="49"/>
      <c r="K461" s="49"/>
    </row>
    <row r="462" spans="3:11" x14ac:dyDescent="0.25">
      <c r="C462" s="49"/>
      <c r="D462" s="49"/>
      <c r="E462" s="49"/>
      <c r="F462" s="49"/>
      <c r="G462" s="49"/>
      <c r="H462" s="49"/>
      <c r="I462" s="49"/>
      <c r="J462" s="49"/>
      <c r="K462" s="49"/>
    </row>
    <row r="463" spans="3:11" x14ac:dyDescent="0.25">
      <c r="C463" s="49"/>
      <c r="D463" s="49"/>
      <c r="E463" s="49"/>
      <c r="F463" s="49"/>
      <c r="G463" s="49"/>
      <c r="H463" s="49"/>
      <c r="I463" s="49"/>
      <c r="J463" s="49"/>
      <c r="K463" s="49"/>
    </row>
    <row r="464" spans="3:11" x14ac:dyDescent="0.25">
      <c r="C464" s="49"/>
      <c r="D464" s="49"/>
      <c r="E464" s="49"/>
      <c r="F464" s="49"/>
      <c r="G464" s="49"/>
      <c r="H464" s="49"/>
      <c r="I464" s="49"/>
      <c r="J464" s="49"/>
      <c r="K464" s="49"/>
    </row>
    <row r="465" spans="3:11" x14ac:dyDescent="0.25">
      <c r="C465" s="49"/>
      <c r="D465" s="49"/>
      <c r="E465" s="49"/>
      <c r="F465" s="49"/>
      <c r="G465" s="49"/>
      <c r="H465" s="49"/>
      <c r="I465" s="49"/>
      <c r="J465" s="49"/>
      <c r="K465" s="49"/>
    </row>
    <row r="466" spans="3:11" x14ac:dyDescent="0.25">
      <c r="C466" s="49"/>
      <c r="D466" s="49"/>
      <c r="E466" s="49"/>
      <c r="F466" s="49"/>
      <c r="G466" s="49"/>
      <c r="H466" s="49"/>
      <c r="I466" s="49"/>
      <c r="J466" s="49"/>
      <c r="K466" s="49"/>
    </row>
    <row r="467" spans="3:11" x14ac:dyDescent="0.25">
      <c r="C467" s="49"/>
      <c r="D467" s="49"/>
      <c r="E467" s="49"/>
      <c r="F467" s="49"/>
      <c r="G467" s="49"/>
      <c r="H467" s="49"/>
      <c r="I467" s="49"/>
      <c r="J467" s="49"/>
      <c r="K467" s="49"/>
    </row>
    <row r="468" spans="3:11" x14ac:dyDescent="0.25">
      <c r="C468" s="49"/>
      <c r="D468" s="49"/>
      <c r="E468" s="49"/>
      <c r="F468" s="49"/>
      <c r="G468" s="49"/>
      <c r="H468" s="49"/>
      <c r="I468" s="49"/>
      <c r="J468" s="49"/>
      <c r="K468" s="49"/>
    </row>
    <row r="469" spans="3:11" x14ac:dyDescent="0.25">
      <c r="C469" s="49"/>
      <c r="D469" s="49"/>
      <c r="E469" s="49"/>
      <c r="F469" s="49"/>
      <c r="G469" s="49"/>
      <c r="H469" s="49"/>
      <c r="I469" s="49"/>
      <c r="J469" s="49"/>
      <c r="K469" s="49"/>
    </row>
    <row r="470" spans="3:11" x14ac:dyDescent="0.25">
      <c r="C470" s="49"/>
      <c r="D470" s="49"/>
      <c r="E470" s="49"/>
      <c r="F470" s="49"/>
      <c r="G470" s="49"/>
      <c r="H470" s="49"/>
      <c r="I470" s="49"/>
      <c r="J470" s="49"/>
      <c r="K470" s="49"/>
    </row>
    <row r="471" spans="3:11" x14ac:dyDescent="0.25">
      <c r="C471" s="49"/>
      <c r="D471" s="49"/>
      <c r="E471" s="49"/>
      <c r="F471" s="49"/>
      <c r="G471" s="49"/>
      <c r="H471" s="49"/>
      <c r="I471" s="49"/>
      <c r="J471" s="49"/>
      <c r="K471" s="49"/>
    </row>
    <row r="472" spans="3:11" x14ac:dyDescent="0.25">
      <c r="C472" s="49"/>
      <c r="D472" s="49"/>
      <c r="E472" s="49"/>
      <c r="F472" s="49"/>
      <c r="G472" s="49"/>
      <c r="H472" s="49"/>
      <c r="I472" s="49"/>
      <c r="J472" s="49"/>
      <c r="K472" s="49"/>
    </row>
    <row r="473" spans="3:11" x14ac:dyDescent="0.25">
      <c r="C473" s="49"/>
      <c r="D473" s="49"/>
      <c r="E473" s="49"/>
      <c r="F473" s="49"/>
      <c r="G473" s="49"/>
      <c r="H473" s="49"/>
      <c r="I473" s="49"/>
      <c r="J473" s="49"/>
      <c r="K473" s="49"/>
    </row>
    <row r="474" spans="3:11" x14ac:dyDescent="0.25">
      <c r="C474" s="49"/>
      <c r="D474" s="49"/>
      <c r="E474" s="49"/>
      <c r="F474" s="49"/>
      <c r="G474" s="49"/>
      <c r="H474" s="49"/>
      <c r="I474" s="49"/>
      <c r="J474" s="49"/>
      <c r="K474" s="49"/>
    </row>
    <row r="475" spans="3:11" x14ac:dyDescent="0.25">
      <c r="C475" s="49"/>
      <c r="D475" s="49"/>
      <c r="E475" s="49"/>
      <c r="F475" s="49"/>
      <c r="G475" s="49"/>
      <c r="H475" s="49"/>
      <c r="I475" s="49"/>
      <c r="J475" s="49"/>
      <c r="K475" s="49"/>
    </row>
    <row r="476" spans="3:11" x14ac:dyDescent="0.25">
      <c r="C476" s="49"/>
      <c r="D476" s="49"/>
      <c r="E476" s="49"/>
      <c r="F476" s="49"/>
      <c r="G476" s="49"/>
      <c r="H476" s="49"/>
      <c r="I476" s="49"/>
      <c r="J476" s="49"/>
      <c r="K476" s="49"/>
    </row>
    <row r="477" spans="3:11" x14ac:dyDescent="0.25">
      <c r="C477" s="49"/>
      <c r="D477" s="49"/>
      <c r="E477" s="49"/>
      <c r="F477" s="49"/>
      <c r="G477" s="49"/>
      <c r="H477" s="49"/>
      <c r="I477" s="49"/>
      <c r="J477" s="49"/>
      <c r="K477" s="49"/>
    </row>
    <row r="478" spans="3:11" x14ac:dyDescent="0.25">
      <c r="C478" s="49"/>
      <c r="D478" s="49"/>
      <c r="E478" s="49"/>
      <c r="F478" s="49"/>
      <c r="G478" s="49"/>
      <c r="H478" s="49"/>
      <c r="I478" s="49"/>
      <c r="J478" s="49"/>
      <c r="K478" s="49"/>
    </row>
    <row r="479" spans="3:11" x14ac:dyDescent="0.25">
      <c r="C479" s="49"/>
      <c r="D479" s="49"/>
      <c r="E479" s="49"/>
      <c r="F479" s="49"/>
      <c r="G479" s="49"/>
      <c r="H479" s="49"/>
      <c r="I479" s="49"/>
      <c r="J479" s="49"/>
      <c r="K479" s="49"/>
    </row>
    <row r="480" spans="3:11" x14ac:dyDescent="0.25">
      <c r="C480" s="49"/>
      <c r="D480" s="49"/>
      <c r="E480" s="49"/>
      <c r="F480" s="49"/>
      <c r="G480" s="49"/>
      <c r="H480" s="49"/>
      <c r="I480" s="49"/>
      <c r="J480" s="49"/>
      <c r="K480" s="49"/>
    </row>
    <row r="481" spans="3:11" x14ac:dyDescent="0.25">
      <c r="C481" s="49"/>
      <c r="D481" s="49"/>
      <c r="E481" s="49"/>
      <c r="F481" s="49"/>
      <c r="G481" s="49"/>
      <c r="H481" s="49"/>
      <c r="I481" s="49"/>
      <c r="J481" s="49"/>
      <c r="K481" s="49"/>
    </row>
    <row r="482" spans="3:11" x14ac:dyDescent="0.25">
      <c r="C482" s="49"/>
      <c r="D482" s="49"/>
      <c r="E482" s="49"/>
      <c r="F482" s="49"/>
      <c r="G482" s="49"/>
      <c r="H482" s="49"/>
      <c r="I482" s="49"/>
      <c r="J482" s="49"/>
      <c r="K482" s="49"/>
    </row>
    <row r="483" spans="3:11" x14ac:dyDescent="0.25">
      <c r="C483" s="49"/>
      <c r="D483" s="49"/>
      <c r="E483" s="49"/>
      <c r="F483" s="49"/>
      <c r="G483" s="49"/>
      <c r="H483" s="49"/>
      <c r="I483" s="49"/>
      <c r="J483" s="49"/>
      <c r="K483" s="49"/>
    </row>
    <row r="484" spans="3:11" x14ac:dyDescent="0.25">
      <c r="C484" s="49"/>
      <c r="D484" s="49"/>
      <c r="E484" s="49"/>
      <c r="F484" s="49"/>
      <c r="G484" s="49"/>
      <c r="H484" s="49"/>
      <c r="I484" s="49"/>
      <c r="J484" s="49"/>
      <c r="K484" s="49"/>
    </row>
    <row r="485" spans="3:11" x14ac:dyDescent="0.25">
      <c r="C485" s="49"/>
      <c r="D485" s="49"/>
      <c r="E485" s="49"/>
      <c r="F485" s="49"/>
      <c r="G485" s="49"/>
      <c r="H485" s="49"/>
      <c r="I485" s="49"/>
      <c r="J485" s="49"/>
      <c r="K485" s="49"/>
    </row>
    <row r="486" spans="3:11" x14ac:dyDescent="0.25">
      <c r="C486" s="49"/>
      <c r="D486" s="49"/>
      <c r="E486" s="49"/>
      <c r="F486" s="49"/>
      <c r="G486" s="49"/>
      <c r="H486" s="49"/>
      <c r="I486" s="49"/>
      <c r="J486" s="49"/>
      <c r="K486" s="49"/>
    </row>
    <row r="487" spans="3:11" x14ac:dyDescent="0.25">
      <c r="C487" s="49"/>
      <c r="D487" s="49"/>
      <c r="E487" s="49"/>
      <c r="F487" s="49"/>
      <c r="G487" s="49"/>
      <c r="H487" s="49"/>
      <c r="I487" s="49"/>
      <c r="J487" s="49"/>
      <c r="K487" s="49"/>
    </row>
    <row r="488" spans="3:11" x14ac:dyDescent="0.25">
      <c r="C488" s="49"/>
      <c r="D488" s="49"/>
      <c r="E488" s="49"/>
      <c r="F488" s="49"/>
      <c r="G488" s="49"/>
      <c r="H488" s="49"/>
      <c r="I488" s="49"/>
      <c r="J488" s="49"/>
      <c r="K488" s="49"/>
    </row>
    <row r="489" spans="3:11" x14ac:dyDescent="0.25">
      <c r="C489" s="49"/>
      <c r="D489" s="49"/>
      <c r="E489" s="49"/>
      <c r="F489" s="49"/>
      <c r="G489" s="49"/>
      <c r="H489" s="49"/>
      <c r="I489" s="49"/>
      <c r="J489" s="49"/>
      <c r="K489" s="49"/>
    </row>
    <row r="490" spans="3:11" x14ac:dyDescent="0.25">
      <c r="C490" s="49"/>
      <c r="D490" s="49"/>
      <c r="E490" s="49"/>
      <c r="F490" s="49"/>
      <c r="G490" s="49"/>
      <c r="H490" s="49"/>
      <c r="I490" s="49"/>
      <c r="J490" s="49"/>
      <c r="K490" s="49"/>
    </row>
    <row r="491" spans="3:11" x14ac:dyDescent="0.25">
      <c r="C491" s="49"/>
      <c r="D491" s="49"/>
      <c r="E491" s="49"/>
      <c r="F491" s="49"/>
      <c r="G491" s="49"/>
      <c r="H491" s="49"/>
      <c r="I491" s="49"/>
      <c r="J491" s="49"/>
      <c r="K491" s="49"/>
    </row>
    <row r="492" spans="3:11" x14ac:dyDescent="0.25">
      <c r="C492" s="49"/>
      <c r="D492" s="49"/>
      <c r="E492" s="49"/>
      <c r="F492" s="49"/>
      <c r="G492" s="49"/>
      <c r="H492" s="49"/>
      <c r="I492" s="49"/>
      <c r="J492" s="49"/>
      <c r="K492" s="49"/>
    </row>
    <row r="493" spans="3:11" x14ac:dyDescent="0.25">
      <c r="C493" s="49"/>
      <c r="D493" s="49"/>
      <c r="E493" s="49"/>
      <c r="F493" s="49"/>
      <c r="G493" s="49"/>
      <c r="H493" s="49"/>
      <c r="I493" s="49"/>
      <c r="J493" s="49"/>
      <c r="K493" s="49"/>
    </row>
    <row r="494" spans="3:11" x14ac:dyDescent="0.25">
      <c r="C494" s="49"/>
      <c r="D494" s="49"/>
      <c r="E494" s="49"/>
      <c r="F494" s="49"/>
      <c r="G494" s="49"/>
      <c r="H494" s="49"/>
      <c r="I494" s="49"/>
      <c r="J494" s="49"/>
      <c r="K494" s="49"/>
    </row>
    <row r="495" spans="3:11" x14ac:dyDescent="0.25">
      <c r="C495" s="49"/>
      <c r="D495" s="49"/>
      <c r="E495" s="49"/>
      <c r="F495" s="49"/>
      <c r="G495" s="49"/>
      <c r="H495" s="49"/>
      <c r="I495" s="49"/>
      <c r="J495" s="49"/>
      <c r="K495" s="49"/>
    </row>
    <row r="496" spans="3:11" x14ac:dyDescent="0.25">
      <c r="C496" s="49"/>
      <c r="D496" s="49"/>
      <c r="E496" s="49"/>
      <c r="F496" s="49"/>
      <c r="G496" s="49"/>
      <c r="H496" s="49"/>
      <c r="I496" s="49"/>
      <c r="J496" s="49"/>
      <c r="K496" s="49"/>
    </row>
    <row r="497" spans="3:11" x14ac:dyDescent="0.25">
      <c r="C497" s="49"/>
      <c r="D497" s="49"/>
      <c r="E497" s="49"/>
      <c r="F497" s="49"/>
      <c r="G497" s="49"/>
      <c r="H497" s="49"/>
      <c r="I497" s="49"/>
      <c r="J497" s="49"/>
      <c r="K497" s="49"/>
    </row>
    <row r="498" spans="3:11" x14ac:dyDescent="0.25">
      <c r="C498" s="49"/>
      <c r="D498" s="49"/>
      <c r="E498" s="49"/>
      <c r="F498" s="49"/>
      <c r="G498" s="49"/>
      <c r="H498" s="49"/>
      <c r="I498" s="49"/>
      <c r="J498" s="49"/>
      <c r="K498" s="49"/>
    </row>
    <row r="499" spans="3:11" x14ac:dyDescent="0.25">
      <c r="C499" s="49"/>
      <c r="D499" s="49"/>
      <c r="E499" s="49"/>
      <c r="F499" s="49"/>
      <c r="G499" s="49"/>
      <c r="H499" s="49"/>
      <c r="I499" s="49"/>
      <c r="J499" s="49"/>
      <c r="K499" s="49"/>
    </row>
    <row r="500" spans="3:11" x14ac:dyDescent="0.25">
      <c r="C500" s="49"/>
      <c r="D500" s="49"/>
      <c r="E500" s="49"/>
      <c r="F500" s="49"/>
      <c r="G500" s="49"/>
      <c r="H500" s="49"/>
      <c r="I500" s="49"/>
      <c r="J500" s="49"/>
      <c r="K500" s="49"/>
    </row>
    <row r="501" spans="3:11" x14ac:dyDescent="0.25">
      <c r="C501" s="49"/>
      <c r="D501" s="49"/>
      <c r="E501" s="49"/>
      <c r="F501" s="49"/>
      <c r="G501" s="49"/>
      <c r="H501" s="49"/>
      <c r="I501" s="49"/>
      <c r="J501" s="49"/>
      <c r="K501" s="49"/>
    </row>
    <row r="502" spans="3:11" x14ac:dyDescent="0.25">
      <c r="C502" s="49"/>
      <c r="D502" s="49"/>
      <c r="E502" s="49"/>
      <c r="F502" s="49"/>
      <c r="G502" s="49"/>
      <c r="H502" s="49"/>
      <c r="I502" s="49"/>
      <c r="J502" s="49"/>
      <c r="K502" s="49"/>
    </row>
    <row r="503" spans="3:11" x14ac:dyDescent="0.25">
      <c r="C503" s="49"/>
      <c r="D503" s="49"/>
      <c r="E503" s="49"/>
      <c r="F503" s="49"/>
      <c r="G503" s="49"/>
      <c r="H503" s="49"/>
      <c r="I503" s="49"/>
      <c r="J503" s="49"/>
      <c r="K503" s="49"/>
    </row>
    <row r="504" spans="3:11" x14ac:dyDescent="0.25">
      <c r="C504" s="49"/>
      <c r="D504" s="49"/>
      <c r="E504" s="49"/>
      <c r="F504" s="49"/>
      <c r="G504" s="49"/>
      <c r="H504" s="49"/>
      <c r="I504" s="49"/>
      <c r="J504" s="49"/>
      <c r="K504" s="49"/>
    </row>
    <row r="505" spans="3:11" x14ac:dyDescent="0.25">
      <c r="C505" s="49"/>
      <c r="D505" s="49"/>
      <c r="E505" s="49"/>
      <c r="F505" s="49"/>
      <c r="G505" s="49"/>
      <c r="H505" s="49"/>
      <c r="I505" s="49"/>
      <c r="J505" s="49"/>
      <c r="K505" s="49"/>
    </row>
    <row r="506" spans="3:11" x14ac:dyDescent="0.25">
      <c r="C506" s="49"/>
      <c r="D506" s="49"/>
      <c r="E506" s="49"/>
      <c r="F506" s="49"/>
      <c r="G506" s="49"/>
      <c r="H506" s="49"/>
      <c r="I506" s="49"/>
      <c r="J506" s="49"/>
      <c r="K506" s="49"/>
    </row>
    <row r="507" spans="3:11" x14ac:dyDescent="0.25">
      <c r="C507" s="49"/>
      <c r="D507" s="49"/>
      <c r="E507" s="49"/>
      <c r="F507" s="49"/>
      <c r="G507" s="49"/>
      <c r="H507" s="49"/>
      <c r="I507" s="49"/>
      <c r="J507" s="49"/>
      <c r="K507" s="49"/>
    </row>
    <row r="508" spans="3:11" x14ac:dyDescent="0.25">
      <c r="C508" s="49"/>
      <c r="D508" s="49"/>
      <c r="E508" s="49"/>
      <c r="F508" s="49"/>
      <c r="G508" s="49"/>
      <c r="H508" s="49"/>
      <c r="I508" s="49"/>
      <c r="J508" s="49"/>
      <c r="K508" s="49"/>
    </row>
    <row r="509" spans="3:11" x14ac:dyDescent="0.25">
      <c r="C509" s="49"/>
      <c r="D509" s="49"/>
      <c r="E509" s="49"/>
      <c r="F509" s="49"/>
      <c r="G509" s="49"/>
      <c r="H509" s="49"/>
      <c r="I509" s="49"/>
      <c r="J509" s="49"/>
      <c r="K509" s="49"/>
    </row>
    <row r="510" spans="3:11" x14ac:dyDescent="0.25">
      <c r="C510" s="49"/>
      <c r="D510" s="49"/>
      <c r="E510" s="49"/>
      <c r="F510" s="49"/>
      <c r="G510" s="49"/>
      <c r="H510" s="49"/>
      <c r="I510" s="49"/>
      <c r="J510" s="49"/>
      <c r="K510" s="49"/>
    </row>
    <row r="511" spans="3:11" x14ac:dyDescent="0.25">
      <c r="C511" s="49"/>
      <c r="D511" s="49"/>
      <c r="E511" s="49"/>
      <c r="F511" s="49"/>
      <c r="G511" s="49"/>
      <c r="H511" s="49"/>
      <c r="I511" s="49"/>
      <c r="J511" s="49"/>
      <c r="K511" s="49"/>
    </row>
    <row r="512" spans="3:11" x14ac:dyDescent="0.25">
      <c r="C512" s="49"/>
      <c r="D512" s="49"/>
      <c r="E512" s="49"/>
      <c r="F512" s="49"/>
      <c r="G512" s="49"/>
      <c r="H512" s="49"/>
      <c r="I512" s="49"/>
      <c r="J512" s="49"/>
      <c r="K512" s="49"/>
    </row>
    <row r="513" spans="3:11" x14ac:dyDescent="0.25">
      <c r="C513" s="49"/>
      <c r="D513" s="49"/>
      <c r="E513" s="49"/>
      <c r="F513" s="49"/>
      <c r="G513" s="49"/>
      <c r="H513" s="49"/>
      <c r="I513" s="49"/>
      <c r="J513" s="49"/>
      <c r="K513" s="49"/>
    </row>
    <row r="514" spans="3:11" x14ac:dyDescent="0.25">
      <c r="C514" s="49"/>
      <c r="D514" s="49"/>
      <c r="E514" s="49"/>
      <c r="F514" s="49"/>
      <c r="G514" s="49"/>
      <c r="H514" s="49"/>
      <c r="I514" s="49"/>
      <c r="J514" s="49"/>
      <c r="K514" s="49"/>
    </row>
    <row r="515" spans="3:11" x14ac:dyDescent="0.25">
      <c r="C515" s="49"/>
      <c r="D515" s="49"/>
      <c r="E515" s="49"/>
      <c r="F515" s="49"/>
      <c r="G515" s="49"/>
      <c r="H515" s="49"/>
      <c r="I515" s="49"/>
      <c r="J515" s="49"/>
      <c r="K515" s="49"/>
    </row>
    <row r="516" spans="3:11" x14ac:dyDescent="0.25">
      <c r="C516" s="49"/>
      <c r="D516" s="49"/>
      <c r="E516" s="49"/>
      <c r="F516" s="49"/>
      <c r="G516" s="49"/>
      <c r="H516" s="49"/>
      <c r="I516" s="49"/>
      <c r="J516" s="49"/>
      <c r="K516" s="49"/>
    </row>
    <row r="517" spans="3:11" x14ac:dyDescent="0.25">
      <c r="C517" s="49"/>
      <c r="D517" s="49"/>
      <c r="E517" s="49"/>
      <c r="F517" s="49"/>
      <c r="G517" s="49"/>
      <c r="H517" s="49"/>
      <c r="I517" s="49"/>
      <c r="J517" s="49"/>
      <c r="K517" s="49"/>
    </row>
    <row r="518" spans="3:11" x14ac:dyDescent="0.25">
      <c r="C518" s="49"/>
      <c r="D518" s="49"/>
      <c r="E518" s="49"/>
      <c r="F518" s="49"/>
      <c r="G518" s="49"/>
      <c r="H518" s="49"/>
      <c r="I518" s="49"/>
      <c r="J518" s="49"/>
      <c r="K518" s="49"/>
    </row>
    <row r="519" spans="3:11" x14ac:dyDescent="0.25">
      <c r="C519" s="49"/>
      <c r="D519" s="49"/>
      <c r="E519" s="49"/>
      <c r="F519" s="49"/>
      <c r="G519" s="49"/>
      <c r="H519" s="49"/>
      <c r="I519" s="49"/>
      <c r="J519" s="49"/>
      <c r="K519" s="49"/>
    </row>
    <row r="520" spans="3:11" x14ac:dyDescent="0.25">
      <c r="C520" s="49"/>
      <c r="D520" s="49"/>
      <c r="E520" s="49"/>
      <c r="F520" s="49"/>
      <c r="G520" s="49"/>
      <c r="H520" s="49"/>
      <c r="I520" s="49"/>
      <c r="J520" s="49"/>
      <c r="K520" s="49"/>
    </row>
    <row r="521" spans="3:11" x14ac:dyDescent="0.25">
      <c r="C521" s="49"/>
      <c r="D521" s="49"/>
      <c r="E521" s="49"/>
      <c r="F521" s="49"/>
      <c r="G521" s="49"/>
      <c r="H521" s="49"/>
      <c r="I521" s="49"/>
      <c r="J521" s="49"/>
      <c r="K521" s="49"/>
    </row>
    <row r="522" spans="3:11" x14ac:dyDescent="0.25">
      <c r="C522" s="49"/>
      <c r="D522" s="49"/>
      <c r="E522" s="49"/>
      <c r="F522" s="49"/>
      <c r="G522" s="49"/>
      <c r="H522" s="49"/>
      <c r="I522" s="49"/>
      <c r="J522" s="49"/>
      <c r="K522" s="49"/>
    </row>
    <row r="523" spans="3:11" x14ac:dyDescent="0.25">
      <c r="C523" s="49"/>
      <c r="D523" s="49"/>
      <c r="E523" s="49"/>
      <c r="F523" s="49"/>
      <c r="G523" s="49"/>
      <c r="H523" s="49"/>
      <c r="I523" s="49"/>
      <c r="J523" s="49"/>
      <c r="K523" s="49"/>
    </row>
    <row r="524" spans="3:11" x14ac:dyDescent="0.25">
      <c r="C524" s="49"/>
      <c r="D524" s="49"/>
      <c r="E524" s="49"/>
      <c r="F524" s="49"/>
      <c r="G524" s="49"/>
      <c r="H524" s="49"/>
      <c r="I524" s="49"/>
      <c r="J524" s="49"/>
      <c r="K524" s="49"/>
    </row>
    <row r="525" spans="3:11" x14ac:dyDescent="0.25">
      <c r="C525" s="49"/>
      <c r="D525" s="49"/>
      <c r="E525" s="49"/>
      <c r="F525" s="49"/>
      <c r="G525" s="49"/>
      <c r="H525" s="49"/>
      <c r="I525" s="49"/>
      <c r="J525" s="49"/>
      <c r="K525" s="49"/>
    </row>
    <row r="526" spans="3:11" x14ac:dyDescent="0.25">
      <c r="C526" s="49"/>
      <c r="D526" s="49"/>
      <c r="E526" s="49"/>
      <c r="F526" s="49"/>
      <c r="G526" s="49"/>
      <c r="H526" s="49"/>
      <c r="I526" s="49"/>
      <c r="J526" s="49"/>
      <c r="K526" s="49"/>
    </row>
    <row r="527" spans="3:11" x14ac:dyDescent="0.25">
      <c r="C527" s="49"/>
      <c r="D527" s="49"/>
      <c r="E527" s="49"/>
      <c r="F527" s="49"/>
      <c r="G527" s="49"/>
      <c r="H527" s="49"/>
      <c r="I527" s="49"/>
      <c r="J527" s="49"/>
      <c r="K527" s="49"/>
    </row>
    <row r="528" spans="3:11" x14ac:dyDescent="0.25">
      <c r="C528" s="49"/>
      <c r="D528" s="49"/>
      <c r="E528" s="49"/>
      <c r="F528" s="49"/>
      <c r="G528" s="49"/>
      <c r="H528" s="49"/>
      <c r="I528" s="49"/>
      <c r="J528" s="49"/>
      <c r="K528" s="49"/>
    </row>
    <row r="529" spans="3:11" x14ac:dyDescent="0.25">
      <c r="C529" s="49"/>
      <c r="D529" s="49"/>
      <c r="E529" s="49"/>
      <c r="F529" s="49"/>
      <c r="G529" s="49"/>
      <c r="H529" s="49"/>
      <c r="I529" s="49"/>
      <c r="J529" s="49"/>
      <c r="K529" s="49"/>
    </row>
    <row r="530" spans="3:11" x14ac:dyDescent="0.25">
      <c r="C530" s="49"/>
      <c r="D530" s="49"/>
      <c r="E530" s="49"/>
      <c r="F530" s="49"/>
      <c r="G530" s="49"/>
      <c r="H530" s="49"/>
      <c r="I530" s="49"/>
      <c r="J530" s="49"/>
      <c r="K530" s="49"/>
    </row>
    <row r="531" spans="3:11" x14ac:dyDescent="0.25">
      <c r="C531" s="49"/>
      <c r="D531" s="49"/>
      <c r="E531" s="49"/>
      <c r="F531" s="49"/>
      <c r="G531" s="49"/>
      <c r="H531" s="49"/>
      <c r="I531" s="49"/>
      <c r="J531" s="49"/>
      <c r="K531" s="49"/>
    </row>
    <row r="532" spans="3:11" x14ac:dyDescent="0.25">
      <c r="C532" s="49"/>
      <c r="D532" s="49"/>
      <c r="E532" s="49"/>
      <c r="F532" s="49"/>
      <c r="G532" s="49"/>
      <c r="H532" s="49"/>
      <c r="I532" s="49"/>
      <c r="J532" s="49"/>
      <c r="K532" s="49"/>
    </row>
    <row r="533" spans="3:11" x14ac:dyDescent="0.25">
      <c r="C533" s="49"/>
      <c r="D533" s="49"/>
      <c r="E533" s="49"/>
      <c r="F533" s="49"/>
      <c r="G533" s="49"/>
      <c r="H533" s="49"/>
      <c r="I533" s="49"/>
      <c r="J533" s="49"/>
      <c r="K533" s="49"/>
    </row>
    <row r="534" spans="3:11" x14ac:dyDescent="0.25">
      <c r="C534" s="49"/>
      <c r="D534" s="49"/>
      <c r="E534" s="49"/>
      <c r="F534" s="49"/>
      <c r="G534" s="49"/>
      <c r="H534" s="49"/>
      <c r="I534" s="49"/>
      <c r="J534" s="49"/>
      <c r="K534" s="49"/>
    </row>
    <row r="535" spans="3:11" x14ac:dyDescent="0.25">
      <c r="C535" s="49"/>
      <c r="D535" s="49"/>
      <c r="E535" s="49"/>
      <c r="F535" s="49"/>
      <c r="G535" s="49"/>
      <c r="H535" s="49"/>
      <c r="I535" s="49"/>
      <c r="J535" s="49"/>
      <c r="K535" s="49"/>
    </row>
    <row r="536" spans="3:11" x14ac:dyDescent="0.25">
      <c r="C536" s="49"/>
      <c r="D536" s="49"/>
      <c r="E536" s="49"/>
      <c r="F536" s="49"/>
      <c r="G536" s="49"/>
      <c r="H536" s="49"/>
      <c r="I536" s="49"/>
      <c r="J536" s="49"/>
      <c r="K536" s="49"/>
    </row>
    <row r="537" spans="3:11" x14ac:dyDescent="0.25">
      <c r="C537" s="49"/>
      <c r="D537" s="49"/>
      <c r="E537" s="49"/>
      <c r="F537" s="49"/>
      <c r="G537" s="49"/>
      <c r="H537" s="49"/>
      <c r="I537" s="49"/>
      <c r="J537" s="49"/>
      <c r="K537" s="49"/>
    </row>
    <row r="538" spans="3:11" x14ac:dyDescent="0.25">
      <c r="C538" s="49"/>
      <c r="D538" s="49"/>
      <c r="E538" s="49"/>
      <c r="F538" s="49"/>
      <c r="G538" s="49"/>
      <c r="H538" s="49"/>
      <c r="I538" s="49"/>
      <c r="J538" s="49"/>
      <c r="K538" s="49"/>
    </row>
    <row r="539" spans="3:11" x14ac:dyDescent="0.25">
      <c r="C539" s="49"/>
      <c r="D539" s="49"/>
      <c r="E539" s="49"/>
      <c r="F539" s="49"/>
      <c r="G539" s="49"/>
      <c r="H539" s="49"/>
      <c r="I539" s="49"/>
      <c r="J539" s="49"/>
      <c r="K539" s="49"/>
    </row>
    <row r="540" spans="3:11" x14ac:dyDescent="0.25">
      <c r="C540" s="49"/>
      <c r="D540" s="49"/>
      <c r="E540" s="49"/>
      <c r="F540" s="49"/>
      <c r="G540" s="49"/>
      <c r="H540" s="49"/>
      <c r="I540" s="49"/>
      <c r="J540" s="49"/>
      <c r="K540" s="49"/>
    </row>
    <row r="541" spans="3:11" x14ac:dyDescent="0.25">
      <c r="C541" s="49"/>
      <c r="D541" s="49"/>
      <c r="E541" s="49"/>
      <c r="F541" s="49"/>
      <c r="G541" s="49"/>
      <c r="H541" s="49"/>
      <c r="I541" s="49"/>
      <c r="J541" s="49"/>
      <c r="K541" s="49"/>
    </row>
    <row r="542" spans="3:11" x14ac:dyDescent="0.25">
      <c r="C542" s="49"/>
      <c r="D542" s="49"/>
      <c r="E542" s="49"/>
      <c r="F542" s="49"/>
      <c r="G542" s="49"/>
      <c r="H542" s="49"/>
      <c r="I542" s="49"/>
      <c r="J542" s="49"/>
      <c r="K542" s="49"/>
    </row>
    <row r="543" spans="3:11" x14ac:dyDescent="0.25">
      <c r="C543" s="49"/>
      <c r="D543" s="49"/>
      <c r="E543" s="49"/>
      <c r="F543" s="49"/>
      <c r="G543" s="49"/>
      <c r="H543" s="49"/>
      <c r="I543" s="49"/>
      <c r="J543" s="49"/>
      <c r="K543" s="49"/>
    </row>
    <row r="544" spans="3:11" x14ac:dyDescent="0.25">
      <c r="C544" s="49"/>
      <c r="D544" s="49"/>
      <c r="E544" s="49"/>
      <c r="F544" s="49"/>
      <c r="G544" s="49"/>
      <c r="H544" s="49"/>
      <c r="I544" s="49"/>
      <c r="J544" s="49"/>
      <c r="K544" s="49"/>
    </row>
    <row r="545" spans="3:11" x14ac:dyDescent="0.25">
      <c r="C545" s="49"/>
      <c r="D545" s="49"/>
      <c r="E545" s="49"/>
      <c r="F545" s="49"/>
      <c r="G545" s="49"/>
      <c r="H545" s="49"/>
      <c r="I545" s="49"/>
      <c r="J545" s="49"/>
      <c r="K545" s="49"/>
    </row>
    <row r="546" spans="3:11" x14ac:dyDescent="0.25">
      <c r="C546" s="49"/>
      <c r="D546" s="49"/>
      <c r="E546" s="49"/>
      <c r="F546" s="49"/>
      <c r="G546" s="49"/>
      <c r="H546" s="49"/>
      <c r="I546" s="49"/>
      <c r="J546" s="49"/>
      <c r="K546" s="49"/>
    </row>
    <row r="547" spans="3:11" x14ac:dyDescent="0.25">
      <c r="C547" s="49"/>
      <c r="D547" s="49"/>
      <c r="E547" s="49"/>
      <c r="F547" s="49"/>
      <c r="G547" s="49"/>
      <c r="H547" s="49"/>
      <c r="I547" s="49"/>
      <c r="J547" s="49"/>
      <c r="K547" s="49"/>
    </row>
    <row r="548" spans="3:11" x14ac:dyDescent="0.25">
      <c r="C548" s="49"/>
      <c r="D548" s="49"/>
      <c r="E548" s="49"/>
      <c r="F548" s="49"/>
      <c r="G548" s="49"/>
      <c r="H548" s="49"/>
      <c r="I548" s="49"/>
      <c r="J548" s="49"/>
      <c r="K548" s="49"/>
    </row>
    <row r="549" spans="3:11" x14ac:dyDescent="0.25">
      <c r="C549" s="49"/>
      <c r="D549" s="49"/>
      <c r="E549" s="49"/>
      <c r="F549" s="49"/>
      <c r="G549" s="49"/>
      <c r="H549" s="49"/>
      <c r="I549" s="49"/>
      <c r="J549" s="49"/>
      <c r="K549" s="49"/>
    </row>
    <row r="550" spans="3:11" x14ac:dyDescent="0.25">
      <c r="C550" s="49"/>
      <c r="D550" s="49"/>
      <c r="E550" s="49"/>
      <c r="F550" s="49"/>
      <c r="G550" s="49"/>
      <c r="H550" s="49"/>
      <c r="I550" s="49"/>
      <c r="J550" s="49"/>
      <c r="K550" s="49"/>
    </row>
    <row r="551" spans="3:11" x14ac:dyDescent="0.25">
      <c r="C551" s="49"/>
      <c r="D551" s="49"/>
      <c r="E551" s="49"/>
      <c r="F551" s="49"/>
      <c r="G551" s="49"/>
      <c r="H551" s="49"/>
      <c r="I551" s="49"/>
      <c r="J551" s="49"/>
      <c r="K551" s="49"/>
    </row>
    <row r="552" spans="3:11" x14ac:dyDescent="0.25">
      <c r="C552" s="49"/>
      <c r="D552" s="49"/>
      <c r="E552" s="49"/>
      <c r="F552" s="49"/>
      <c r="G552" s="49"/>
      <c r="H552" s="49"/>
      <c r="I552" s="49"/>
      <c r="J552" s="49"/>
      <c r="K552" s="49"/>
    </row>
    <row r="553" spans="3:11" x14ac:dyDescent="0.25">
      <c r="C553" s="49"/>
      <c r="D553" s="49"/>
      <c r="E553" s="49"/>
      <c r="F553" s="49"/>
      <c r="G553" s="49"/>
      <c r="H553" s="49"/>
      <c r="I553" s="49"/>
      <c r="J553" s="49"/>
      <c r="K553" s="49"/>
    </row>
    <row r="554" spans="3:11" x14ac:dyDescent="0.25">
      <c r="C554" s="49"/>
      <c r="D554" s="49"/>
      <c r="E554" s="49"/>
      <c r="F554" s="49"/>
      <c r="G554" s="49"/>
      <c r="H554" s="49"/>
      <c r="I554" s="49"/>
      <c r="J554" s="49"/>
      <c r="K554" s="49"/>
    </row>
    <row r="555" spans="3:11" x14ac:dyDescent="0.25">
      <c r="C555" s="49"/>
      <c r="D555" s="49"/>
      <c r="E555" s="49"/>
      <c r="F555" s="49"/>
      <c r="G555" s="49"/>
      <c r="H555" s="49"/>
      <c r="I555" s="49"/>
      <c r="J555" s="49"/>
      <c r="K555" s="49"/>
    </row>
    <row r="556" spans="3:11" x14ac:dyDescent="0.25">
      <c r="C556" s="49"/>
      <c r="D556" s="49"/>
      <c r="E556" s="49"/>
      <c r="F556" s="49"/>
      <c r="G556" s="49"/>
      <c r="H556" s="49"/>
      <c r="I556" s="49"/>
      <c r="J556" s="49"/>
      <c r="K556" s="49"/>
    </row>
    <row r="557" spans="3:11" x14ac:dyDescent="0.25">
      <c r="C557" s="49"/>
      <c r="D557" s="49"/>
      <c r="E557" s="49"/>
      <c r="F557" s="49"/>
      <c r="G557" s="49"/>
      <c r="H557" s="49"/>
      <c r="I557" s="49"/>
      <c r="J557" s="49"/>
      <c r="K557" s="49"/>
    </row>
    <row r="558" spans="3:11" x14ac:dyDescent="0.25">
      <c r="C558" s="49"/>
      <c r="D558" s="49"/>
      <c r="E558" s="49"/>
      <c r="F558" s="49"/>
      <c r="G558" s="49"/>
      <c r="H558" s="49"/>
      <c r="I558" s="49"/>
      <c r="J558" s="49"/>
      <c r="K558" s="49"/>
    </row>
    <row r="559" spans="3:11" x14ac:dyDescent="0.25">
      <c r="C559" s="49"/>
      <c r="D559" s="49"/>
      <c r="E559" s="49"/>
      <c r="F559" s="49"/>
      <c r="G559" s="49"/>
      <c r="H559" s="49"/>
      <c r="I559" s="49"/>
      <c r="J559" s="49"/>
      <c r="K559" s="49"/>
    </row>
    <row r="560" spans="3:11" x14ac:dyDescent="0.25">
      <c r="C560" s="49"/>
      <c r="D560" s="49"/>
      <c r="E560" s="49"/>
      <c r="F560" s="49"/>
      <c r="G560" s="49"/>
      <c r="H560" s="49"/>
      <c r="I560" s="49"/>
      <c r="J560" s="49"/>
      <c r="K560" s="49"/>
    </row>
    <row r="561" spans="3:11" x14ac:dyDescent="0.25">
      <c r="C561" s="49"/>
      <c r="D561" s="49"/>
      <c r="E561" s="49"/>
      <c r="F561" s="49"/>
      <c r="G561" s="49"/>
      <c r="H561" s="49"/>
      <c r="I561" s="49"/>
      <c r="J561" s="49"/>
      <c r="K561" s="49"/>
    </row>
    <row r="562" spans="3:11" x14ac:dyDescent="0.25">
      <c r="C562" s="49"/>
      <c r="D562" s="49"/>
      <c r="E562" s="49"/>
      <c r="F562" s="49"/>
      <c r="G562" s="49"/>
      <c r="H562" s="49"/>
      <c r="I562" s="49"/>
      <c r="J562" s="49"/>
      <c r="K562" s="49"/>
    </row>
    <row r="563" spans="3:11" x14ac:dyDescent="0.25">
      <c r="C563" s="49"/>
      <c r="D563" s="49"/>
      <c r="E563" s="49"/>
      <c r="F563" s="49"/>
      <c r="G563" s="49"/>
      <c r="H563" s="49"/>
      <c r="I563" s="49"/>
      <c r="J563" s="49"/>
      <c r="K563" s="49"/>
    </row>
    <row r="564" spans="3:11" x14ac:dyDescent="0.25">
      <c r="C564" s="49"/>
      <c r="D564" s="49"/>
      <c r="E564" s="49"/>
      <c r="F564" s="49"/>
      <c r="G564" s="49"/>
      <c r="H564" s="49"/>
      <c r="I564" s="49"/>
      <c r="J564" s="49"/>
      <c r="K564" s="49"/>
    </row>
    <row r="565" spans="3:11" x14ac:dyDescent="0.25">
      <c r="C565" s="49"/>
      <c r="D565" s="49"/>
      <c r="E565" s="49"/>
      <c r="F565" s="49"/>
      <c r="G565" s="49"/>
      <c r="H565" s="49"/>
      <c r="I565" s="49"/>
      <c r="J565" s="49"/>
      <c r="K565" s="49"/>
    </row>
    <row r="566" spans="3:11" x14ac:dyDescent="0.25">
      <c r="C566" s="49"/>
      <c r="D566" s="49"/>
      <c r="E566" s="49"/>
      <c r="F566" s="49"/>
      <c r="G566" s="49"/>
      <c r="H566" s="49"/>
      <c r="I566" s="49"/>
      <c r="J566" s="49"/>
      <c r="K566" s="49"/>
    </row>
    <row r="567" spans="3:11" x14ac:dyDescent="0.25">
      <c r="C567" s="49"/>
      <c r="D567" s="49"/>
      <c r="E567" s="49"/>
      <c r="F567" s="49"/>
      <c r="G567" s="49"/>
      <c r="H567" s="49"/>
      <c r="I567" s="49"/>
      <c r="J567" s="49"/>
      <c r="K567" s="49"/>
    </row>
    <row r="568" spans="3:11" x14ac:dyDescent="0.25">
      <c r="C568" s="49"/>
      <c r="D568" s="49"/>
      <c r="E568" s="49"/>
      <c r="F568" s="49"/>
      <c r="G568" s="49"/>
      <c r="H568" s="49"/>
      <c r="I568" s="49"/>
      <c r="J568" s="49"/>
      <c r="K568" s="49"/>
    </row>
    <row r="569" spans="3:11" x14ac:dyDescent="0.25">
      <c r="C569" s="49"/>
      <c r="D569" s="49"/>
      <c r="E569" s="49"/>
      <c r="F569" s="49"/>
      <c r="G569" s="49"/>
      <c r="H569" s="49"/>
      <c r="I569" s="49"/>
      <c r="J569" s="49"/>
      <c r="K569" s="49"/>
    </row>
    <row r="570" spans="3:11" x14ac:dyDescent="0.25">
      <c r="C570" s="49"/>
      <c r="D570" s="49"/>
      <c r="E570" s="49"/>
      <c r="F570" s="49"/>
      <c r="G570" s="49"/>
      <c r="H570" s="49"/>
      <c r="I570" s="49"/>
      <c r="J570" s="49"/>
      <c r="K570" s="49"/>
    </row>
    <row r="571" spans="3:11" x14ac:dyDescent="0.25">
      <c r="C571" s="49"/>
      <c r="D571" s="49"/>
      <c r="E571" s="49"/>
      <c r="F571" s="49"/>
      <c r="G571" s="49"/>
      <c r="H571" s="49"/>
      <c r="I571" s="49"/>
      <c r="J571" s="49"/>
      <c r="K571" s="49"/>
    </row>
    <row r="572" spans="3:11" x14ac:dyDescent="0.25">
      <c r="C572" s="49"/>
      <c r="D572" s="49"/>
      <c r="E572" s="49"/>
      <c r="F572" s="49"/>
      <c r="G572" s="49"/>
      <c r="H572" s="49"/>
      <c r="I572" s="49"/>
      <c r="J572" s="49"/>
      <c r="K572" s="49"/>
    </row>
    <row r="573" spans="3:11" x14ac:dyDescent="0.25">
      <c r="C573" s="49"/>
      <c r="D573" s="49"/>
      <c r="E573" s="49"/>
      <c r="F573" s="49"/>
      <c r="G573" s="49"/>
      <c r="H573" s="49"/>
      <c r="I573" s="49"/>
      <c r="J573" s="49"/>
      <c r="K573" s="49"/>
    </row>
    <row r="574" spans="3:11" x14ac:dyDescent="0.25">
      <c r="C574" s="49"/>
      <c r="D574" s="49"/>
      <c r="E574" s="49"/>
      <c r="F574" s="49"/>
      <c r="G574" s="49"/>
      <c r="H574" s="49"/>
      <c r="I574" s="49"/>
      <c r="J574" s="49"/>
      <c r="K574" s="49"/>
    </row>
    <row r="575" spans="3:11" x14ac:dyDescent="0.25">
      <c r="C575" s="49"/>
      <c r="D575" s="49"/>
      <c r="E575" s="49"/>
      <c r="F575" s="49"/>
      <c r="G575" s="49"/>
      <c r="H575" s="49"/>
      <c r="I575" s="49"/>
      <c r="J575" s="49"/>
      <c r="K575" s="49"/>
    </row>
    <row r="576" spans="3:11" x14ac:dyDescent="0.25">
      <c r="C576" s="49"/>
      <c r="D576" s="49"/>
      <c r="E576" s="49"/>
      <c r="F576" s="49"/>
      <c r="G576" s="49"/>
      <c r="H576" s="49"/>
      <c r="I576" s="49"/>
      <c r="J576" s="49"/>
      <c r="K576" s="49"/>
    </row>
    <row r="577" spans="3:11" x14ac:dyDescent="0.25">
      <c r="C577" s="49"/>
      <c r="D577" s="49"/>
      <c r="E577" s="49"/>
      <c r="F577" s="49"/>
      <c r="G577" s="49"/>
      <c r="H577" s="49"/>
      <c r="I577" s="49"/>
      <c r="J577" s="49"/>
      <c r="K577" s="49"/>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2018 DMAS Data Book &amp;A&amp;R&amp;9Page &amp;P</oddFooter>
  </headerFooter>
  <rowBreaks count="2" manualBreakCount="2">
    <brk id="65" max="16383" man="1"/>
    <brk id="12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pageSetUpPr fitToPage="1"/>
  </sheetPr>
  <dimension ref="A1:EP113"/>
  <sheetViews>
    <sheetView zoomScale="90" zoomScaleNormal="90" zoomScaleSheetLayoutView="80" zoomScalePageLayoutView="50" workbookViewId="0">
      <selection activeCell="H12" sqref="H12"/>
    </sheetView>
  </sheetViews>
  <sheetFormatPr defaultRowHeight="15" x14ac:dyDescent="0.25"/>
  <cols>
    <col min="1" max="1" width="3.7109375" style="41" customWidth="1"/>
    <col min="2" max="2" width="43.7109375" style="41" customWidth="1"/>
    <col min="3" max="5" width="15.7109375" style="41" hidden="1" customWidth="1"/>
    <col min="6" max="16" width="15.7109375" style="41" customWidth="1"/>
    <col min="17" max="17" width="16.85546875" style="41" customWidth="1"/>
    <col min="18" max="16384" width="9.140625" style="41"/>
  </cols>
  <sheetData>
    <row r="1" spans="1:146" ht="42.75" customHeight="1" x14ac:dyDescent="0.35">
      <c r="A1" s="195" t="s">
        <v>548</v>
      </c>
      <c r="B1" s="195"/>
      <c r="C1" s="78"/>
      <c r="D1" s="78"/>
      <c r="E1" s="78"/>
      <c r="F1" s="78"/>
      <c r="G1" s="78"/>
      <c r="H1" s="78"/>
      <c r="I1" s="78"/>
      <c r="J1" s="78"/>
      <c r="K1" s="78"/>
      <c r="L1" s="78"/>
      <c r="M1" s="78"/>
      <c r="N1" s="78"/>
      <c r="O1" s="78"/>
      <c r="P1" s="78"/>
    </row>
    <row r="2" spans="1:146" ht="7.5" customHeight="1" x14ac:dyDescent="0.25"/>
    <row r="3" spans="1:146" ht="15" customHeight="1" x14ac:dyDescent="0.25">
      <c r="B3" s="61"/>
      <c r="C3" s="123" t="s">
        <v>490</v>
      </c>
      <c r="D3" s="123" t="s">
        <v>491</v>
      </c>
      <c r="E3" s="123" t="s">
        <v>492</v>
      </c>
      <c r="F3" s="123" t="s">
        <v>493</v>
      </c>
      <c r="G3" s="123" t="s">
        <v>494</v>
      </c>
      <c r="H3" s="123" t="s">
        <v>481</v>
      </c>
      <c r="I3" s="123" t="s">
        <v>482</v>
      </c>
      <c r="J3" s="123" t="s">
        <v>483</v>
      </c>
      <c r="K3" s="123" t="s">
        <v>484</v>
      </c>
      <c r="L3" s="123" t="s">
        <v>485</v>
      </c>
      <c r="M3" s="123" t="s">
        <v>619</v>
      </c>
      <c r="N3" s="123" t="s">
        <v>666</v>
      </c>
      <c r="O3" s="123" t="s">
        <v>676</v>
      </c>
      <c r="P3" s="123" t="s">
        <v>696</v>
      </c>
    </row>
    <row r="4" spans="1:146" ht="15" customHeight="1" x14ac:dyDescent="0.25">
      <c r="H4" s="42"/>
      <c r="I4" s="42"/>
    </row>
    <row r="5" spans="1:146" s="44" customFormat="1" x14ac:dyDescent="0.25">
      <c r="A5" s="2" t="s">
        <v>86</v>
      </c>
      <c r="B5" s="2"/>
      <c r="C5" s="54">
        <f>C6+C7</f>
        <v>4502566723.5599995</v>
      </c>
      <c r="D5" s="54">
        <f t="shared" ref="D5:P5" si="0">D6+D7</f>
        <v>4904496072.8100004</v>
      </c>
      <c r="E5" s="54">
        <f t="shared" si="0"/>
        <v>5194058609.9199991</v>
      </c>
      <c r="F5" s="54">
        <f t="shared" si="0"/>
        <v>5520195282.2200003</v>
      </c>
      <c r="G5" s="54">
        <f t="shared" si="0"/>
        <v>5981149675.7600021</v>
      </c>
      <c r="H5" s="54">
        <f t="shared" si="0"/>
        <v>6789646203.9299994</v>
      </c>
      <c r="I5" s="54">
        <f t="shared" si="0"/>
        <v>7430271725.0399981</v>
      </c>
      <c r="J5" s="54">
        <f t="shared" si="0"/>
        <v>7281756006.5200005</v>
      </c>
      <c r="K5" s="54">
        <f t="shared" si="0"/>
        <v>7915950993.3800001</v>
      </c>
      <c r="L5" s="54">
        <f t="shared" si="0"/>
        <v>8188218395</v>
      </c>
      <c r="M5" s="54">
        <f t="shared" si="0"/>
        <v>8517655519</v>
      </c>
      <c r="N5" s="54">
        <f t="shared" si="0"/>
        <v>9114941174.9000015</v>
      </c>
      <c r="O5" s="54">
        <f t="shared" si="0"/>
        <v>9673924691.7099991</v>
      </c>
      <c r="P5" s="54">
        <f t="shared" si="0"/>
        <v>10212963844.489998</v>
      </c>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row>
    <row r="6" spans="1:146" s="44" customFormat="1" x14ac:dyDescent="0.25">
      <c r="B6" s="62" t="s">
        <v>536</v>
      </c>
      <c r="C6" s="63">
        <v>4394414237.1499996</v>
      </c>
      <c r="D6" s="63">
        <v>4772677270.71</v>
      </c>
      <c r="E6" s="63">
        <v>5042199846.4699993</v>
      </c>
      <c r="F6" s="63">
        <v>5342630888.9300003</v>
      </c>
      <c r="G6" s="63">
        <v>5772295365.3200016</v>
      </c>
      <c r="H6" s="63">
        <v>6548828116.4899998</v>
      </c>
      <c r="I6" s="63">
        <v>7166169226.3099985</v>
      </c>
      <c r="J6" s="63">
        <v>7033372355.4400005</v>
      </c>
      <c r="K6" s="63">
        <v>7634426338.6300001</v>
      </c>
      <c r="L6" s="63">
        <v>7894608495</v>
      </c>
      <c r="M6" s="63">
        <v>8237217721</v>
      </c>
      <c r="N6" s="63">
        <v>8857802957.9500008</v>
      </c>
      <c r="O6" s="63">
        <v>9369044213</v>
      </c>
      <c r="P6" s="63">
        <v>9848984446.369997</v>
      </c>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row>
    <row r="7" spans="1:146" s="44" customFormat="1" x14ac:dyDescent="0.25">
      <c r="B7" s="62" t="s">
        <v>489</v>
      </c>
      <c r="C7" s="63">
        <v>108152486.41</v>
      </c>
      <c r="D7" s="63">
        <v>131818802.10000002</v>
      </c>
      <c r="E7" s="63">
        <v>151858763.44999999</v>
      </c>
      <c r="F7" s="63">
        <v>177564393.28999999</v>
      </c>
      <c r="G7" s="63">
        <v>208854310.44000012</v>
      </c>
      <c r="H7" s="63">
        <v>240818087.44</v>
      </c>
      <c r="I7" s="63">
        <v>264102498.72999996</v>
      </c>
      <c r="J7" s="63">
        <v>248383651.07999995</v>
      </c>
      <c r="K7" s="63">
        <v>281524654.75</v>
      </c>
      <c r="L7" s="63">
        <v>293609900</v>
      </c>
      <c r="M7" s="63">
        <f>152125580+128312218</f>
        <v>280437798</v>
      </c>
      <c r="N7" s="63">
        <f>'Cardinal CHIP'!H2</f>
        <v>257138216.94999999</v>
      </c>
      <c r="O7" s="63">
        <f>'Cardinal CHIP'!I2</f>
        <v>304880478.70999998</v>
      </c>
      <c r="P7" s="63">
        <v>363979398.12000012</v>
      </c>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row>
    <row r="8" spans="1:146" x14ac:dyDescent="0.25">
      <c r="B8" s="45"/>
      <c r="C8" s="45"/>
      <c r="D8" s="45"/>
      <c r="E8" s="45"/>
      <c r="F8" s="45"/>
      <c r="G8" s="45"/>
      <c r="H8" s="46"/>
      <c r="I8" s="46"/>
      <c r="J8" s="46"/>
      <c r="K8" s="46"/>
    </row>
    <row r="9" spans="1:146" s="44" customFormat="1" ht="15" customHeight="1" x14ac:dyDescent="0.25">
      <c r="A9" s="2" t="s">
        <v>86</v>
      </c>
      <c r="B9" s="2"/>
      <c r="C9" s="54">
        <f>C10+C11</f>
        <v>4502566722.8099995</v>
      </c>
      <c r="D9" s="54">
        <f t="shared" ref="D9:N9" si="1">D10+D11</f>
        <v>4904496072.6599998</v>
      </c>
      <c r="E9" s="54">
        <f t="shared" si="1"/>
        <v>5194058609.9200001</v>
      </c>
      <c r="F9" s="54">
        <f t="shared" si="1"/>
        <v>5520195281.29</v>
      </c>
      <c r="G9" s="54">
        <f t="shared" si="1"/>
        <v>5981149675.7599983</v>
      </c>
      <c r="H9" s="54">
        <f t="shared" si="1"/>
        <v>6789671932.7000008</v>
      </c>
      <c r="I9" s="54">
        <f t="shared" si="1"/>
        <v>7430271725.039999</v>
      </c>
      <c r="J9" s="54">
        <f t="shared" si="1"/>
        <v>7281756005.9199982</v>
      </c>
      <c r="K9" s="54">
        <f t="shared" si="1"/>
        <v>7915950993.3799992</v>
      </c>
      <c r="L9" s="54">
        <f t="shared" si="1"/>
        <v>8188218395</v>
      </c>
      <c r="M9" s="54">
        <f t="shared" si="1"/>
        <v>8517655519</v>
      </c>
      <c r="N9" s="54">
        <f t="shared" si="1"/>
        <v>9114941175</v>
      </c>
      <c r="O9" s="54">
        <f>O5</f>
        <v>9673924691.7099991</v>
      </c>
      <c r="P9" s="54">
        <f>P5</f>
        <v>10212963844.489998</v>
      </c>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row>
    <row r="10" spans="1:146" s="44" customFormat="1" x14ac:dyDescent="0.25">
      <c r="B10" s="64" t="s">
        <v>486</v>
      </c>
      <c r="C10" s="65">
        <v>2255645481.4299998</v>
      </c>
      <c r="D10" s="65">
        <v>2440884430.2599998</v>
      </c>
      <c r="E10" s="65">
        <v>2638908936.3800001</v>
      </c>
      <c r="F10" s="65">
        <v>2817997791.48</v>
      </c>
      <c r="G10" s="65">
        <v>2669435505.019999</v>
      </c>
      <c r="H10" s="66">
        <v>2672714442.0100002</v>
      </c>
      <c r="I10" s="66">
        <v>3066948984.9799995</v>
      </c>
      <c r="J10" s="66">
        <v>3654592832.2699995</v>
      </c>
      <c r="K10" s="66">
        <v>3960688353.9400001</v>
      </c>
      <c r="L10" s="66">
        <v>4035127535</v>
      </c>
      <c r="M10" s="66">
        <f>4113836089+52373922+44057693</f>
        <v>4210267704</v>
      </c>
      <c r="N10" s="66">
        <f>375911988+4173597433+14065627+11227669+16994481</f>
        <v>4591797198</v>
      </c>
      <c r="O10" s="66">
        <v>4803436584.3456078</v>
      </c>
      <c r="P10" s="66">
        <v>5068759701.5399599</v>
      </c>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row>
    <row r="11" spans="1:146" s="44" customFormat="1" x14ac:dyDescent="0.25">
      <c r="B11" s="64" t="s">
        <v>487</v>
      </c>
      <c r="C11" s="65">
        <v>2246921241.3799992</v>
      </c>
      <c r="D11" s="65">
        <v>2463611642.3999996</v>
      </c>
      <c r="E11" s="65">
        <v>2555149673.54</v>
      </c>
      <c r="F11" s="65">
        <v>2702197489.8099999</v>
      </c>
      <c r="G11" s="65">
        <v>3311714170.7399998</v>
      </c>
      <c r="H11" s="66">
        <v>4116957490.6900001</v>
      </c>
      <c r="I11" s="66">
        <v>4363322740.0599995</v>
      </c>
      <c r="J11" s="66">
        <v>3627163173.6499991</v>
      </c>
      <c r="K11" s="66">
        <v>3955262639.4399996</v>
      </c>
      <c r="L11" s="66">
        <v>4153090860</v>
      </c>
      <c r="M11" s="66">
        <f>4123382319+99751658+84254524-686</f>
        <v>4307387815</v>
      </c>
      <c r="N11" s="66">
        <f>4308293537+119584156+95266280+4</f>
        <v>4523143977</v>
      </c>
      <c r="O11" s="66">
        <v>4870488107.3643913</v>
      </c>
      <c r="P11" s="66">
        <v>5144204142.2799816</v>
      </c>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row>
    <row r="12" spans="1:146" x14ac:dyDescent="0.25">
      <c r="B12" s="45"/>
      <c r="C12" s="45"/>
      <c r="D12" s="45"/>
      <c r="E12" s="45"/>
      <c r="F12" s="45"/>
      <c r="G12" s="45"/>
      <c r="H12" s="46"/>
      <c r="I12" s="46"/>
      <c r="J12" s="46"/>
      <c r="K12" s="46"/>
    </row>
    <row r="13" spans="1:146" s="44" customFormat="1" x14ac:dyDescent="0.25">
      <c r="A13" s="2" t="s">
        <v>86</v>
      </c>
      <c r="B13" s="2"/>
      <c r="C13" s="54">
        <f t="shared" ref="C13:P13" si="2">C16+C20</f>
        <v>4502566723.5599995</v>
      </c>
      <c r="D13" s="54">
        <f t="shared" si="2"/>
        <v>4904496112.8100004</v>
      </c>
      <c r="E13" s="54">
        <f t="shared" si="2"/>
        <v>5194058609.9199991</v>
      </c>
      <c r="F13" s="54">
        <f t="shared" si="2"/>
        <v>5520195282.2200003</v>
      </c>
      <c r="G13" s="54">
        <f t="shared" si="2"/>
        <v>5981149675.7600021</v>
      </c>
      <c r="H13" s="54">
        <f t="shared" si="2"/>
        <v>6789410148.8099995</v>
      </c>
      <c r="I13" s="54">
        <f t="shared" si="2"/>
        <v>7430271725.0399981</v>
      </c>
      <c r="J13" s="54">
        <f t="shared" si="2"/>
        <v>7281756006.5200005</v>
      </c>
      <c r="K13" s="54">
        <f t="shared" si="2"/>
        <v>7915950993.3800001</v>
      </c>
      <c r="L13" s="54">
        <f t="shared" si="2"/>
        <v>8188218395</v>
      </c>
      <c r="M13" s="54">
        <f t="shared" si="2"/>
        <v>8517655519</v>
      </c>
      <c r="N13" s="54">
        <f t="shared" si="2"/>
        <v>9114941174.9000015</v>
      </c>
      <c r="O13" s="54">
        <f t="shared" si="2"/>
        <v>9673924691.7099991</v>
      </c>
      <c r="P13" s="54">
        <f t="shared" si="2"/>
        <v>10212963844.489998</v>
      </c>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row>
    <row r="14" spans="1:146" x14ac:dyDescent="0.25">
      <c r="B14" s="67" t="s">
        <v>535</v>
      </c>
      <c r="C14" s="68">
        <v>4037702067.1024995</v>
      </c>
      <c r="D14" s="68">
        <v>4327028167.7341995</v>
      </c>
      <c r="E14" s="68">
        <v>4337101375.2918997</v>
      </c>
      <c r="F14" s="68">
        <v>4673816915.4368992</v>
      </c>
      <c r="G14" s="68">
        <v>5263744202.5753994</v>
      </c>
      <c r="H14" s="69">
        <v>5990790670.0690279</v>
      </c>
      <c r="I14" s="69">
        <v>6615527185.3142166</v>
      </c>
      <c r="J14" s="69">
        <v>6362712708.2833443</v>
      </c>
      <c r="K14" s="69">
        <v>7415571407.8601656</v>
      </c>
      <c r="L14" s="69">
        <v>7861558035.7478285</v>
      </c>
      <c r="M14" s="69">
        <v>8201128428.7699699</v>
      </c>
      <c r="N14" s="69">
        <v>8670438789.7486744</v>
      </c>
      <c r="O14" s="69">
        <v>9218133404.3092041</v>
      </c>
      <c r="P14" s="69">
        <v>9764709584.5343208</v>
      </c>
    </row>
    <row r="15" spans="1:146" x14ac:dyDescent="0.25">
      <c r="B15" s="45"/>
      <c r="C15" s="45"/>
      <c r="D15" s="45"/>
      <c r="E15" s="45"/>
      <c r="F15" s="45"/>
      <c r="G15" s="45"/>
      <c r="H15" s="47"/>
      <c r="I15" s="47"/>
      <c r="J15" s="10"/>
      <c r="K15" s="47"/>
      <c r="L15" s="47"/>
      <c r="M15" s="47"/>
      <c r="N15" s="47"/>
      <c r="O15" s="47"/>
      <c r="P15" s="47"/>
    </row>
    <row r="16" spans="1:146" s="44" customFormat="1" x14ac:dyDescent="0.25">
      <c r="B16" s="119" t="s">
        <v>536</v>
      </c>
      <c r="C16" s="63">
        <v>4394414237.1499996</v>
      </c>
      <c r="D16" s="63">
        <v>4772677270.71</v>
      </c>
      <c r="E16" s="63">
        <v>5042199846.4699993</v>
      </c>
      <c r="F16" s="63">
        <v>5342630888.9300003</v>
      </c>
      <c r="G16" s="63">
        <v>5772295365.3200016</v>
      </c>
      <c r="H16" s="63">
        <v>6548828116.4899998</v>
      </c>
      <c r="I16" s="63">
        <v>7166169226.3099985</v>
      </c>
      <c r="J16" s="63">
        <v>7033372355.4400005</v>
      </c>
      <c r="K16" s="63">
        <v>7634426338.6300001</v>
      </c>
      <c r="L16" s="63">
        <v>7894608495</v>
      </c>
      <c r="M16" s="63">
        <v>8237217721</v>
      </c>
      <c r="N16" s="63">
        <v>8857802957.9500008</v>
      </c>
      <c r="O16" s="63">
        <v>9369044213</v>
      </c>
      <c r="P16" s="63">
        <v>9848984446.369997</v>
      </c>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row>
    <row r="17" spans="1:146" x14ac:dyDescent="0.25">
      <c r="B17" s="67" t="s">
        <v>538</v>
      </c>
      <c r="C17" s="126">
        <v>3930035781.0224986</v>
      </c>
      <c r="D17" s="126">
        <v>4195630137.8842006</v>
      </c>
      <c r="E17" s="126">
        <v>4185323946.0119009</v>
      </c>
      <c r="F17" s="126">
        <v>4498573227.4368982</v>
      </c>
      <c r="G17" s="126">
        <v>5055238144.085247</v>
      </c>
      <c r="H17" s="126">
        <v>5751508092.4898987</v>
      </c>
      <c r="I17" s="126">
        <v>6351357698.3552008</v>
      </c>
      <c r="J17" s="126">
        <v>6116007091.1241999</v>
      </c>
      <c r="K17" s="126">
        <v>7133356054.8713989</v>
      </c>
      <c r="L17" s="126">
        <v>7569595682.181426</v>
      </c>
      <c r="M17" s="126">
        <v>7927681167.2548523</v>
      </c>
      <c r="N17" s="126">
        <v>8406076637.5306215</v>
      </c>
      <c r="O17" s="126">
        <v>8918994943.3211308</v>
      </c>
      <c r="P17" s="126">
        <v>9407429618.2557144</v>
      </c>
    </row>
    <row r="18" spans="1:146" s="58" customFormat="1" x14ac:dyDescent="0.25">
      <c r="B18" s="120" t="s">
        <v>531</v>
      </c>
      <c r="C18" s="127">
        <v>2772888131.8178</v>
      </c>
      <c r="D18" s="127">
        <v>2888225705.4885006</v>
      </c>
      <c r="E18" s="127">
        <v>2838909822.1886997</v>
      </c>
      <c r="F18" s="127">
        <v>3038893279.5770998</v>
      </c>
      <c r="G18" s="127">
        <v>3357104969.3970995</v>
      </c>
      <c r="H18" s="127">
        <v>3706655844.5202436</v>
      </c>
      <c r="I18" s="127">
        <v>4030330063.6834693</v>
      </c>
      <c r="J18" s="127">
        <v>4042839084.4431138</v>
      </c>
      <c r="K18" s="127">
        <v>4811580365.7098122</v>
      </c>
      <c r="L18" s="127">
        <v>5097094917.1932716</v>
      </c>
      <c r="M18" s="127">
        <v>5407135691.8516932</v>
      </c>
      <c r="N18" s="127">
        <v>5741991070.672801</v>
      </c>
      <c r="O18" s="127">
        <v>6148606526.3668308</v>
      </c>
      <c r="P18" s="127">
        <v>6485987242.1302614</v>
      </c>
    </row>
    <row r="19" spans="1:146" s="58" customFormat="1" x14ac:dyDescent="0.25">
      <c r="B19" s="120" t="s">
        <v>532</v>
      </c>
      <c r="C19" s="127">
        <v>1157147649.2076995</v>
      </c>
      <c r="D19" s="127">
        <v>1307404432.4036002</v>
      </c>
      <c r="E19" s="127">
        <v>1346414123.803</v>
      </c>
      <c r="F19" s="127">
        <v>1459679947.8651998</v>
      </c>
      <c r="G19" s="127">
        <v>1698133174.7026002</v>
      </c>
      <c r="H19" s="127">
        <v>2044852247.9710557</v>
      </c>
      <c r="I19" s="127">
        <v>2321027634.67242</v>
      </c>
      <c r="J19" s="127">
        <v>2073168006.6819148</v>
      </c>
      <c r="K19" s="127">
        <v>2321775689.1664348</v>
      </c>
      <c r="L19" s="127">
        <v>2472500764.9881554</v>
      </c>
      <c r="M19" s="127">
        <v>2520545475.4031591</v>
      </c>
      <c r="N19" s="127">
        <v>2664085566.857821</v>
      </c>
      <c r="O19" s="127">
        <v>2770388416.9542994</v>
      </c>
      <c r="P19" s="127">
        <v>2921442376.1254535</v>
      </c>
    </row>
    <row r="20" spans="1:146" s="44" customFormat="1" x14ac:dyDescent="0.25">
      <c r="B20" s="119" t="s">
        <v>489</v>
      </c>
      <c r="C20" s="63">
        <v>108152486.41</v>
      </c>
      <c r="D20" s="63">
        <v>131818842.09999999</v>
      </c>
      <c r="E20" s="63">
        <v>151858763.44999999</v>
      </c>
      <c r="F20" s="63">
        <v>177564393.28999999</v>
      </c>
      <c r="G20" s="63">
        <v>208854310.44000012</v>
      </c>
      <c r="H20" s="63">
        <v>240582032.31999999</v>
      </c>
      <c r="I20" s="63">
        <v>264102498.72999996</v>
      </c>
      <c r="J20" s="63">
        <v>248383651.07999995</v>
      </c>
      <c r="K20" s="63">
        <v>281524654.75</v>
      </c>
      <c r="L20" s="63">
        <v>293609900</v>
      </c>
      <c r="M20" s="63">
        <f>152125580+128312218</f>
        <v>280437798</v>
      </c>
      <c r="N20" s="63">
        <v>257138216.94999999</v>
      </c>
      <c r="O20" s="63">
        <v>304880478.70999998</v>
      </c>
      <c r="P20" s="63">
        <v>363979398.12000012</v>
      </c>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row>
    <row r="21" spans="1:146" x14ac:dyDescent="0.25">
      <c r="B21" s="67" t="s">
        <v>539</v>
      </c>
      <c r="C21" s="126">
        <v>108221757</v>
      </c>
      <c r="D21" s="126">
        <v>131818802</v>
      </c>
      <c r="E21" s="126">
        <v>151779249</v>
      </c>
      <c r="F21" s="126">
        <v>175244528</v>
      </c>
      <c r="G21" s="126">
        <v>208558069</v>
      </c>
      <c r="H21" s="126">
        <v>239282577.57912827</v>
      </c>
      <c r="I21" s="126">
        <v>264169486.95901686</v>
      </c>
      <c r="J21" s="126">
        <v>246705617.15914664</v>
      </c>
      <c r="K21" s="126">
        <v>282215352.9887681</v>
      </c>
      <c r="L21" s="126">
        <v>291962353.57872581</v>
      </c>
      <c r="M21" s="126">
        <v>273447261.5288617</v>
      </c>
      <c r="N21" s="126">
        <v>264362152.22211266</v>
      </c>
      <c r="O21" s="126">
        <v>299138461.00863433</v>
      </c>
      <c r="P21" s="126">
        <v>357279966.28270292</v>
      </c>
    </row>
    <row r="22" spans="1:146" x14ac:dyDescent="0.25">
      <c r="B22" s="45"/>
      <c r="C22" s="45"/>
      <c r="D22" s="45"/>
      <c r="E22" s="45"/>
      <c r="F22" s="45"/>
      <c r="G22" s="45"/>
      <c r="H22" s="47"/>
      <c r="I22" s="47"/>
      <c r="J22" s="47"/>
      <c r="K22" s="47"/>
      <c r="L22" s="47"/>
      <c r="M22" s="47"/>
      <c r="N22" s="47"/>
      <c r="O22" s="47"/>
      <c r="P22" s="47"/>
    </row>
    <row r="23" spans="1:146" x14ac:dyDescent="0.25">
      <c r="B23" s="45"/>
      <c r="C23" s="45"/>
      <c r="D23" s="45"/>
      <c r="E23" s="45"/>
      <c r="F23" s="45"/>
      <c r="G23" s="45"/>
      <c r="H23" s="47"/>
      <c r="I23" s="47"/>
      <c r="J23" s="47"/>
      <c r="K23" s="47"/>
      <c r="L23" s="47"/>
      <c r="M23" s="47"/>
      <c r="N23" s="47"/>
      <c r="O23" s="47"/>
      <c r="P23" s="47"/>
    </row>
    <row r="24" spans="1:146" x14ac:dyDescent="0.25">
      <c r="A24" s="2" t="s">
        <v>534</v>
      </c>
      <c r="B24" s="2"/>
      <c r="C24" s="196" t="s">
        <v>93</v>
      </c>
      <c r="D24" s="196"/>
      <c r="E24" s="196"/>
      <c r="F24" s="196"/>
      <c r="G24" s="196"/>
      <c r="H24" s="129">
        <v>1100101</v>
      </c>
      <c r="I24" s="129">
        <v>1156224</v>
      </c>
      <c r="J24" s="129">
        <v>1202718</v>
      </c>
      <c r="K24" s="129">
        <v>1255288</v>
      </c>
      <c r="L24" s="129">
        <v>1298002</v>
      </c>
      <c r="M24" s="129">
        <v>1381166</v>
      </c>
      <c r="N24" s="129">
        <v>1416330</v>
      </c>
      <c r="O24" s="129">
        <v>1407331</v>
      </c>
      <c r="P24" s="129">
        <v>1425899</v>
      </c>
    </row>
    <row r="25" spans="1:146" x14ac:dyDescent="0.25">
      <c r="B25" s="119" t="s">
        <v>488</v>
      </c>
      <c r="C25" s="73">
        <v>834453</v>
      </c>
      <c r="D25" s="73">
        <v>875874</v>
      </c>
      <c r="E25" s="73">
        <v>881075</v>
      </c>
      <c r="F25" s="73">
        <v>894286</v>
      </c>
      <c r="G25" s="73">
        <v>947762</v>
      </c>
      <c r="H25" s="73">
        <v>1005426</v>
      </c>
      <c r="I25" s="73">
        <v>1057286</v>
      </c>
      <c r="J25" s="73">
        <v>1096875</v>
      </c>
      <c r="K25" s="73">
        <v>1144536</v>
      </c>
      <c r="L25" s="73">
        <v>1186059</v>
      </c>
      <c r="M25" s="73">
        <v>1277214</v>
      </c>
      <c r="N25" s="73">
        <v>1313350</v>
      </c>
      <c r="O25" s="73">
        <v>1299891</v>
      </c>
      <c r="P25" s="73">
        <v>1311637</v>
      </c>
    </row>
    <row r="26" spans="1:146" s="58" customFormat="1" x14ac:dyDescent="0.25">
      <c r="B26" s="120" t="s">
        <v>531</v>
      </c>
      <c r="C26" s="128">
        <v>247347</v>
      </c>
      <c r="D26" s="128">
        <v>254492</v>
      </c>
      <c r="E26" s="128">
        <v>259967</v>
      </c>
      <c r="F26" s="128">
        <v>264177</v>
      </c>
      <c r="G26" s="128">
        <v>272003</v>
      </c>
      <c r="H26" s="128">
        <v>282129</v>
      </c>
      <c r="I26" s="128">
        <v>294622</v>
      </c>
      <c r="J26" s="128">
        <v>303965</v>
      </c>
      <c r="K26" s="128">
        <v>310061</v>
      </c>
      <c r="L26" s="128">
        <v>312677</v>
      </c>
      <c r="M26" s="128">
        <v>316654</v>
      </c>
      <c r="N26" s="128">
        <v>321118</v>
      </c>
      <c r="O26" s="128">
        <v>327797</v>
      </c>
      <c r="P26" s="128">
        <v>332191</v>
      </c>
      <c r="R26" s="168"/>
    </row>
    <row r="27" spans="1:146" s="58" customFormat="1" x14ac:dyDescent="0.25">
      <c r="B27" s="120" t="s">
        <v>532</v>
      </c>
      <c r="C27" s="128">
        <v>587106</v>
      </c>
      <c r="D27" s="128">
        <v>621382</v>
      </c>
      <c r="E27" s="128">
        <v>621108</v>
      </c>
      <c r="F27" s="128">
        <v>630109</v>
      </c>
      <c r="G27" s="128">
        <v>675759</v>
      </c>
      <c r="H27" s="128">
        <v>728199</v>
      </c>
      <c r="I27" s="128">
        <v>768004</v>
      </c>
      <c r="J27" s="128">
        <v>800191</v>
      </c>
      <c r="K27" s="128">
        <v>842372</v>
      </c>
      <c r="L27" s="128">
        <v>882642</v>
      </c>
      <c r="M27" s="128">
        <v>970460</v>
      </c>
      <c r="N27" s="128">
        <v>1006034</v>
      </c>
      <c r="O27" s="128">
        <v>989569</v>
      </c>
      <c r="P27" s="128">
        <v>996385</v>
      </c>
      <c r="R27" s="168"/>
    </row>
    <row r="28" spans="1:146" x14ac:dyDescent="0.25">
      <c r="B28" s="119" t="s">
        <v>489</v>
      </c>
      <c r="C28" s="196" t="s">
        <v>93</v>
      </c>
      <c r="D28" s="196"/>
      <c r="E28" s="196"/>
      <c r="F28" s="196"/>
      <c r="G28" s="196"/>
      <c r="H28" s="73">
        <v>163516</v>
      </c>
      <c r="I28" s="73">
        <v>171622</v>
      </c>
      <c r="J28" s="73">
        <v>179864</v>
      </c>
      <c r="K28" s="73">
        <v>186321</v>
      </c>
      <c r="L28" s="73">
        <v>181282</v>
      </c>
      <c r="M28" s="73">
        <v>176937</v>
      </c>
      <c r="N28" s="73">
        <v>179013</v>
      </c>
      <c r="O28" s="73">
        <v>184263</v>
      </c>
      <c r="P28" s="73">
        <v>195549</v>
      </c>
    </row>
    <row r="29" spans="1:146" x14ac:dyDescent="0.25">
      <c r="B29" s="45"/>
      <c r="C29" s="45"/>
      <c r="D29" s="45"/>
      <c r="E29" s="45"/>
      <c r="F29" s="45"/>
      <c r="G29" s="45"/>
      <c r="H29" s="46"/>
      <c r="I29" s="46"/>
      <c r="J29" s="46"/>
      <c r="K29" s="46"/>
    </row>
    <row r="30" spans="1:146" x14ac:dyDescent="0.25">
      <c r="A30" s="2" t="s">
        <v>537</v>
      </c>
      <c r="B30" s="2"/>
      <c r="C30" s="129">
        <v>684158.08333333337</v>
      </c>
      <c r="D30" s="129">
        <v>729083.15</v>
      </c>
      <c r="E30" s="129">
        <v>730493.66666666674</v>
      </c>
      <c r="F30" s="129">
        <v>746938.83333333337</v>
      </c>
      <c r="G30" s="129">
        <v>789951.75000000012</v>
      </c>
      <c r="H30" s="129">
        <v>863671.83333333349</v>
      </c>
      <c r="I30" s="129">
        <v>909027.41666666663</v>
      </c>
      <c r="J30" s="129">
        <v>946357.58333333326</v>
      </c>
      <c r="K30" s="129">
        <v>992600.16666666674</v>
      </c>
      <c r="L30" s="129">
        <v>1004439.3333333335</v>
      </c>
      <c r="M30" s="129">
        <v>1047670.0833333334</v>
      </c>
      <c r="N30" s="129">
        <v>1099661</v>
      </c>
      <c r="O30" s="129">
        <v>1125242</v>
      </c>
      <c r="P30" s="129">
        <v>1178241</v>
      </c>
    </row>
    <row r="31" spans="1:146" x14ac:dyDescent="0.25">
      <c r="B31" s="119" t="s">
        <v>488</v>
      </c>
      <c r="C31" s="73">
        <v>617371.5</v>
      </c>
      <c r="D31" s="73">
        <v>653377</v>
      </c>
      <c r="E31" s="73">
        <v>649902.83333333337</v>
      </c>
      <c r="F31" s="73">
        <v>659968.58333333337</v>
      </c>
      <c r="G31" s="73">
        <v>694275.91666666674</v>
      </c>
      <c r="H31" s="73">
        <v>763744.91666666674</v>
      </c>
      <c r="I31" s="73">
        <v>804185.91666666663</v>
      </c>
      <c r="J31" s="73">
        <v>834876.16666666663</v>
      </c>
      <c r="K31" s="73">
        <v>877423.25000000012</v>
      </c>
      <c r="L31" s="73">
        <v>889261.83333333337</v>
      </c>
      <c r="M31" s="73">
        <v>937287.41666666663</v>
      </c>
      <c r="N31" s="73">
        <v>991112</v>
      </c>
      <c r="O31" s="73">
        <v>1011241</v>
      </c>
      <c r="P31" s="73">
        <v>1048319</v>
      </c>
    </row>
    <row r="32" spans="1:146" s="58" customFormat="1" x14ac:dyDescent="0.25">
      <c r="B32" s="120" t="s">
        <v>531</v>
      </c>
      <c r="C32" s="128">
        <v>207775.58333333334</v>
      </c>
      <c r="D32" s="128">
        <v>216804.75</v>
      </c>
      <c r="E32" s="128">
        <v>221673.16666666666</v>
      </c>
      <c r="F32" s="128">
        <v>226082.66666666669</v>
      </c>
      <c r="G32" s="128">
        <v>231695.83333333331</v>
      </c>
      <c r="H32" s="128">
        <v>239696.66666666669</v>
      </c>
      <c r="I32" s="128">
        <v>249293.5</v>
      </c>
      <c r="J32" s="128">
        <v>257364</v>
      </c>
      <c r="K32" s="128">
        <v>262906</v>
      </c>
      <c r="L32" s="128">
        <v>266183</v>
      </c>
      <c r="M32" s="128">
        <v>270050.25</v>
      </c>
      <c r="N32" s="128">
        <v>275382</v>
      </c>
      <c r="O32" s="128">
        <v>279148.08299999998</v>
      </c>
      <c r="P32" s="128">
        <v>284312.91700000002</v>
      </c>
    </row>
    <row r="33" spans="1:16" s="58" customFormat="1" x14ac:dyDescent="0.25">
      <c r="B33" s="120" t="s">
        <v>532</v>
      </c>
      <c r="C33" s="128">
        <v>409595.91666666663</v>
      </c>
      <c r="D33" s="128">
        <v>436572.25</v>
      </c>
      <c r="E33" s="128">
        <v>428229.66666666663</v>
      </c>
      <c r="F33" s="128">
        <v>433885.91666666669</v>
      </c>
      <c r="G33" s="128">
        <v>462580.08333333331</v>
      </c>
      <c r="H33" s="128">
        <v>524048.24999999994</v>
      </c>
      <c r="I33" s="128">
        <v>554892.83333333326</v>
      </c>
      <c r="J33" s="128">
        <v>577511</v>
      </c>
      <c r="K33" s="128">
        <v>614517</v>
      </c>
      <c r="L33" s="128">
        <v>623078.66666666663</v>
      </c>
      <c r="M33" s="128">
        <v>667237.16666666663</v>
      </c>
      <c r="N33" s="128">
        <v>715730</v>
      </c>
      <c r="O33" s="128">
        <v>732092.66599999997</v>
      </c>
      <c r="P33" s="128">
        <v>764005.75</v>
      </c>
    </row>
    <row r="34" spans="1:16" x14ac:dyDescent="0.25">
      <c r="B34" s="119" t="s">
        <v>489</v>
      </c>
      <c r="C34" s="73">
        <v>66786.583333333328</v>
      </c>
      <c r="D34" s="73">
        <v>75706.149999999994</v>
      </c>
      <c r="E34" s="73">
        <v>80590.833333333328</v>
      </c>
      <c r="F34" s="73">
        <v>86970.25</v>
      </c>
      <c r="G34" s="73">
        <v>95675.833333333328</v>
      </c>
      <c r="H34" s="73">
        <v>99926.916666666672</v>
      </c>
      <c r="I34" s="73">
        <v>104841.5</v>
      </c>
      <c r="J34" s="73">
        <v>111481.41666666667</v>
      </c>
      <c r="K34" s="73">
        <v>115176.91666666666</v>
      </c>
      <c r="L34" s="73">
        <v>115177.5</v>
      </c>
      <c r="M34" s="73">
        <v>110382.66666666667</v>
      </c>
      <c r="N34" s="73">
        <v>108549</v>
      </c>
      <c r="O34" s="73">
        <v>114001</v>
      </c>
      <c r="P34" s="73">
        <v>129922</v>
      </c>
    </row>
    <row r="35" spans="1:16" s="59" customFormat="1" x14ac:dyDescent="0.25">
      <c r="C35" s="60"/>
      <c r="D35" s="60"/>
      <c r="E35" s="60"/>
      <c r="F35" s="60"/>
      <c r="G35" s="60"/>
      <c r="H35" s="60"/>
      <c r="I35" s="60"/>
      <c r="J35" s="60"/>
      <c r="K35" s="60"/>
      <c r="M35" s="41"/>
      <c r="N35" s="41"/>
      <c r="O35" s="41"/>
      <c r="P35" s="41"/>
    </row>
    <row r="36" spans="1:16" s="59" customFormat="1" x14ac:dyDescent="0.25">
      <c r="C36" s="60"/>
      <c r="D36" s="60"/>
      <c r="E36" s="60"/>
      <c r="F36" s="60"/>
      <c r="G36" s="60"/>
      <c r="H36" s="60"/>
      <c r="I36" s="60"/>
      <c r="J36" s="60"/>
      <c r="K36" s="60"/>
      <c r="M36" s="41"/>
      <c r="N36" s="41"/>
      <c r="O36" s="41"/>
      <c r="P36" s="41"/>
    </row>
    <row r="37" spans="1:16" x14ac:dyDescent="0.25">
      <c r="A37" s="2" t="s">
        <v>545</v>
      </c>
      <c r="B37" s="2"/>
      <c r="C37" s="192" t="s">
        <v>93</v>
      </c>
      <c r="D37" s="193"/>
      <c r="E37" s="193"/>
      <c r="F37" s="193"/>
      <c r="G37" s="194"/>
      <c r="H37" s="3">
        <v>6171.6243770435622</v>
      </c>
      <c r="I37" s="3">
        <v>6426.3254568664879</v>
      </c>
      <c r="J37" s="3">
        <v>6054.416751491206</v>
      </c>
      <c r="K37" s="3">
        <v>6306.0835389010335</v>
      </c>
      <c r="L37" s="3">
        <v>6308.3249447997769</v>
      </c>
      <c r="M37" s="3">
        <v>6167.0034731523947</v>
      </c>
      <c r="N37" s="3">
        <v>6422.5708649961525</v>
      </c>
      <c r="O37" s="3">
        <v>6873.951253621216</v>
      </c>
      <c r="P37" s="3">
        <v>7162.4735303762736</v>
      </c>
    </row>
    <row r="38" spans="1:16" x14ac:dyDescent="0.25">
      <c r="B38" s="67" t="s">
        <v>544</v>
      </c>
      <c r="C38" s="198" t="s">
        <v>93</v>
      </c>
      <c r="D38" s="199"/>
      <c r="E38" s="199"/>
      <c r="F38" s="199"/>
      <c r="G38" s="200"/>
      <c r="H38" s="77">
        <v>5445.673324602948</v>
      </c>
      <c r="I38" s="74">
        <v>5721.6656852947326</v>
      </c>
      <c r="J38" s="74">
        <v>5290.2781103162542</v>
      </c>
      <c r="K38" s="74">
        <v>5907.4661813545299</v>
      </c>
      <c r="L38" s="74">
        <v>6056.6609571848339</v>
      </c>
      <c r="M38" s="74">
        <v>5937.8296517362651</v>
      </c>
      <c r="N38" s="74">
        <v>6121.7645532811384</v>
      </c>
      <c r="O38" s="74">
        <v>6550.0819667222595</v>
      </c>
      <c r="P38" s="74">
        <v>6848.1074638065675</v>
      </c>
    </row>
    <row r="39" spans="1:16" x14ac:dyDescent="0.25">
      <c r="B39" s="119" t="s">
        <v>540</v>
      </c>
      <c r="C39" s="72">
        <v>4709.7149642010982</v>
      </c>
      <c r="D39" s="72">
        <v>4790.2211252808056</v>
      </c>
      <c r="E39" s="72">
        <v>4750.2470800010224</v>
      </c>
      <c r="F39" s="72">
        <v>5030.3518420694254</v>
      </c>
      <c r="G39" s="72">
        <v>5333.8687814928717</v>
      </c>
      <c r="H39" s="121">
        <v>5720.4688286257751</v>
      </c>
      <c r="I39" s="72">
        <v>6007.2276549156995</v>
      </c>
      <c r="J39" s="72">
        <v>5575.8469206830314</v>
      </c>
      <c r="K39" s="72">
        <v>6232.5309600321871</v>
      </c>
      <c r="L39" s="72">
        <v>6382.1409239919776</v>
      </c>
      <c r="M39" s="72">
        <v>6201.7596957066135</v>
      </c>
      <c r="N39" s="72">
        <v>6400.4847432372344</v>
      </c>
      <c r="O39" s="72">
        <v>6861.3406380389824</v>
      </c>
      <c r="P39" s="72">
        <v>7172.2813692017799</v>
      </c>
    </row>
    <row r="40" spans="1:16" s="58" customFormat="1" x14ac:dyDescent="0.25">
      <c r="B40" s="120" t="s">
        <v>531</v>
      </c>
      <c r="C40" s="122">
        <v>11210.518550125127</v>
      </c>
      <c r="D40" s="71">
        <v>11348.984272544916</v>
      </c>
      <c r="E40" s="71">
        <f t="shared" ref="E40:F40" si="3">E18/E26</f>
        <v>10920.269965759884</v>
      </c>
      <c r="F40" s="71">
        <f t="shared" si="3"/>
        <v>11503.246988106837</v>
      </c>
      <c r="G40" s="71">
        <v>12342.161554825128</v>
      </c>
      <c r="H40" s="71">
        <v>13138.159652216695</v>
      </c>
      <c r="I40" s="71">
        <v>13679.664328133911</v>
      </c>
      <c r="J40" s="71">
        <v>13300.344067386422</v>
      </c>
      <c r="K40" s="71">
        <v>15518.173410102567</v>
      </c>
      <c r="L40" s="71">
        <v>16301.470582080779</v>
      </c>
      <c r="M40" s="71">
        <v>17075.848376624621</v>
      </c>
      <c r="N40" s="71">
        <v>17881.249480480077</v>
      </c>
      <c r="O40" s="71">
        <v>18757.360580990156</v>
      </c>
      <c r="P40" s="71">
        <v>19524.873467764814</v>
      </c>
    </row>
    <row r="41" spans="1:16" s="58" customFormat="1" x14ac:dyDescent="0.25">
      <c r="B41" s="120" t="s">
        <v>532</v>
      </c>
      <c r="C41" s="130">
        <v>1970.9348042903659</v>
      </c>
      <c r="D41" s="131">
        <v>2104.0268826641263</v>
      </c>
      <c r="E41" s="71">
        <f t="shared" ref="E41:F41" si="4">E19/E27</f>
        <v>2167.7616836411703</v>
      </c>
      <c r="F41" s="71">
        <f t="shared" si="4"/>
        <v>2316.5514980189137</v>
      </c>
      <c r="G41" s="71">
        <v>2512.9272043770047</v>
      </c>
      <c r="H41" s="71">
        <v>2808.0953804812361</v>
      </c>
      <c r="I41" s="71">
        <v>3022.15565891899</v>
      </c>
      <c r="J41" s="71">
        <v>2590.8414449574097</v>
      </c>
      <c r="K41" s="71">
        <v>2756.2355932609757</v>
      </c>
      <c r="L41" s="71">
        <v>2801.2498442042815</v>
      </c>
      <c r="M41" s="71">
        <v>2597.2687956259497</v>
      </c>
      <c r="N41" s="71">
        <v>2648.1068898842595</v>
      </c>
      <c r="O41" s="71">
        <v>2799.5909501553701</v>
      </c>
      <c r="P41" s="71">
        <v>2932.0417068958823</v>
      </c>
    </row>
    <row r="42" spans="1:16" x14ac:dyDescent="0.25">
      <c r="B42" s="119" t="s">
        <v>541</v>
      </c>
      <c r="C42" s="197" t="s">
        <v>93</v>
      </c>
      <c r="D42" s="197"/>
      <c r="E42" s="197"/>
      <c r="F42" s="197"/>
      <c r="G42" s="197"/>
      <c r="H42" s="121">
        <v>1463.3588002344006</v>
      </c>
      <c r="I42" s="72">
        <v>1539.2518847176752</v>
      </c>
      <c r="J42" s="72">
        <v>1371.6230994481755</v>
      </c>
      <c r="K42" s="72">
        <v>1514.6728119147499</v>
      </c>
      <c r="L42" s="72">
        <v>1610.5424343223788</v>
      </c>
      <c r="M42" s="72">
        <v>1545.4498580221305</v>
      </c>
      <c r="N42" s="72">
        <v>1476.7762800585022</v>
      </c>
      <c r="O42" s="72">
        <v>1654.1198829933303</v>
      </c>
      <c r="P42" s="72">
        <v>1861.3206823865125</v>
      </c>
    </row>
    <row r="43" spans="1:16" x14ac:dyDescent="0.25">
      <c r="B43" s="45"/>
      <c r="C43" s="75"/>
      <c r="D43" s="75"/>
      <c r="E43" s="75"/>
      <c r="F43" s="75"/>
      <c r="G43" s="75"/>
      <c r="H43" s="76"/>
      <c r="I43" s="76"/>
      <c r="J43" s="76"/>
      <c r="K43" s="76"/>
      <c r="L43" s="75"/>
      <c r="M43" s="75"/>
      <c r="N43" s="75"/>
      <c r="O43" s="75"/>
      <c r="P43" s="75"/>
    </row>
    <row r="44" spans="1:16" x14ac:dyDescent="0.25">
      <c r="A44" s="2" t="s">
        <v>546</v>
      </c>
      <c r="B44" s="2"/>
      <c r="C44" s="3">
        <v>6581.1788726119212</v>
      </c>
      <c r="D44" s="3">
        <v>6726.9365816642458</v>
      </c>
      <c r="E44" s="3">
        <v>7110.3403724513219</v>
      </c>
      <c r="F44" s="3">
        <v>7390.4248057170234</v>
      </c>
      <c r="G44" s="3">
        <v>7571.5379778068736</v>
      </c>
      <c r="H44" s="3">
        <v>7861.0994208371176</v>
      </c>
      <c r="I44" s="3">
        <v>8173.8697742321465</v>
      </c>
      <c r="J44" s="3">
        <v>7694.5080113075664</v>
      </c>
      <c r="K44" s="3">
        <v>7974.9644007850757</v>
      </c>
      <c r="L44" s="3">
        <v>8152.0288217174548</v>
      </c>
      <c r="M44" s="3">
        <v>8129.8320436478352</v>
      </c>
      <c r="N44" s="3">
        <v>8272.076388286936</v>
      </c>
      <c r="O44" s="3">
        <v>8597.1948182790893</v>
      </c>
      <c r="P44" s="3">
        <v>8667.9752652386032</v>
      </c>
    </row>
    <row r="45" spans="1:16" x14ac:dyDescent="0.25">
      <c r="B45" s="67" t="s">
        <v>533</v>
      </c>
      <c r="C45" s="74">
        <v>5901.7092181826383</v>
      </c>
      <c r="D45" s="74">
        <v>5934.8898239305072</v>
      </c>
      <c r="E45" s="74">
        <v>5937.2196819756582</v>
      </c>
      <c r="F45" s="74">
        <v>6257.2953859946574</v>
      </c>
      <c r="G45" s="74">
        <v>6663.3743169445461</v>
      </c>
      <c r="H45" s="74">
        <v>6936.4201064050294</v>
      </c>
      <c r="I45" s="74">
        <v>7277.5881827336343</v>
      </c>
      <c r="J45" s="74">
        <v>6723.3705528856326</v>
      </c>
      <c r="K45" s="74">
        <v>7470.8544859135109</v>
      </c>
      <c r="L45" s="74">
        <v>7826.8122074216799</v>
      </c>
      <c r="M45" s="74">
        <v>7827.7169751181773</v>
      </c>
      <c r="N45" s="74">
        <v>7884.646986433705</v>
      </c>
      <c r="O45" s="74">
        <v>8192.1341403086662</v>
      </c>
      <c r="P45" s="74">
        <v>8287.5316548433821</v>
      </c>
    </row>
    <row r="46" spans="1:16" s="58" customFormat="1" x14ac:dyDescent="0.25">
      <c r="B46" s="62" t="s">
        <v>542</v>
      </c>
      <c r="C46" s="72">
        <v>6365.7551102091666</v>
      </c>
      <c r="D46" s="72">
        <v>6421.453675112838</v>
      </c>
      <c r="E46" s="72">
        <v>6439.9226028073954</v>
      </c>
      <c r="F46" s="72">
        <v>6816.3445064547614</v>
      </c>
      <c r="G46" s="72">
        <v>7281.3099557828245</v>
      </c>
      <c r="H46" s="72">
        <v>7530.666282653794</v>
      </c>
      <c r="I46" s="72">
        <v>7897.8723286792219</v>
      </c>
      <c r="J46" s="72">
        <v>7325.645808698815</v>
      </c>
      <c r="K46" s="72">
        <v>8129.8917653155395</v>
      </c>
      <c r="L46" s="72">
        <v>8512.2237325703281</v>
      </c>
      <c r="M46" s="72">
        <v>8450.7917682757434</v>
      </c>
      <c r="N46" s="72">
        <v>8481.4598527014314</v>
      </c>
      <c r="O46" s="72">
        <v>8819.8531874244436</v>
      </c>
      <c r="P46" s="72">
        <v>8973.823443298952</v>
      </c>
    </row>
    <row r="47" spans="1:16" s="58" customFormat="1" x14ac:dyDescent="0.25">
      <c r="B47" s="70" t="s">
        <v>531</v>
      </c>
      <c r="C47" s="71">
        <v>13345.591851229552</v>
      </c>
      <c r="D47" s="71">
        <v>13321.78241246329</v>
      </c>
      <c r="E47" s="71">
        <v>12806.73644391796</v>
      </c>
      <c r="F47" s="71">
        <v>13441.513780698651</v>
      </c>
      <c r="G47" s="71">
        <v>14489.276397851061</v>
      </c>
      <c r="H47" s="71">
        <v>15463.944059242556</v>
      </c>
      <c r="I47" s="71">
        <v>16167.008219963494</v>
      </c>
      <c r="J47" s="71">
        <v>15708.642562452844</v>
      </c>
      <c r="K47" s="71">
        <v>18301.523608094954</v>
      </c>
      <c r="L47" s="71">
        <v>19148.8371428426</v>
      </c>
      <c r="M47" s="71">
        <v>20022.702041015305</v>
      </c>
      <c r="N47" s="71">
        <v>20851.003590186727</v>
      </c>
      <c r="O47" s="71">
        <v>22026.325455248894</v>
      </c>
      <c r="P47" s="71">
        <v>22812.847585571573</v>
      </c>
    </row>
    <row r="48" spans="1:16" x14ac:dyDescent="0.25">
      <c r="B48" s="70" t="s">
        <v>532</v>
      </c>
      <c r="C48" s="71">
        <v>2825.0956665405388</v>
      </c>
      <c r="D48" s="71">
        <v>2994.7034709686659</v>
      </c>
      <c r="E48" s="71">
        <v>3144.1402327014557</v>
      </c>
      <c r="F48" s="71">
        <v>3364.2021826364107</v>
      </c>
      <c r="G48" s="71">
        <v>3671.0036507968989</v>
      </c>
      <c r="H48" s="71">
        <v>3902.0304866413653</v>
      </c>
      <c r="I48" s="71">
        <v>4182.8394515921609</v>
      </c>
      <c r="J48" s="71">
        <v>3589.8329325015711</v>
      </c>
      <c r="K48" s="71">
        <v>3778.2123019646888</v>
      </c>
      <c r="L48" s="71">
        <v>3968.1999998739948</v>
      </c>
      <c r="M48" s="71">
        <v>3777.5855442752254</v>
      </c>
      <c r="N48" s="71">
        <v>3722.1935183069327</v>
      </c>
      <c r="O48" s="71">
        <v>3784.2045763019564</v>
      </c>
      <c r="P48" s="71">
        <v>3823.8486766957626</v>
      </c>
    </row>
    <row r="49" spans="2:16" x14ac:dyDescent="0.25">
      <c r="B49" s="62" t="s">
        <v>543</v>
      </c>
      <c r="C49" s="72">
        <v>1620.4116395633355</v>
      </c>
      <c r="D49" s="72">
        <v>1741.1901410915759</v>
      </c>
      <c r="E49" s="72">
        <v>1883.3314252034454</v>
      </c>
      <c r="F49" s="72">
        <v>2014.9939548293812</v>
      </c>
      <c r="G49" s="72">
        <v>2179.8406319951923</v>
      </c>
      <c r="H49" s="72">
        <v>2394.5758116136035</v>
      </c>
      <c r="I49" s="72">
        <v>2519.703428117843</v>
      </c>
      <c r="J49" s="72">
        <v>2212.9752611307858</v>
      </c>
      <c r="K49" s="72">
        <v>2450.2770273450465</v>
      </c>
      <c r="L49" s="72">
        <v>2534.8905261776777</v>
      </c>
      <c r="M49" s="72">
        <v>2476.9185013234978</v>
      </c>
      <c r="N49" s="72">
        <v>2435.4176659583472</v>
      </c>
      <c r="O49" s="72">
        <v>2623.99857026372</v>
      </c>
      <c r="P49" s="72">
        <v>2749.9574073883018</v>
      </c>
    </row>
    <row r="51" spans="2:16" x14ac:dyDescent="0.25">
      <c r="K51" s="149"/>
      <c r="L51" s="55"/>
      <c r="M51" s="55"/>
      <c r="N51" s="55"/>
      <c r="O51" s="55"/>
      <c r="P51" s="55"/>
    </row>
    <row r="52" spans="2:16" x14ac:dyDescent="0.25">
      <c r="K52" s="55"/>
      <c r="L52" s="55"/>
      <c r="M52" s="49"/>
      <c r="N52" s="49"/>
      <c r="O52" s="49"/>
      <c r="P52" s="49"/>
    </row>
    <row r="53" spans="2:16" x14ac:dyDescent="0.25">
      <c r="K53" s="55"/>
      <c r="L53" s="55"/>
      <c r="M53" s="49"/>
      <c r="N53" s="49"/>
      <c r="O53" s="49"/>
      <c r="P53" s="49"/>
    </row>
    <row r="54" spans="2:16" x14ac:dyDescent="0.25">
      <c r="K54" s="55"/>
      <c r="L54" s="55"/>
      <c r="M54" s="49"/>
      <c r="N54" s="49"/>
      <c r="O54" s="49"/>
      <c r="P54" s="49"/>
    </row>
    <row r="55" spans="2:16" x14ac:dyDescent="0.25">
      <c r="D55" s="167"/>
      <c r="E55" s="167"/>
      <c r="F55" s="167"/>
      <c r="G55" s="167"/>
      <c r="H55" s="167"/>
      <c r="I55" s="167"/>
      <c r="J55" s="167"/>
      <c r="K55" s="167"/>
      <c r="L55" s="167"/>
      <c r="M55" s="167"/>
      <c r="N55" s="167"/>
      <c r="O55" s="167"/>
      <c r="P55" s="167"/>
    </row>
    <row r="57" spans="2:16" ht="45" x14ac:dyDescent="0.25">
      <c r="B57" s="50" t="s">
        <v>579</v>
      </c>
      <c r="C57" s="125" t="s">
        <v>674</v>
      </c>
      <c r="D57" s="125" t="s">
        <v>621</v>
      </c>
      <c r="E57" s="125" t="s">
        <v>622</v>
      </c>
      <c r="F57" s="125" t="s">
        <v>623</v>
      </c>
      <c r="G57" s="125" t="s">
        <v>624</v>
      </c>
      <c r="H57" s="125" t="s">
        <v>526</v>
      </c>
      <c r="I57" s="125" t="s">
        <v>527</v>
      </c>
      <c r="J57" s="125" t="s">
        <v>528</v>
      </c>
      <c r="K57" s="125" t="s">
        <v>529</v>
      </c>
      <c r="L57" s="125" t="s">
        <v>530</v>
      </c>
      <c r="M57" s="125" t="s">
        <v>620</v>
      </c>
      <c r="N57" s="125" t="s">
        <v>667</v>
      </c>
      <c r="O57" s="125" t="s">
        <v>672</v>
      </c>
      <c r="P57" s="125" t="s">
        <v>698</v>
      </c>
    </row>
    <row r="58" spans="2:16" x14ac:dyDescent="0.25">
      <c r="B58" s="80" t="s">
        <v>495</v>
      </c>
      <c r="C58" s="124">
        <f>SUM(C59,C73)</f>
        <v>684158.08199999994</v>
      </c>
      <c r="D58" s="124">
        <f>D59+D73</f>
        <v>729048.83333333337</v>
      </c>
      <c r="E58" s="124">
        <f>E59+E73</f>
        <v>730493.66666666663</v>
      </c>
      <c r="F58" s="124">
        <f>F59+F73</f>
        <v>746938.83333333326</v>
      </c>
      <c r="G58" s="124">
        <f>G59+G73</f>
        <v>789951.75</v>
      </c>
      <c r="H58" s="124">
        <v>863671.83333333349</v>
      </c>
      <c r="I58" s="124">
        <v>909027.41666666663</v>
      </c>
      <c r="J58" s="124">
        <v>946357.58333333326</v>
      </c>
      <c r="K58" s="124">
        <v>992600.16666666674</v>
      </c>
      <c r="L58" s="124">
        <v>1004439.3333333335</v>
      </c>
      <c r="M58" s="124">
        <f>SUM(M73,M59)</f>
        <v>1047668.1666666666</v>
      </c>
      <c r="N58" s="124">
        <v>1099661</v>
      </c>
      <c r="O58" s="124">
        <v>1125242</v>
      </c>
      <c r="P58" s="124">
        <v>1178241</v>
      </c>
    </row>
    <row r="59" spans="2:16" x14ac:dyDescent="0.25">
      <c r="B59" s="81" t="s">
        <v>496</v>
      </c>
      <c r="C59" s="82">
        <f>SUM(C60:C72)</f>
        <v>617371.49899999995</v>
      </c>
      <c r="D59" s="82">
        <v>653377</v>
      </c>
      <c r="E59" s="82">
        <v>649902.83333333326</v>
      </c>
      <c r="F59" s="82">
        <v>659968.58333333326</v>
      </c>
      <c r="G59" s="82">
        <v>694275.91666666663</v>
      </c>
      <c r="H59" s="82">
        <v>763744.91666666674</v>
      </c>
      <c r="I59" s="82">
        <v>804185.91666666663</v>
      </c>
      <c r="J59" s="82">
        <v>834876.16666666663</v>
      </c>
      <c r="K59" s="82">
        <v>877423.25000000012</v>
      </c>
      <c r="L59" s="82">
        <v>889261.83333333337</v>
      </c>
      <c r="M59" s="82">
        <v>937270</v>
      </c>
      <c r="N59" s="82">
        <v>991112</v>
      </c>
      <c r="O59" s="82">
        <v>1011241</v>
      </c>
      <c r="P59" s="82">
        <v>1048319</v>
      </c>
    </row>
    <row r="60" spans="2:16" x14ac:dyDescent="0.25">
      <c r="B60" s="83" t="s">
        <v>67</v>
      </c>
      <c r="C60" s="84">
        <v>62526.75</v>
      </c>
      <c r="D60" s="84">
        <v>62396.417000000001</v>
      </c>
      <c r="E60" s="84">
        <v>61074.832999999999</v>
      </c>
      <c r="F60" s="84">
        <v>60142.25</v>
      </c>
      <c r="G60" s="84">
        <v>60075.917000000001</v>
      </c>
      <c r="H60" s="84">
        <v>59607.417000000001</v>
      </c>
      <c r="I60" s="84">
        <v>59165.917000000001</v>
      </c>
      <c r="J60" s="84">
        <v>58537.917000000001</v>
      </c>
      <c r="K60" s="84">
        <v>57948.832999999999</v>
      </c>
      <c r="L60" s="84">
        <v>57478.082999999999</v>
      </c>
      <c r="M60" s="84">
        <v>57415.5</v>
      </c>
      <c r="N60" s="84">
        <v>58543</v>
      </c>
      <c r="O60" s="84">
        <v>66016.082999999999</v>
      </c>
      <c r="P60" s="84">
        <v>72599.832999999999</v>
      </c>
    </row>
    <row r="61" spans="2:16" x14ac:dyDescent="0.25">
      <c r="B61" s="83" t="s">
        <v>68</v>
      </c>
      <c r="C61" s="84">
        <v>110784.5</v>
      </c>
      <c r="D61" s="84">
        <v>116914.417</v>
      </c>
      <c r="E61" s="84">
        <v>119377.75</v>
      </c>
      <c r="F61" s="84">
        <v>122522.333</v>
      </c>
      <c r="G61" s="84">
        <v>126114.75</v>
      </c>
      <c r="H61" s="84">
        <v>131165.91699999999</v>
      </c>
      <c r="I61" s="84">
        <v>137266.66699999999</v>
      </c>
      <c r="J61" s="84">
        <v>142060.58300000001</v>
      </c>
      <c r="K61" s="84">
        <v>145067.66699999999</v>
      </c>
      <c r="L61" s="84">
        <v>148093.08300000001</v>
      </c>
      <c r="M61" s="84">
        <v>151593.75</v>
      </c>
      <c r="N61" s="84">
        <v>154156.08300000001</v>
      </c>
      <c r="O61" s="84">
        <v>150845.58300000001</v>
      </c>
      <c r="P61" s="84">
        <v>149484.08300000001</v>
      </c>
    </row>
    <row r="62" spans="2:16" x14ac:dyDescent="0.25">
      <c r="B62" s="83" t="s">
        <v>690</v>
      </c>
      <c r="C62" s="84">
        <v>267.33300000000003</v>
      </c>
      <c r="D62" s="84">
        <v>307.33300000000003</v>
      </c>
      <c r="E62" s="84">
        <v>385.08300000000003</v>
      </c>
      <c r="F62" s="84">
        <v>505.16699999999997</v>
      </c>
      <c r="G62" s="84">
        <v>553.91700000000003</v>
      </c>
      <c r="H62" s="84">
        <v>651.33299999999997</v>
      </c>
      <c r="I62" s="84">
        <v>719.08299999999997</v>
      </c>
      <c r="J62" s="84">
        <v>817.16700000000003</v>
      </c>
      <c r="K62" s="84">
        <v>889.83299999999997</v>
      </c>
      <c r="L62" s="84">
        <v>935.58299999999997</v>
      </c>
      <c r="M62" s="84">
        <v>972</v>
      </c>
      <c r="N62" s="84">
        <v>1007.417</v>
      </c>
      <c r="O62" s="84">
        <v>973.83299999999997</v>
      </c>
      <c r="P62" s="84">
        <v>925.41700000000003</v>
      </c>
    </row>
    <row r="63" spans="2:16" x14ac:dyDescent="0.25">
      <c r="B63" s="83" t="s">
        <v>70</v>
      </c>
      <c r="C63" s="84">
        <v>34197</v>
      </c>
      <c r="D63" s="84">
        <v>37186.582999999999</v>
      </c>
      <c r="E63" s="84">
        <v>40835.5</v>
      </c>
      <c r="F63" s="84">
        <v>42912.917000000001</v>
      </c>
      <c r="G63" s="84">
        <v>44951.25</v>
      </c>
      <c r="H63" s="84">
        <v>48272</v>
      </c>
      <c r="I63" s="84">
        <v>52141.832999999999</v>
      </c>
      <c r="J63" s="84">
        <v>55948.582999999999</v>
      </c>
      <c r="K63" s="84">
        <v>58999.75</v>
      </c>
      <c r="L63" s="84">
        <v>59676.167000000001</v>
      </c>
      <c r="M63" s="84">
        <v>60002.832999999999</v>
      </c>
      <c r="N63" s="84">
        <v>61461.667000000001</v>
      </c>
      <c r="O63" s="84">
        <v>60926.082999999999</v>
      </c>
      <c r="P63" s="84">
        <v>60860.167000000001</v>
      </c>
    </row>
    <row r="64" spans="2:16" x14ac:dyDescent="0.25">
      <c r="B64" s="83" t="s">
        <v>60</v>
      </c>
      <c r="C64" s="84">
        <v>321373.25</v>
      </c>
      <c r="D64" s="84">
        <v>336856.08299999998</v>
      </c>
      <c r="E64" s="84">
        <v>329657.33299999998</v>
      </c>
      <c r="F64" s="84">
        <v>335442.5</v>
      </c>
      <c r="G64" s="84">
        <v>362120.75</v>
      </c>
      <c r="H64" s="84">
        <v>414560.5</v>
      </c>
      <c r="I64" s="84">
        <v>437963</v>
      </c>
      <c r="J64" s="84">
        <v>449120</v>
      </c>
      <c r="K64" s="84">
        <v>461499.08299999998</v>
      </c>
      <c r="L64" s="84">
        <v>457042</v>
      </c>
      <c r="M64" s="84">
        <v>460991.16700000002</v>
      </c>
      <c r="N64" s="84">
        <v>467908.5</v>
      </c>
      <c r="O64" s="84">
        <v>473169.41700000002</v>
      </c>
      <c r="P64" s="84">
        <v>481751.5</v>
      </c>
    </row>
    <row r="65" spans="2:16" x14ac:dyDescent="0.25">
      <c r="B65" s="83" t="s">
        <v>63</v>
      </c>
      <c r="C65" s="84">
        <v>11518.083000000001</v>
      </c>
      <c r="D65" s="84">
        <v>11874.416999999999</v>
      </c>
      <c r="E65" s="84">
        <v>12310.333000000001</v>
      </c>
      <c r="F65" s="84">
        <v>12348.333000000001</v>
      </c>
      <c r="G65" s="84">
        <v>11781.833000000001</v>
      </c>
      <c r="H65" s="84">
        <v>11184.166999999999</v>
      </c>
      <c r="I65" s="84">
        <v>10982.833000000001</v>
      </c>
      <c r="J65" s="84">
        <v>10743.5</v>
      </c>
      <c r="K65" s="84">
        <v>8201.8330000000005</v>
      </c>
      <c r="L65" s="84">
        <v>5304.3329999999996</v>
      </c>
      <c r="M65" s="84">
        <v>5387.6670000000004</v>
      </c>
      <c r="N65" s="84">
        <v>5525.6670000000004</v>
      </c>
      <c r="O65" s="84">
        <v>5595.4170000000004</v>
      </c>
      <c r="P65" s="84">
        <v>5413.1670000000004</v>
      </c>
    </row>
    <row r="66" spans="2:16" x14ac:dyDescent="0.25">
      <c r="B66" s="83" t="s">
        <v>691</v>
      </c>
      <c r="C66" s="84">
        <v>761</v>
      </c>
      <c r="D66" s="84">
        <v>966.08299999999997</v>
      </c>
      <c r="E66" s="84">
        <v>1027.1669999999999</v>
      </c>
      <c r="F66" s="84">
        <v>988.33299999999997</v>
      </c>
      <c r="G66" s="84">
        <v>1040.3330000000001</v>
      </c>
      <c r="H66" s="84">
        <v>1134.9169999999999</v>
      </c>
      <c r="I66" s="84">
        <v>1195.5830000000001</v>
      </c>
      <c r="J66" s="84">
        <v>1229.5</v>
      </c>
      <c r="K66" s="84">
        <v>4041.0830000000001</v>
      </c>
      <c r="L66" s="84">
        <v>7404.1670000000004</v>
      </c>
      <c r="M66" s="84">
        <v>7670.0829999999996</v>
      </c>
      <c r="N66" s="84">
        <v>7688.25</v>
      </c>
      <c r="O66" s="84">
        <v>7798.6670000000004</v>
      </c>
      <c r="P66" s="84">
        <v>8009.25</v>
      </c>
    </row>
    <row r="67" spans="2:16" x14ac:dyDescent="0.25">
      <c r="B67" s="83" t="s">
        <v>61</v>
      </c>
      <c r="C67" s="84">
        <v>52042.25</v>
      </c>
      <c r="D67" s="84">
        <v>57758.5</v>
      </c>
      <c r="E67" s="84">
        <v>56283.25</v>
      </c>
      <c r="F67" s="84">
        <v>59297.832999999999</v>
      </c>
      <c r="G67" s="84">
        <v>66482.917000000001</v>
      </c>
      <c r="H67" s="84">
        <v>77013.832999999999</v>
      </c>
      <c r="I67" s="84">
        <v>83596.582999999999</v>
      </c>
      <c r="J67" s="84">
        <v>86792.167000000001</v>
      </c>
      <c r="K67" s="84">
        <v>91252.25</v>
      </c>
      <c r="L67" s="84">
        <v>92139.332999999999</v>
      </c>
      <c r="M67" s="84">
        <v>97324.082999999999</v>
      </c>
      <c r="N67" s="84">
        <v>101954.667</v>
      </c>
      <c r="O67" s="84">
        <v>108650.583</v>
      </c>
      <c r="P67" s="84">
        <v>115916.333</v>
      </c>
    </row>
    <row r="68" spans="2:16" x14ac:dyDescent="0.25">
      <c r="B68" s="83" t="s">
        <v>62</v>
      </c>
      <c r="C68" s="84">
        <v>15396.083000000001</v>
      </c>
      <c r="D68" s="84">
        <v>16901.167000000001</v>
      </c>
      <c r="E68" s="84">
        <v>16884.417000000001</v>
      </c>
      <c r="F68" s="84">
        <v>16442.332999999999</v>
      </c>
      <c r="G68" s="84">
        <v>16109.916999999999</v>
      </c>
      <c r="H68" s="84">
        <v>15056.083000000001</v>
      </c>
      <c r="I68" s="84">
        <v>14527</v>
      </c>
      <c r="J68" s="84">
        <v>14565.25</v>
      </c>
      <c r="K68" s="84">
        <v>15229.333000000001</v>
      </c>
      <c r="L68" s="84">
        <v>15422.333000000001</v>
      </c>
      <c r="M68" s="84">
        <v>16421.917000000001</v>
      </c>
      <c r="N68" s="84">
        <v>16519.167000000001</v>
      </c>
      <c r="O68" s="84">
        <v>15742</v>
      </c>
      <c r="P68" s="84">
        <v>15838.166999999999</v>
      </c>
    </row>
    <row r="69" spans="2:16" x14ac:dyDescent="0.25">
      <c r="B69" s="83" t="s">
        <v>695</v>
      </c>
      <c r="C69" s="84">
        <v>449.83300000000003</v>
      </c>
      <c r="D69" s="84">
        <v>364.41699999999997</v>
      </c>
      <c r="E69" s="84">
        <v>316.5</v>
      </c>
      <c r="F69" s="84">
        <v>302.83300000000003</v>
      </c>
      <c r="G69" s="84">
        <v>428.66699999999997</v>
      </c>
      <c r="H69" s="84">
        <v>543.91700000000003</v>
      </c>
      <c r="I69" s="84">
        <v>506.66699999999997</v>
      </c>
      <c r="J69" s="84">
        <v>427.16699999999997</v>
      </c>
      <c r="K69" s="84">
        <v>522.08299999999997</v>
      </c>
      <c r="L69" s="84">
        <v>501.5</v>
      </c>
      <c r="M69" s="84">
        <v>473.75</v>
      </c>
      <c r="N69" s="84">
        <v>341.41699999999997</v>
      </c>
      <c r="O69" s="84">
        <v>443.25</v>
      </c>
      <c r="P69" s="84">
        <v>257.58300000000003</v>
      </c>
    </row>
    <row r="70" spans="2:16" x14ac:dyDescent="0.25">
      <c r="B70" s="83" t="s">
        <v>692</v>
      </c>
      <c r="C70" s="84">
        <v>0</v>
      </c>
      <c r="D70" s="84">
        <v>0</v>
      </c>
      <c r="E70" s="84">
        <v>0</v>
      </c>
      <c r="F70" s="84">
        <v>0</v>
      </c>
      <c r="G70" s="84">
        <v>0</v>
      </c>
      <c r="H70" s="84">
        <v>0</v>
      </c>
      <c r="I70" s="84">
        <v>0</v>
      </c>
      <c r="J70" s="84">
        <v>0</v>
      </c>
      <c r="K70" s="84">
        <v>0</v>
      </c>
      <c r="L70" s="84">
        <v>0</v>
      </c>
      <c r="M70" s="84">
        <v>50.667000000000002</v>
      </c>
      <c r="N70" s="84">
        <v>213.083</v>
      </c>
      <c r="O70" s="84">
        <v>387.08300000000003</v>
      </c>
      <c r="P70" s="84">
        <v>443.41699999999997</v>
      </c>
    </row>
    <row r="71" spans="2:16" x14ac:dyDescent="0.25">
      <c r="B71" s="83" t="s">
        <v>69</v>
      </c>
      <c r="C71" s="84">
        <v>8055.4170000000004</v>
      </c>
      <c r="D71" s="84">
        <v>11851.583000000001</v>
      </c>
      <c r="E71" s="84">
        <v>11750.666999999999</v>
      </c>
      <c r="F71" s="84">
        <v>9063.75</v>
      </c>
      <c r="G71" s="84">
        <v>4615.6670000000004</v>
      </c>
      <c r="H71" s="84">
        <v>4554.8329999999996</v>
      </c>
      <c r="I71" s="84">
        <v>6120.75</v>
      </c>
      <c r="J71" s="84">
        <v>14634.333000000001</v>
      </c>
      <c r="K71" s="84">
        <v>33771.5</v>
      </c>
      <c r="L71" s="84">
        <v>45265.25</v>
      </c>
      <c r="M71" s="84">
        <v>78292</v>
      </c>
      <c r="N71" s="84">
        <v>110100.583</v>
      </c>
      <c r="O71" s="84">
        <v>110941.583</v>
      </c>
      <c r="P71" s="84">
        <v>123288.75</v>
      </c>
    </row>
    <row r="72" spans="2:16" x14ac:dyDescent="0.25">
      <c r="B72" s="83" t="s">
        <v>673</v>
      </c>
      <c r="C72" s="84">
        <v>0</v>
      </c>
      <c r="D72" s="84">
        <v>0</v>
      </c>
      <c r="E72" s="84">
        <v>0</v>
      </c>
      <c r="F72" s="84">
        <v>0</v>
      </c>
      <c r="G72" s="84">
        <v>0</v>
      </c>
      <c r="H72" s="84">
        <v>0</v>
      </c>
      <c r="I72" s="84">
        <v>0</v>
      </c>
      <c r="J72" s="84">
        <v>0</v>
      </c>
      <c r="K72" s="84">
        <v>0</v>
      </c>
      <c r="L72" s="84">
        <v>0</v>
      </c>
      <c r="M72" s="84">
        <v>674.75</v>
      </c>
      <c r="N72" s="84">
        <v>5691.6670000000004</v>
      </c>
      <c r="O72" s="84">
        <v>9751.1669999999995</v>
      </c>
      <c r="P72" s="84">
        <v>13531</v>
      </c>
    </row>
    <row r="73" spans="2:16" x14ac:dyDescent="0.25">
      <c r="B73" s="81" t="s">
        <v>497</v>
      </c>
      <c r="C73" s="82">
        <f>SUM(C74:C76)</f>
        <v>66786.582999999999</v>
      </c>
      <c r="D73" s="82">
        <v>75671.833333333343</v>
      </c>
      <c r="E73" s="82">
        <v>80590.833333333343</v>
      </c>
      <c r="F73" s="82">
        <v>86970.25</v>
      </c>
      <c r="G73" s="82">
        <v>95675.833333333343</v>
      </c>
      <c r="H73" s="82">
        <v>99926.916666666672</v>
      </c>
      <c r="I73" s="82">
        <v>104841.5</v>
      </c>
      <c r="J73" s="82">
        <v>111481.41666666666</v>
      </c>
      <c r="K73" s="82">
        <v>115176.91666666666</v>
      </c>
      <c r="L73" s="82">
        <v>115177.5</v>
      </c>
      <c r="M73" s="82">
        <v>110398.16666666666</v>
      </c>
      <c r="N73" s="82">
        <v>108549</v>
      </c>
      <c r="O73" s="82">
        <v>114001</v>
      </c>
      <c r="P73" s="82">
        <v>129922</v>
      </c>
    </row>
    <row r="74" spans="2:16" x14ac:dyDescent="0.25">
      <c r="B74" s="83" t="s">
        <v>64</v>
      </c>
      <c r="C74" s="84">
        <v>39674.082999999999</v>
      </c>
      <c r="D74" s="84">
        <v>42210.917000000001</v>
      </c>
      <c r="E74" s="84">
        <v>45098.417000000001</v>
      </c>
      <c r="F74" s="84">
        <v>49873.332999999999</v>
      </c>
      <c r="G74" s="84">
        <v>56413.832999999999</v>
      </c>
      <c r="H74" s="84">
        <v>55484.582999999999</v>
      </c>
      <c r="I74" s="84">
        <v>57154</v>
      </c>
      <c r="J74" s="84">
        <v>62339.332999999999</v>
      </c>
      <c r="K74" s="84">
        <v>63550.917000000001</v>
      </c>
      <c r="L74" s="84">
        <v>63384.082999999999</v>
      </c>
      <c r="M74" s="84">
        <v>61739.167000000001</v>
      </c>
      <c r="N74" s="84">
        <v>57688.332999999999</v>
      </c>
      <c r="O74" s="84">
        <v>60516.332999999999</v>
      </c>
      <c r="P74" s="84">
        <v>68012.667000000001</v>
      </c>
    </row>
    <row r="75" spans="2:16" x14ac:dyDescent="0.25">
      <c r="B75" s="83" t="s">
        <v>65</v>
      </c>
      <c r="C75" s="84">
        <v>0</v>
      </c>
      <c r="D75" s="84">
        <v>171.583</v>
      </c>
      <c r="E75" s="84">
        <v>567.33299999999997</v>
      </c>
      <c r="F75" s="84">
        <v>973.58299999999997</v>
      </c>
      <c r="G75" s="84">
        <v>1140</v>
      </c>
      <c r="H75" s="84">
        <v>1174.75</v>
      </c>
      <c r="I75" s="84">
        <v>1251.0830000000001</v>
      </c>
      <c r="J75" s="84">
        <v>1332.9169999999999</v>
      </c>
      <c r="K75" s="84">
        <v>1509.4169999999999</v>
      </c>
      <c r="L75" s="84">
        <v>1221.3330000000001</v>
      </c>
      <c r="M75" s="84">
        <v>326.25</v>
      </c>
      <c r="N75" s="84">
        <v>1060.0830000000001</v>
      </c>
      <c r="O75" s="84">
        <v>1064.4169999999999</v>
      </c>
      <c r="P75" s="84">
        <v>1151.5</v>
      </c>
    </row>
    <row r="76" spans="2:16" x14ac:dyDescent="0.25">
      <c r="B76" s="83" t="s">
        <v>66</v>
      </c>
      <c r="C76" s="84">
        <v>27112.5</v>
      </c>
      <c r="D76" s="84">
        <v>33289.332999999999</v>
      </c>
      <c r="E76" s="84">
        <v>34925.082999999999</v>
      </c>
      <c r="F76" s="84">
        <v>36123.332999999999</v>
      </c>
      <c r="G76" s="84">
        <v>38122</v>
      </c>
      <c r="H76" s="84">
        <v>43267.582999999999</v>
      </c>
      <c r="I76" s="84">
        <v>46436.417000000001</v>
      </c>
      <c r="J76" s="84">
        <v>47809.167000000001</v>
      </c>
      <c r="K76" s="84">
        <v>50116.582999999999</v>
      </c>
      <c r="L76" s="84">
        <v>50572.082999999999</v>
      </c>
      <c r="M76" s="84">
        <v>48332.75</v>
      </c>
      <c r="N76" s="84">
        <v>49800.75</v>
      </c>
      <c r="O76" s="84">
        <v>52420.667000000001</v>
      </c>
      <c r="P76" s="84">
        <v>60757.167000000001</v>
      </c>
    </row>
    <row r="77" spans="2:16" x14ac:dyDescent="0.25">
      <c r="B77" s="51"/>
      <c r="E77" s="150"/>
      <c r="F77" s="151"/>
      <c r="G77" s="151"/>
      <c r="H77" s="151"/>
      <c r="I77" s="151"/>
      <c r="J77" s="151"/>
      <c r="K77" s="151"/>
      <c r="L77" s="150"/>
      <c r="M77" s="150"/>
      <c r="N77" s="150"/>
      <c r="O77" s="150"/>
      <c r="P77" s="150"/>
    </row>
    <row r="78" spans="2:16" x14ac:dyDescent="0.25">
      <c r="B78" s="51"/>
      <c r="E78" s="150"/>
      <c r="F78" s="151"/>
      <c r="G78" s="151"/>
      <c r="H78" s="151"/>
      <c r="I78" s="151"/>
      <c r="J78" s="151"/>
      <c r="K78" s="151"/>
      <c r="L78" s="150"/>
      <c r="M78" s="150"/>
      <c r="N78" s="150"/>
      <c r="O78" s="150"/>
      <c r="P78" s="150"/>
    </row>
    <row r="79" spans="2:16" x14ac:dyDescent="0.25">
      <c r="B79" s="51"/>
      <c r="H79" s="51"/>
      <c r="I79" s="51"/>
      <c r="J79" s="51"/>
      <c r="K79" s="51"/>
      <c r="L79" s="51"/>
      <c r="M79" s="51"/>
      <c r="N79" s="51"/>
      <c r="O79" s="51"/>
      <c r="P79" s="51"/>
    </row>
    <row r="80" spans="2:16" ht="31.5" x14ac:dyDescent="0.25">
      <c r="B80" s="50" t="s">
        <v>578</v>
      </c>
      <c r="C80" s="125" t="s">
        <v>675</v>
      </c>
      <c r="D80" s="125" t="s">
        <v>625</v>
      </c>
      <c r="E80" s="125" t="s">
        <v>626</v>
      </c>
      <c r="F80" s="125" t="s">
        <v>627</v>
      </c>
      <c r="G80" s="125" t="s">
        <v>628</v>
      </c>
      <c r="H80" s="125" t="s">
        <v>498</v>
      </c>
      <c r="I80" s="125" t="s">
        <v>499</v>
      </c>
      <c r="J80" s="125" t="s">
        <v>500</v>
      </c>
      <c r="K80" s="125" t="s">
        <v>501</v>
      </c>
      <c r="L80" s="125" t="s">
        <v>502</v>
      </c>
      <c r="M80" s="125" t="s">
        <v>629</v>
      </c>
      <c r="N80" s="125" t="s">
        <v>668</v>
      </c>
      <c r="O80" s="125" t="s">
        <v>683</v>
      </c>
      <c r="P80" s="125" t="s">
        <v>697</v>
      </c>
    </row>
    <row r="81" spans="2:16" x14ac:dyDescent="0.25">
      <c r="B81" s="80" t="s">
        <v>580</v>
      </c>
      <c r="C81" s="192" t="s">
        <v>93</v>
      </c>
      <c r="D81" s="193"/>
      <c r="E81" s="193"/>
      <c r="F81" s="193"/>
      <c r="G81" s="194"/>
      <c r="H81" s="129">
        <v>1100101</v>
      </c>
      <c r="I81" s="129">
        <v>1156224</v>
      </c>
      <c r="J81" s="129">
        <v>1202718</v>
      </c>
      <c r="K81" s="129">
        <v>1255288</v>
      </c>
      <c r="L81" s="129">
        <v>1298002</v>
      </c>
      <c r="M81" s="129">
        <v>1381166</v>
      </c>
      <c r="N81" s="129">
        <v>1416330</v>
      </c>
      <c r="O81" s="129">
        <f>O24</f>
        <v>1407331</v>
      </c>
      <c r="P81" s="129">
        <v>1425899</v>
      </c>
    </row>
    <row r="82" spans="2:16" x14ac:dyDescent="0.25">
      <c r="B82" s="83" t="s">
        <v>67</v>
      </c>
      <c r="C82" s="85"/>
      <c r="D82" s="85"/>
      <c r="E82" s="85"/>
      <c r="F82" s="85"/>
      <c r="G82" s="85"/>
      <c r="H82" s="137"/>
      <c r="I82" s="137"/>
      <c r="J82" s="137">
        <v>71822</v>
      </c>
      <c r="K82" s="137">
        <v>71797</v>
      </c>
      <c r="L82" s="137">
        <v>70678</v>
      </c>
      <c r="M82" s="137">
        <v>71452</v>
      </c>
      <c r="N82" s="137">
        <v>73652</v>
      </c>
      <c r="O82" s="137">
        <v>86510</v>
      </c>
      <c r="P82" s="137">
        <v>89914</v>
      </c>
    </row>
    <row r="83" spans="2:16" x14ac:dyDescent="0.25">
      <c r="B83" s="83" t="s">
        <v>68</v>
      </c>
      <c r="C83" s="85"/>
      <c r="D83" s="85"/>
      <c r="E83" s="85"/>
      <c r="F83" s="85"/>
      <c r="G83" s="85"/>
      <c r="H83" s="85"/>
      <c r="I83" s="85"/>
      <c r="J83" s="137">
        <v>169560</v>
      </c>
      <c r="K83" s="137">
        <v>172753</v>
      </c>
      <c r="L83" s="137">
        <v>175251</v>
      </c>
      <c r="M83" s="137">
        <v>177989</v>
      </c>
      <c r="N83" s="137">
        <v>181834</v>
      </c>
      <c r="O83" s="137">
        <v>184518</v>
      </c>
      <c r="P83" s="137">
        <v>177641</v>
      </c>
    </row>
    <row r="84" spans="2:16" x14ac:dyDescent="0.25">
      <c r="B84" s="83" t="s">
        <v>690</v>
      </c>
      <c r="C84" s="85"/>
      <c r="D84" s="85"/>
      <c r="E84" s="85"/>
      <c r="F84" s="85"/>
      <c r="G84" s="85"/>
      <c r="H84" s="85"/>
      <c r="I84" s="85"/>
      <c r="J84" s="137">
        <v>1183</v>
      </c>
      <c r="K84" s="137">
        <v>1271</v>
      </c>
      <c r="L84" s="137">
        <v>1322</v>
      </c>
      <c r="M84" s="137">
        <v>1375</v>
      </c>
      <c r="N84" s="137">
        <v>1384</v>
      </c>
      <c r="O84" s="137">
        <v>1369</v>
      </c>
      <c r="P84" s="137">
        <v>1291</v>
      </c>
    </row>
    <row r="85" spans="2:16" x14ac:dyDescent="0.25">
      <c r="B85" s="83" t="s">
        <v>70</v>
      </c>
      <c r="C85" s="85"/>
      <c r="D85" s="85"/>
      <c r="E85" s="85"/>
      <c r="F85" s="85"/>
      <c r="G85" s="85"/>
      <c r="H85" s="85"/>
      <c r="I85" s="85"/>
      <c r="J85" s="137">
        <v>70962</v>
      </c>
      <c r="K85" s="137">
        <v>74415</v>
      </c>
      <c r="L85" s="137">
        <v>74573</v>
      </c>
      <c r="M85" s="137">
        <v>74910</v>
      </c>
      <c r="N85" s="137">
        <v>75106</v>
      </c>
      <c r="O85" s="137">
        <v>76084</v>
      </c>
      <c r="P85" s="137">
        <v>76535</v>
      </c>
    </row>
    <row r="86" spans="2:16" x14ac:dyDescent="0.25">
      <c r="B86" s="83" t="s">
        <v>60</v>
      </c>
      <c r="C86" s="85"/>
      <c r="D86" s="85"/>
      <c r="E86" s="85"/>
      <c r="F86" s="85"/>
      <c r="G86" s="85"/>
      <c r="H86" s="85"/>
      <c r="I86" s="85"/>
      <c r="J86" s="137">
        <v>591022</v>
      </c>
      <c r="K86" s="137">
        <v>603884</v>
      </c>
      <c r="L86" s="137">
        <v>605985</v>
      </c>
      <c r="M86" s="137">
        <v>631448</v>
      </c>
      <c r="N86" s="137">
        <v>635758</v>
      </c>
      <c r="O86" s="137">
        <v>623896</v>
      </c>
      <c r="P86" s="137">
        <v>619697</v>
      </c>
    </row>
    <row r="87" spans="2:16" x14ac:dyDescent="0.25">
      <c r="B87" s="83" t="s">
        <v>63</v>
      </c>
      <c r="C87" s="85"/>
      <c r="D87" s="85"/>
      <c r="E87" s="85"/>
      <c r="F87" s="85"/>
      <c r="G87" s="85"/>
      <c r="H87" s="85"/>
      <c r="I87" s="85"/>
      <c r="J87" s="137">
        <v>13385</v>
      </c>
      <c r="K87" s="137">
        <v>13745</v>
      </c>
      <c r="L87" s="137">
        <v>8420</v>
      </c>
      <c r="M87" s="137">
        <v>7935</v>
      </c>
      <c r="N87" s="137">
        <v>8084</v>
      </c>
      <c r="O87" s="137">
        <v>8240</v>
      </c>
      <c r="P87" s="137">
        <v>8056</v>
      </c>
    </row>
    <row r="88" spans="2:16" x14ac:dyDescent="0.25">
      <c r="B88" s="83" t="s">
        <v>691</v>
      </c>
      <c r="C88" s="85"/>
      <c r="D88" s="85"/>
      <c r="E88" s="85"/>
      <c r="F88" s="85"/>
      <c r="G88" s="85"/>
      <c r="H88" s="85"/>
      <c r="I88" s="85"/>
      <c r="J88" s="137">
        <v>1457</v>
      </c>
      <c r="K88" s="137">
        <v>7400</v>
      </c>
      <c r="L88" s="137">
        <v>8584</v>
      </c>
      <c r="M88" s="137">
        <v>8521</v>
      </c>
      <c r="N88" s="137">
        <v>8604</v>
      </c>
      <c r="O88" s="137">
        <v>8829</v>
      </c>
      <c r="P88" s="137">
        <v>9114</v>
      </c>
    </row>
    <row r="89" spans="2:16" x14ac:dyDescent="0.25">
      <c r="B89" s="83" t="s">
        <v>61</v>
      </c>
      <c r="C89" s="85"/>
      <c r="D89" s="85"/>
      <c r="E89" s="85"/>
      <c r="F89" s="85"/>
      <c r="G89" s="85"/>
      <c r="H89" s="85"/>
      <c r="I89" s="85"/>
      <c r="J89" s="137">
        <v>135915</v>
      </c>
      <c r="K89" s="137">
        <v>141521</v>
      </c>
      <c r="L89" s="137">
        <v>145959</v>
      </c>
      <c r="M89" s="137">
        <v>155067</v>
      </c>
      <c r="N89" s="137">
        <v>157997</v>
      </c>
      <c r="O89" s="137">
        <v>158146</v>
      </c>
      <c r="P89" s="137">
        <v>165806</v>
      </c>
    </row>
    <row r="90" spans="2:16" x14ac:dyDescent="0.25">
      <c r="B90" s="83" t="s">
        <v>62</v>
      </c>
      <c r="C90" s="85"/>
      <c r="D90" s="85"/>
      <c r="E90" s="85"/>
      <c r="F90" s="85"/>
      <c r="G90" s="85"/>
      <c r="H90" s="85"/>
      <c r="I90" s="85"/>
      <c r="J90" s="137">
        <v>49714</v>
      </c>
      <c r="K90" s="137">
        <v>50621</v>
      </c>
      <c r="L90" s="137">
        <v>51095</v>
      </c>
      <c r="M90" s="137">
        <v>53324</v>
      </c>
      <c r="N90" s="137">
        <v>53096</v>
      </c>
      <c r="O90" s="137">
        <v>51345</v>
      </c>
      <c r="P90" s="137">
        <v>51211</v>
      </c>
    </row>
    <row r="91" spans="2:16" x14ac:dyDescent="0.25">
      <c r="B91" s="83" t="s">
        <v>695</v>
      </c>
      <c r="C91" s="85"/>
      <c r="D91" s="85"/>
      <c r="E91" s="85"/>
      <c r="F91" s="85"/>
      <c r="G91" s="85"/>
      <c r="H91" s="85"/>
      <c r="I91" s="85"/>
      <c r="J91" s="137">
        <v>1416</v>
      </c>
      <c r="K91" s="137">
        <v>1667</v>
      </c>
      <c r="L91" s="137">
        <v>1789</v>
      </c>
      <c r="M91" s="137">
        <v>1613</v>
      </c>
      <c r="N91" s="137">
        <v>1213</v>
      </c>
      <c r="O91" s="137">
        <v>1439</v>
      </c>
      <c r="P91" s="137">
        <v>878</v>
      </c>
    </row>
    <row r="92" spans="2:16" x14ac:dyDescent="0.25">
      <c r="B92" s="83" t="s">
        <v>692</v>
      </c>
      <c r="C92" s="85"/>
      <c r="D92" s="85"/>
      <c r="E92" s="85"/>
      <c r="F92" s="85"/>
      <c r="G92" s="85"/>
      <c r="H92" s="85"/>
      <c r="I92" s="85"/>
      <c r="J92" s="137">
        <v>0</v>
      </c>
      <c r="K92" s="137">
        <v>0</v>
      </c>
      <c r="L92" s="137">
        <v>0</v>
      </c>
      <c r="M92" s="137">
        <v>179</v>
      </c>
      <c r="N92" s="137">
        <v>495</v>
      </c>
      <c r="O92" s="137">
        <v>721</v>
      </c>
      <c r="P92" s="137">
        <v>868</v>
      </c>
    </row>
    <row r="93" spans="2:16" x14ac:dyDescent="0.25">
      <c r="B93" s="83" t="s">
        <v>69</v>
      </c>
      <c r="C93" s="85"/>
      <c r="D93" s="85"/>
      <c r="E93" s="85"/>
      <c r="F93" s="85"/>
      <c r="G93" s="85"/>
      <c r="H93" s="85"/>
      <c r="I93" s="85"/>
      <c r="J93" s="137">
        <v>37417</v>
      </c>
      <c r="K93" s="137">
        <v>64497</v>
      </c>
      <c r="L93" s="137">
        <v>99524</v>
      </c>
      <c r="M93" s="137">
        <v>163269</v>
      </c>
      <c r="N93" s="137">
        <v>197123</v>
      </c>
      <c r="O93" s="137">
        <v>185847</v>
      </c>
      <c r="P93" s="137">
        <v>198484</v>
      </c>
    </row>
    <row r="94" spans="2:16" x14ac:dyDescent="0.25">
      <c r="B94" s="83" t="s">
        <v>673</v>
      </c>
      <c r="J94" s="137">
        <v>0</v>
      </c>
      <c r="K94" s="137">
        <v>0</v>
      </c>
      <c r="L94" s="137">
        <v>0</v>
      </c>
      <c r="M94" s="137">
        <v>4165</v>
      </c>
      <c r="N94" s="137">
        <v>9704</v>
      </c>
      <c r="O94" s="137">
        <v>14075</v>
      </c>
      <c r="P94" s="137">
        <v>18782</v>
      </c>
    </row>
    <row r="95" spans="2:16" x14ac:dyDescent="0.25">
      <c r="B95" s="83" t="s">
        <v>64</v>
      </c>
      <c r="J95" s="137">
        <v>99921</v>
      </c>
      <c r="K95" s="137">
        <v>103446</v>
      </c>
      <c r="L95" s="137">
        <v>100881</v>
      </c>
      <c r="M95" s="137">
        <v>101012</v>
      </c>
      <c r="N95" s="137">
        <v>101874</v>
      </c>
      <c r="O95" s="137">
        <v>103880</v>
      </c>
      <c r="P95" s="137">
        <v>105821</v>
      </c>
    </row>
    <row r="96" spans="2:16" x14ac:dyDescent="0.25">
      <c r="B96" s="83" t="s">
        <v>65</v>
      </c>
      <c r="J96" s="137">
        <v>4123</v>
      </c>
      <c r="K96" s="137">
        <v>4579</v>
      </c>
      <c r="L96" s="137">
        <v>2984</v>
      </c>
      <c r="M96" s="137">
        <v>1736</v>
      </c>
      <c r="N96" s="137">
        <v>3312</v>
      </c>
      <c r="O96" s="137">
        <v>3640</v>
      </c>
      <c r="P96" s="137">
        <v>3788</v>
      </c>
    </row>
    <row r="97" spans="2:16" x14ac:dyDescent="0.25">
      <c r="B97" s="83" t="s">
        <v>66</v>
      </c>
      <c r="J97" s="137">
        <v>87905</v>
      </c>
      <c r="K97" s="137">
        <v>91475</v>
      </c>
      <c r="L97" s="137">
        <v>89330</v>
      </c>
      <c r="M97" s="137">
        <v>87481</v>
      </c>
      <c r="N97" s="137">
        <v>88651</v>
      </c>
      <c r="O97" s="137">
        <v>92608</v>
      </c>
      <c r="P97" s="137">
        <v>99482</v>
      </c>
    </row>
    <row r="98" spans="2:16" x14ac:dyDescent="0.25">
      <c r="P98" s="143"/>
    </row>
    <row r="99" spans="2:16" x14ac:dyDescent="0.25">
      <c r="P99" s="143"/>
    </row>
    <row r="100" spans="2:16" x14ac:dyDescent="0.25">
      <c r="P100" s="143"/>
    </row>
    <row r="101" spans="2:16" x14ac:dyDescent="0.25">
      <c r="P101" s="143"/>
    </row>
    <row r="102" spans="2:16" x14ac:dyDescent="0.25">
      <c r="P102" s="143"/>
    </row>
    <row r="103" spans="2:16" x14ac:dyDescent="0.25">
      <c r="P103" s="55"/>
    </row>
    <row r="104" spans="2:16" x14ac:dyDescent="0.25">
      <c r="P104" s="143"/>
    </row>
    <row r="105" spans="2:16" x14ac:dyDescent="0.25">
      <c r="P105" s="143"/>
    </row>
    <row r="106" spans="2:16" x14ac:dyDescent="0.25">
      <c r="P106" s="143"/>
    </row>
    <row r="107" spans="2:16" x14ac:dyDescent="0.25">
      <c r="P107" s="143"/>
    </row>
    <row r="108" spans="2:16" x14ac:dyDescent="0.25">
      <c r="P108" s="143"/>
    </row>
    <row r="109" spans="2:16" x14ac:dyDescent="0.25">
      <c r="P109" s="143"/>
    </row>
    <row r="110" spans="2:16" x14ac:dyDescent="0.25">
      <c r="P110" s="143"/>
    </row>
    <row r="111" spans="2:16" x14ac:dyDescent="0.25">
      <c r="P111" s="143"/>
    </row>
    <row r="112" spans="2:16" x14ac:dyDescent="0.25">
      <c r="P112" s="143"/>
    </row>
    <row r="113" spans="16:16" x14ac:dyDescent="0.25">
      <c r="P113" s="143"/>
    </row>
  </sheetData>
  <mergeCells count="7">
    <mergeCell ref="C81:G81"/>
    <mergeCell ref="A1:B1"/>
    <mergeCell ref="C24:G24"/>
    <mergeCell ref="C28:G28"/>
    <mergeCell ref="C42:G42"/>
    <mergeCell ref="C37:G37"/>
    <mergeCell ref="C38:G38"/>
  </mergeCells>
  <printOptions horizontalCentered="1"/>
  <pageMargins left="0.25" right="0.25" top="0.5" bottom="0.5" header="0.3" footer="0.3"/>
  <pageSetup scale="92" fitToWidth="2" fitToHeight="2" pageOrder="overThenDown" orientation="portrait" r:id="rId1"/>
  <headerFooter differentFirst="1" scaleWithDoc="0">
    <oddFooter>&amp;L&amp;9 2018 DMAS Data Book &amp;A&amp;R&amp;9Page &amp;P</oddFooter>
  </headerFooter>
  <rowBreaks count="2" manualBreakCount="2">
    <brk id="51" max="16383" man="1"/>
    <brk id="55" max="16383" man="1"/>
  </rowBreaks>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J11"/>
  <sheetViews>
    <sheetView workbookViewId="0">
      <selection activeCell="H12" sqref="H12"/>
    </sheetView>
  </sheetViews>
  <sheetFormatPr defaultRowHeight="15" x14ac:dyDescent="0.25"/>
  <cols>
    <col min="1" max="1" width="28.7109375" style="55" customWidth="1"/>
    <col min="2" max="5" width="18.7109375" style="55" hidden="1" customWidth="1"/>
    <col min="6" max="10" width="18.7109375" style="55" customWidth="1"/>
    <col min="11" max="16384" width="9.140625" style="55"/>
  </cols>
  <sheetData>
    <row r="1" spans="1:10" ht="33" customHeight="1" x14ac:dyDescent="0.25">
      <c r="A1" s="18" t="s">
        <v>557</v>
      </c>
      <c r="B1" s="19" t="s">
        <v>565</v>
      </c>
      <c r="C1" s="19" t="s">
        <v>566</v>
      </c>
      <c r="D1" s="19" t="s">
        <v>567</v>
      </c>
      <c r="E1" s="19" t="s">
        <v>568</v>
      </c>
      <c r="F1" s="19" t="s">
        <v>569</v>
      </c>
      <c r="G1" s="19" t="s">
        <v>618</v>
      </c>
      <c r="H1" s="19" t="s">
        <v>665</v>
      </c>
      <c r="I1" s="19" t="s">
        <v>671</v>
      </c>
      <c r="J1" s="19" t="s">
        <v>689</v>
      </c>
    </row>
    <row r="2" spans="1:10" x14ac:dyDescent="0.25">
      <c r="A2" s="2" t="s">
        <v>570</v>
      </c>
      <c r="B2" s="113">
        <v>1040966</v>
      </c>
      <c r="C2" s="113">
        <v>1092180</v>
      </c>
      <c r="D2" s="113">
        <v>1106440</v>
      </c>
      <c r="E2" s="113">
        <v>1206355</v>
      </c>
      <c r="F2" s="113">
        <v>1288716</v>
      </c>
      <c r="G2" s="113">
        <v>1357342</v>
      </c>
      <c r="H2" s="113">
        <v>1421713</v>
      </c>
      <c r="I2" s="113">
        <v>1407644</v>
      </c>
      <c r="J2" s="113">
        <v>1423744</v>
      </c>
    </row>
    <row r="3" spans="1:10" x14ac:dyDescent="0.25">
      <c r="A3" s="143" t="s">
        <v>79</v>
      </c>
      <c r="B3" s="147">
        <v>84628</v>
      </c>
      <c r="C3" s="147">
        <v>84624</v>
      </c>
      <c r="D3" s="147">
        <v>80294</v>
      </c>
      <c r="E3" s="147">
        <v>85656</v>
      </c>
      <c r="F3" s="147">
        <v>84374</v>
      </c>
      <c r="G3" s="147">
        <v>84943</v>
      </c>
      <c r="H3" s="147">
        <v>87026</v>
      </c>
      <c r="I3" s="147">
        <v>84343</v>
      </c>
      <c r="J3" s="147">
        <v>83285</v>
      </c>
    </row>
    <row r="4" spans="1:10" x14ac:dyDescent="0.25">
      <c r="A4" s="143" t="s">
        <v>80</v>
      </c>
      <c r="B4" s="147">
        <v>244640</v>
      </c>
      <c r="C4" s="147">
        <v>258623</v>
      </c>
      <c r="D4" s="147">
        <v>254737</v>
      </c>
      <c r="E4" s="147">
        <v>262709</v>
      </c>
      <c r="F4" s="147">
        <v>262788</v>
      </c>
      <c r="G4" s="147">
        <v>259130</v>
      </c>
      <c r="H4" s="147">
        <v>258164</v>
      </c>
      <c r="I4" s="147">
        <v>253445</v>
      </c>
      <c r="J4" s="147">
        <v>252764</v>
      </c>
    </row>
    <row r="5" spans="1:10" x14ac:dyDescent="0.25">
      <c r="A5" s="143" t="s">
        <v>81</v>
      </c>
      <c r="B5" s="147">
        <v>403830</v>
      </c>
      <c r="C5" s="147">
        <v>427845</v>
      </c>
      <c r="D5" s="147">
        <v>434024</v>
      </c>
      <c r="E5" s="147">
        <v>458752</v>
      </c>
      <c r="F5" s="147">
        <v>478914</v>
      </c>
      <c r="G5" s="147">
        <v>496050</v>
      </c>
      <c r="H5" s="147">
        <v>507406</v>
      </c>
      <c r="I5" s="147">
        <v>503350</v>
      </c>
      <c r="J5" s="147">
        <v>508409</v>
      </c>
    </row>
    <row r="6" spans="1:10" x14ac:dyDescent="0.25">
      <c r="A6" s="143" t="s">
        <v>82</v>
      </c>
      <c r="B6" s="147">
        <v>36500</v>
      </c>
      <c r="C6" s="147">
        <v>39043</v>
      </c>
      <c r="D6" s="147">
        <v>35770</v>
      </c>
      <c r="E6" s="147">
        <v>38219</v>
      </c>
      <c r="F6" s="147">
        <v>42877</v>
      </c>
      <c r="G6" s="147">
        <v>46033</v>
      </c>
      <c r="H6" s="147">
        <v>51592</v>
      </c>
      <c r="I6" s="147">
        <v>50874</v>
      </c>
      <c r="J6" s="147">
        <v>53181</v>
      </c>
    </row>
    <row r="7" spans="1:10" x14ac:dyDescent="0.25">
      <c r="A7" s="143" t="s">
        <v>83</v>
      </c>
      <c r="B7" s="147">
        <v>189162</v>
      </c>
      <c r="C7" s="147">
        <v>202904</v>
      </c>
      <c r="D7" s="147">
        <v>205498</v>
      </c>
      <c r="E7" s="147">
        <v>229441</v>
      </c>
      <c r="F7" s="147">
        <v>271534</v>
      </c>
      <c r="G7" s="147">
        <v>301601</v>
      </c>
      <c r="H7" s="147">
        <v>338147</v>
      </c>
      <c r="I7" s="147">
        <v>331834</v>
      </c>
      <c r="J7" s="147">
        <v>337388</v>
      </c>
    </row>
    <row r="8" spans="1:10" x14ac:dyDescent="0.25">
      <c r="A8" s="143" t="s">
        <v>84</v>
      </c>
      <c r="B8" s="147">
        <v>93648</v>
      </c>
      <c r="C8" s="147">
        <v>99521</v>
      </c>
      <c r="D8" s="147">
        <v>102382</v>
      </c>
      <c r="E8" s="147">
        <v>126327</v>
      </c>
      <c r="F8" s="147">
        <v>145818</v>
      </c>
      <c r="G8" s="147">
        <v>165173</v>
      </c>
      <c r="H8" s="147">
        <v>177845</v>
      </c>
      <c r="I8" s="147">
        <v>175329</v>
      </c>
      <c r="J8" s="147">
        <v>178742</v>
      </c>
    </row>
    <row r="9" spans="1:10" x14ac:dyDescent="0.25">
      <c r="A9" s="143" t="s">
        <v>85</v>
      </c>
      <c r="B9" s="147">
        <v>89546</v>
      </c>
      <c r="C9" s="147">
        <v>91300</v>
      </c>
      <c r="D9" s="147">
        <v>91862</v>
      </c>
      <c r="E9" s="147">
        <v>120724</v>
      </c>
      <c r="F9" s="147">
        <v>121754</v>
      </c>
      <c r="G9" s="147">
        <v>123044</v>
      </c>
      <c r="H9" s="147">
        <v>125549</v>
      </c>
      <c r="I9" s="147">
        <v>129483</v>
      </c>
      <c r="J9" s="147">
        <v>132234</v>
      </c>
    </row>
    <row r="10" spans="1:10" x14ac:dyDescent="0.25">
      <c r="A10" s="10"/>
      <c r="B10" s="117"/>
      <c r="C10" s="117"/>
      <c r="D10" s="117"/>
      <c r="E10" s="117"/>
      <c r="F10" s="117"/>
      <c r="G10" s="117"/>
      <c r="H10" s="117"/>
      <c r="I10" s="117"/>
      <c r="J10" s="117"/>
    </row>
    <row r="11" spans="1:10" x14ac:dyDescent="0.25">
      <c r="A11" s="10"/>
      <c r="B11" s="117"/>
      <c r="C11" s="117"/>
      <c r="D11" s="117"/>
      <c r="E11" s="117"/>
      <c r="F11" s="117"/>
      <c r="G11" s="117"/>
      <c r="H11" s="117"/>
      <c r="I11" s="117"/>
      <c r="J11" s="117"/>
    </row>
  </sheetData>
  <printOptions horizontalCentered="1"/>
  <pageMargins left="0.25" right="0.25" top="0.5" bottom="0.5" header="0.3" footer="0.3"/>
  <pageSetup scale="83" fitToHeight="0" orientation="portrait" r:id="rId1"/>
  <headerFooter differentFirst="1" scaleWithDoc="0">
    <oddFooter>&amp;L&amp;9 2018 DMAS Data Book &amp;A&amp;R&amp;9Page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328"/>
  <sheetViews>
    <sheetView zoomScaleNormal="100" workbookViewId="0">
      <pane xSplit="2" ySplit="1" topLeftCell="C2" activePane="bottomRight" state="frozen"/>
      <selection activeCell="H12" sqref="H12"/>
      <selection pane="topRight" activeCell="H12" sqref="H12"/>
      <selection pane="bottomLeft" activeCell="H12" sqref="H12"/>
      <selection pane="bottomRight" activeCell="H12" sqref="H12"/>
    </sheetView>
  </sheetViews>
  <sheetFormatPr defaultRowHeight="15" x14ac:dyDescent="0.25"/>
  <cols>
    <col min="1" max="1" width="11.7109375" style="55" customWidth="1"/>
    <col min="2" max="2" width="38.7109375" style="55" customWidth="1"/>
    <col min="3" max="6" width="18.7109375" style="55" hidden="1" customWidth="1"/>
    <col min="7" max="11" width="18.7109375" style="55" customWidth="1"/>
    <col min="12" max="16384" width="9.140625" style="55"/>
  </cols>
  <sheetData>
    <row r="1" spans="1:11" ht="33" customHeight="1" x14ac:dyDescent="0.25">
      <c r="A1" s="204" t="s">
        <v>558</v>
      </c>
      <c r="B1" s="205"/>
      <c r="C1" s="19" t="s">
        <v>565</v>
      </c>
      <c r="D1" s="19" t="s">
        <v>566</v>
      </c>
      <c r="E1" s="19" t="s">
        <v>567</v>
      </c>
      <c r="F1" s="19" t="s">
        <v>568</v>
      </c>
      <c r="G1" s="19" t="s">
        <v>569</v>
      </c>
      <c r="H1" s="19" t="s">
        <v>618</v>
      </c>
      <c r="I1" s="19" t="s">
        <v>665</v>
      </c>
      <c r="J1" s="19" t="s">
        <v>671</v>
      </c>
      <c r="K1" s="19" t="s">
        <v>689</v>
      </c>
    </row>
    <row r="2" spans="1:11" x14ac:dyDescent="0.25">
      <c r="A2" s="2" t="s">
        <v>570</v>
      </c>
      <c r="B2" s="2"/>
      <c r="C2" s="113">
        <v>1040966</v>
      </c>
      <c r="D2" s="113">
        <v>1092180</v>
      </c>
      <c r="E2" s="113">
        <v>1106440</v>
      </c>
      <c r="F2" s="113">
        <v>1206355</v>
      </c>
      <c r="G2" s="113">
        <v>1288716</v>
      </c>
      <c r="H2" s="108">
        <v>1357342</v>
      </c>
      <c r="I2" s="113">
        <v>1421713</v>
      </c>
      <c r="J2" s="113">
        <v>1407644</v>
      </c>
      <c r="K2" s="113">
        <v>1423744</v>
      </c>
    </row>
    <row r="3" spans="1:11" x14ac:dyDescent="0.25">
      <c r="A3" s="8" t="s">
        <v>79</v>
      </c>
      <c r="B3" s="8" t="s">
        <v>0</v>
      </c>
      <c r="C3" s="115">
        <v>84628</v>
      </c>
      <c r="D3" s="115">
        <v>84624</v>
      </c>
      <c r="E3" s="115">
        <v>80294</v>
      </c>
      <c r="F3" s="115">
        <v>85656</v>
      </c>
      <c r="G3" s="115">
        <v>84374</v>
      </c>
      <c r="H3" s="115">
        <v>84943</v>
      </c>
      <c r="I3" s="115">
        <v>152961</v>
      </c>
      <c r="J3" s="115">
        <v>84343</v>
      </c>
      <c r="K3" s="115">
        <v>83285</v>
      </c>
    </row>
    <row r="4" spans="1:11" x14ac:dyDescent="0.25">
      <c r="A4" s="23" t="s">
        <v>79</v>
      </c>
      <c r="B4" s="105" t="s">
        <v>3</v>
      </c>
      <c r="C4" s="147">
        <v>70838</v>
      </c>
      <c r="D4" s="147">
        <v>71700</v>
      </c>
      <c r="E4" s="147">
        <v>66233</v>
      </c>
      <c r="F4" s="147">
        <v>76468</v>
      </c>
      <c r="G4" s="147">
        <v>75039</v>
      </c>
      <c r="H4" s="147">
        <v>78216</v>
      </c>
      <c r="I4" s="147">
        <v>79524</v>
      </c>
      <c r="J4" s="147">
        <v>78131</v>
      </c>
      <c r="K4" s="147">
        <v>77487</v>
      </c>
    </row>
    <row r="5" spans="1:11" x14ac:dyDescent="0.25">
      <c r="A5" s="23" t="s">
        <v>79</v>
      </c>
      <c r="B5" s="105" t="s">
        <v>4</v>
      </c>
      <c r="C5" s="147">
        <v>222</v>
      </c>
      <c r="D5" s="147">
        <v>213</v>
      </c>
      <c r="E5" s="147">
        <v>217</v>
      </c>
      <c r="F5" s="147">
        <v>296</v>
      </c>
      <c r="G5" s="147">
        <v>483</v>
      </c>
      <c r="H5" s="147">
        <v>725</v>
      </c>
      <c r="I5" s="147">
        <v>726</v>
      </c>
      <c r="J5" s="147">
        <v>707</v>
      </c>
      <c r="K5" s="147">
        <v>579</v>
      </c>
    </row>
    <row r="6" spans="1:11" x14ac:dyDescent="0.25">
      <c r="A6" s="23"/>
      <c r="B6" s="105" t="s">
        <v>688</v>
      </c>
      <c r="C6" s="147"/>
      <c r="D6" s="147"/>
      <c r="E6" s="147"/>
      <c r="F6" s="147"/>
      <c r="G6" s="147">
        <v>0</v>
      </c>
      <c r="H6" s="147">
        <v>0</v>
      </c>
      <c r="I6" s="147">
        <v>0</v>
      </c>
      <c r="J6" s="147">
        <v>0</v>
      </c>
      <c r="K6" s="147">
        <v>340</v>
      </c>
    </row>
    <row r="7" spans="1:11" x14ac:dyDescent="0.25">
      <c r="A7" s="23" t="s">
        <v>79</v>
      </c>
      <c r="B7" s="105" t="s">
        <v>9</v>
      </c>
      <c r="C7" s="147">
        <v>19366</v>
      </c>
      <c r="D7" s="147">
        <v>18750</v>
      </c>
      <c r="E7" s="147">
        <v>19213</v>
      </c>
      <c r="F7" s="147">
        <v>15575</v>
      </c>
      <c r="G7" s="147">
        <v>13512</v>
      </c>
      <c r="H7" s="147">
        <v>13918</v>
      </c>
      <c r="I7" s="147">
        <v>12542</v>
      </c>
      <c r="J7" s="147">
        <v>13120</v>
      </c>
      <c r="K7" s="147">
        <v>12534</v>
      </c>
    </row>
    <row r="8" spans="1:11" x14ac:dyDescent="0.25">
      <c r="A8" s="23" t="s">
        <v>79</v>
      </c>
      <c r="B8" s="105" t="s">
        <v>10</v>
      </c>
      <c r="C8" s="147">
        <v>14291</v>
      </c>
      <c r="D8" s="147">
        <v>13397</v>
      </c>
      <c r="E8" s="147">
        <v>13158</v>
      </c>
      <c r="F8" s="147">
        <v>10347</v>
      </c>
      <c r="G8" s="147">
        <v>8578</v>
      </c>
      <c r="H8" s="147">
        <v>9384</v>
      </c>
      <c r="I8" s="147">
        <v>8377</v>
      </c>
      <c r="J8" s="147">
        <v>8450</v>
      </c>
      <c r="K8" s="147">
        <v>7362</v>
      </c>
    </row>
    <row r="9" spans="1:11" x14ac:dyDescent="0.25">
      <c r="A9" s="23" t="s">
        <v>79</v>
      </c>
      <c r="B9" s="105" t="s">
        <v>11</v>
      </c>
      <c r="C9" s="147">
        <v>13799</v>
      </c>
      <c r="D9" s="147">
        <v>13980</v>
      </c>
      <c r="E9" s="147">
        <v>14270</v>
      </c>
      <c r="F9" s="147">
        <v>10068</v>
      </c>
      <c r="G9" s="147">
        <v>8370</v>
      </c>
      <c r="H9" s="147">
        <v>5758</v>
      </c>
      <c r="I9" s="147">
        <v>4607</v>
      </c>
      <c r="J9" s="147">
        <v>4492</v>
      </c>
      <c r="K9" s="147">
        <v>3790</v>
      </c>
    </row>
    <row r="10" spans="1:11" x14ac:dyDescent="0.25">
      <c r="A10" s="23" t="s">
        <v>79</v>
      </c>
      <c r="B10" s="105" t="s">
        <v>12</v>
      </c>
      <c r="C10" s="147">
        <v>8378</v>
      </c>
      <c r="D10" s="147">
        <v>8568</v>
      </c>
      <c r="E10" s="147">
        <v>8574</v>
      </c>
      <c r="F10" s="147">
        <v>5849</v>
      </c>
      <c r="G10" s="147">
        <v>3682</v>
      </c>
      <c r="H10" s="147">
        <v>1104</v>
      </c>
      <c r="I10" s="147">
        <v>942</v>
      </c>
      <c r="J10" s="147">
        <v>1049</v>
      </c>
      <c r="K10" s="147">
        <v>958</v>
      </c>
    </row>
    <row r="11" spans="1:11" x14ac:dyDescent="0.25">
      <c r="A11" s="23" t="s">
        <v>79</v>
      </c>
      <c r="B11" s="105" t="s">
        <v>13</v>
      </c>
      <c r="C11" s="147">
        <v>34627</v>
      </c>
      <c r="D11" s="147">
        <v>33913</v>
      </c>
      <c r="E11" s="147">
        <v>34624</v>
      </c>
      <c r="F11" s="147">
        <v>28863</v>
      </c>
      <c r="G11" s="147">
        <v>32369</v>
      </c>
      <c r="H11" s="147">
        <v>30183</v>
      </c>
      <c r="I11" s="147">
        <v>24033</v>
      </c>
      <c r="J11" s="147">
        <v>22635</v>
      </c>
      <c r="K11" s="147">
        <v>21035</v>
      </c>
    </row>
    <row r="12" spans="1:11" x14ac:dyDescent="0.25">
      <c r="A12" s="23" t="s">
        <v>79</v>
      </c>
      <c r="B12" s="105" t="s">
        <v>14</v>
      </c>
      <c r="C12" s="147">
        <v>4099</v>
      </c>
      <c r="D12" s="147">
        <v>2542</v>
      </c>
      <c r="E12" s="147">
        <v>3033</v>
      </c>
      <c r="F12" s="147">
        <v>2525</v>
      </c>
      <c r="G12" s="147">
        <v>2746</v>
      </c>
      <c r="H12" s="147">
        <v>2595</v>
      </c>
      <c r="I12" s="147">
        <v>2088</v>
      </c>
      <c r="J12" s="147">
        <v>2883</v>
      </c>
      <c r="K12" s="147">
        <v>3419</v>
      </c>
    </row>
    <row r="13" spans="1:11" x14ac:dyDescent="0.25">
      <c r="A13" s="23" t="s">
        <v>79</v>
      </c>
      <c r="B13" s="105" t="s">
        <v>15</v>
      </c>
      <c r="C13" s="147">
        <v>12380</v>
      </c>
      <c r="D13" s="147">
        <v>11726</v>
      </c>
      <c r="E13" s="147">
        <v>11772</v>
      </c>
      <c r="F13" s="147">
        <v>10218</v>
      </c>
      <c r="G13" s="147">
        <v>8895</v>
      </c>
      <c r="H13" s="147">
        <v>4152</v>
      </c>
      <c r="I13" s="147">
        <v>5184</v>
      </c>
      <c r="J13" s="147">
        <v>3329</v>
      </c>
      <c r="K13" s="147">
        <v>3041</v>
      </c>
    </row>
    <row r="14" spans="1:11" x14ac:dyDescent="0.25">
      <c r="A14" s="23" t="s">
        <v>79</v>
      </c>
      <c r="B14" s="105" t="s">
        <v>16</v>
      </c>
      <c r="C14" s="147">
        <v>29236</v>
      </c>
      <c r="D14" s="147">
        <v>28410</v>
      </c>
      <c r="E14" s="147">
        <v>30289</v>
      </c>
      <c r="F14" s="147">
        <v>25240</v>
      </c>
      <c r="G14" s="147">
        <v>22023</v>
      </c>
      <c r="H14" s="147">
        <v>21063</v>
      </c>
      <c r="I14" s="147">
        <v>18973</v>
      </c>
      <c r="J14" s="147">
        <v>18546</v>
      </c>
      <c r="K14" s="147">
        <v>17184</v>
      </c>
    </row>
    <row r="15" spans="1:11" x14ac:dyDescent="0.25">
      <c r="A15" s="23" t="s">
        <v>79</v>
      </c>
      <c r="B15" s="105" t="s">
        <v>17</v>
      </c>
      <c r="C15" s="147">
        <v>726</v>
      </c>
      <c r="D15" s="147">
        <v>1466</v>
      </c>
      <c r="E15" s="147">
        <v>2223</v>
      </c>
      <c r="F15" s="147">
        <v>2576</v>
      </c>
      <c r="G15" s="147">
        <v>2603</v>
      </c>
      <c r="H15" s="147">
        <v>2797</v>
      </c>
      <c r="I15" s="147">
        <v>3012</v>
      </c>
      <c r="J15" s="147">
        <v>3216</v>
      </c>
      <c r="K15" s="147">
        <v>3220</v>
      </c>
    </row>
    <row r="16" spans="1:11" x14ac:dyDescent="0.25">
      <c r="A16" s="23" t="s">
        <v>79</v>
      </c>
      <c r="B16" s="105" t="s">
        <v>18</v>
      </c>
      <c r="C16" s="147">
        <v>0</v>
      </c>
      <c r="D16" s="147">
        <v>0</v>
      </c>
      <c r="E16" s="147">
        <v>1</v>
      </c>
      <c r="F16" s="147">
        <v>1</v>
      </c>
      <c r="G16" s="147">
        <v>2</v>
      </c>
      <c r="H16" s="147">
        <v>1</v>
      </c>
      <c r="I16" s="147">
        <v>1</v>
      </c>
      <c r="J16" s="147">
        <v>0</v>
      </c>
      <c r="K16" s="147">
        <v>1</v>
      </c>
    </row>
    <row r="17" spans="1:11" x14ac:dyDescent="0.25">
      <c r="A17" s="23" t="s">
        <v>79</v>
      </c>
      <c r="B17" s="105" t="s">
        <v>19</v>
      </c>
      <c r="C17" s="147">
        <v>4</v>
      </c>
      <c r="D17" s="147">
        <v>2</v>
      </c>
      <c r="E17" s="147">
        <v>3</v>
      </c>
      <c r="F17" s="147">
        <v>0</v>
      </c>
      <c r="G17" s="147">
        <v>1</v>
      </c>
      <c r="H17" s="147">
        <v>0</v>
      </c>
      <c r="I17" s="147">
        <v>2</v>
      </c>
      <c r="J17" s="147">
        <v>6</v>
      </c>
      <c r="K17" s="147">
        <v>12</v>
      </c>
    </row>
    <row r="18" spans="1:11" x14ac:dyDescent="0.25">
      <c r="A18" s="23" t="s">
        <v>79</v>
      </c>
      <c r="B18" s="105" t="s">
        <v>20</v>
      </c>
      <c r="C18" s="147">
        <v>413</v>
      </c>
      <c r="D18" s="147">
        <v>576</v>
      </c>
      <c r="E18" s="147">
        <v>675</v>
      </c>
      <c r="F18" s="147">
        <v>687</v>
      </c>
      <c r="G18" s="147">
        <v>784</v>
      </c>
      <c r="H18" s="147">
        <v>939</v>
      </c>
      <c r="I18" s="147">
        <v>68245</v>
      </c>
      <c r="J18" s="147">
        <v>1283</v>
      </c>
      <c r="K18" s="147">
        <v>1241</v>
      </c>
    </row>
    <row r="19" spans="1:11" x14ac:dyDescent="0.25">
      <c r="A19" s="23" t="s">
        <v>79</v>
      </c>
      <c r="B19" s="105" t="s">
        <v>21</v>
      </c>
      <c r="C19" s="147">
        <v>385</v>
      </c>
      <c r="D19" s="147">
        <v>316</v>
      </c>
      <c r="E19" s="147">
        <v>305</v>
      </c>
      <c r="F19" s="147">
        <v>187</v>
      </c>
      <c r="G19" s="147">
        <v>166</v>
      </c>
      <c r="H19" s="147">
        <v>112</v>
      </c>
      <c r="I19" s="147">
        <v>113</v>
      </c>
      <c r="J19" s="147">
        <v>125</v>
      </c>
      <c r="K19" s="147">
        <v>178</v>
      </c>
    </row>
    <row r="20" spans="1:11" x14ac:dyDescent="0.25">
      <c r="A20" s="23" t="s">
        <v>79</v>
      </c>
      <c r="B20" s="105" t="s">
        <v>22</v>
      </c>
      <c r="C20" s="147">
        <v>16</v>
      </c>
      <c r="D20" s="147">
        <v>10</v>
      </c>
      <c r="E20" s="147">
        <v>8</v>
      </c>
      <c r="F20" s="147">
        <v>2</v>
      </c>
      <c r="G20" s="147">
        <v>2</v>
      </c>
      <c r="H20" s="147">
        <v>7</v>
      </c>
      <c r="I20" s="147">
        <v>9</v>
      </c>
      <c r="J20" s="147">
        <v>6</v>
      </c>
      <c r="K20" s="147">
        <v>4</v>
      </c>
    </row>
    <row r="21" spans="1:11" x14ac:dyDescent="0.25">
      <c r="A21" s="23" t="s">
        <v>79</v>
      </c>
      <c r="B21" s="105" t="s">
        <v>23</v>
      </c>
      <c r="C21" s="147">
        <v>2049</v>
      </c>
      <c r="D21" s="147">
        <v>2132</v>
      </c>
      <c r="E21" s="147">
        <v>2434</v>
      </c>
      <c r="F21" s="147">
        <v>1823</v>
      </c>
      <c r="G21" s="147">
        <v>1571</v>
      </c>
      <c r="H21" s="147">
        <v>1202</v>
      </c>
      <c r="I21" s="147">
        <v>1058</v>
      </c>
      <c r="J21" s="147">
        <v>1250</v>
      </c>
      <c r="K21" s="147">
        <v>1132</v>
      </c>
    </row>
    <row r="22" spans="1:11" x14ac:dyDescent="0.25">
      <c r="A22" s="23" t="s">
        <v>79</v>
      </c>
      <c r="B22" s="105" t="s">
        <v>24</v>
      </c>
      <c r="C22" s="147">
        <v>822</v>
      </c>
      <c r="D22" s="147">
        <v>887</v>
      </c>
      <c r="E22" s="147">
        <v>861</v>
      </c>
      <c r="F22" s="147">
        <v>696</v>
      </c>
      <c r="G22" s="147">
        <v>617</v>
      </c>
      <c r="H22" s="147">
        <v>518</v>
      </c>
      <c r="I22" s="147">
        <v>514</v>
      </c>
      <c r="J22" s="147">
        <v>491</v>
      </c>
      <c r="K22" s="147">
        <v>464</v>
      </c>
    </row>
    <row r="23" spans="1:11" x14ac:dyDescent="0.25">
      <c r="A23" s="23" t="s">
        <v>79</v>
      </c>
      <c r="B23" s="105" t="s">
        <v>25</v>
      </c>
      <c r="C23" s="201" t="s">
        <v>93</v>
      </c>
      <c r="D23" s="201"/>
      <c r="E23" s="201"/>
      <c r="F23" s="201"/>
      <c r="G23" s="147">
        <v>25162</v>
      </c>
      <c r="H23" s="147">
        <v>23727</v>
      </c>
      <c r="I23" s="147">
        <v>29843</v>
      </c>
      <c r="J23" s="147">
        <v>26757</v>
      </c>
      <c r="K23" s="147">
        <v>25398</v>
      </c>
    </row>
    <row r="24" spans="1:11" x14ac:dyDescent="0.25">
      <c r="A24" s="23" t="s">
        <v>79</v>
      </c>
      <c r="B24" s="105" t="s">
        <v>26</v>
      </c>
      <c r="C24" s="201" t="s">
        <v>93</v>
      </c>
      <c r="D24" s="201"/>
      <c r="E24" s="201"/>
      <c r="F24" s="147">
        <v>64</v>
      </c>
      <c r="G24" s="147">
        <v>65</v>
      </c>
      <c r="H24" s="147">
        <v>48</v>
      </c>
      <c r="I24" s="147">
        <v>39</v>
      </c>
      <c r="J24" s="147">
        <v>44</v>
      </c>
      <c r="K24" s="147">
        <v>41</v>
      </c>
    </row>
    <row r="25" spans="1:11" x14ac:dyDescent="0.25">
      <c r="A25" s="23" t="s">
        <v>79</v>
      </c>
      <c r="B25" s="105" t="s">
        <v>27</v>
      </c>
      <c r="C25" s="201" t="s">
        <v>93</v>
      </c>
      <c r="D25" s="201"/>
      <c r="E25" s="201"/>
      <c r="F25" s="147">
        <v>15</v>
      </c>
      <c r="G25" s="147">
        <v>16</v>
      </c>
      <c r="H25" s="147">
        <v>8</v>
      </c>
      <c r="I25" s="147">
        <v>6</v>
      </c>
      <c r="J25" s="147">
        <v>5</v>
      </c>
      <c r="K25" s="147">
        <v>2</v>
      </c>
    </row>
    <row r="26" spans="1:11" x14ac:dyDescent="0.25">
      <c r="A26" s="23" t="s">
        <v>79</v>
      </c>
      <c r="B26" s="105" t="s">
        <v>28</v>
      </c>
      <c r="C26" s="201" t="s">
        <v>93</v>
      </c>
      <c r="D26" s="201"/>
      <c r="E26" s="201"/>
      <c r="F26" s="147">
        <v>2</v>
      </c>
      <c r="G26" s="147">
        <v>2</v>
      </c>
      <c r="H26" s="147">
        <v>0</v>
      </c>
      <c r="I26" s="147">
        <v>1</v>
      </c>
      <c r="J26" s="147">
        <v>2</v>
      </c>
      <c r="K26" s="147">
        <v>1</v>
      </c>
    </row>
    <row r="27" spans="1:11" x14ac:dyDescent="0.25">
      <c r="A27" s="23" t="s">
        <v>79</v>
      </c>
      <c r="B27" s="105" t="s">
        <v>32</v>
      </c>
      <c r="C27" s="147">
        <v>2</v>
      </c>
      <c r="D27" s="147">
        <v>2</v>
      </c>
      <c r="E27" s="147">
        <v>1</v>
      </c>
      <c r="F27" s="147">
        <v>4</v>
      </c>
      <c r="G27" s="147">
        <v>5</v>
      </c>
      <c r="H27" s="147">
        <v>1</v>
      </c>
      <c r="I27" s="147">
        <v>1</v>
      </c>
      <c r="J27" s="147">
        <v>0</v>
      </c>
      <c r="K27" s="147">
        <v>0</v>
      </c>
    </row>
    <row r="28" spans="1:11" x14ac:dyDescent="0.25">
      <c r="A28" s="23" t="s">
        <v>79</v>
      </c>
      <c r="B28" s="105" t="s">
        <v>33</v>
      </c>
      <c r="C28" s="147">
        <v>6</v>
      </c>
      <c r="D28" s="147">
        <v>7</v>
      </c>
      <c r="E28" s="147">
        <v>6</v>
      </c>
      <c r="F28" s="147">
        <v>9</v>
      </c>
      <c r="G28" s="147">
        <v>11</v>
      </c>
      <c r="H28" s="147">
        <v>12</v>
      </c>
      <c r="I28" s="147">
        <v>7</v>
      </c>
      <c r="J28" s="147">
        <v>8</v>
      </c>
      <c r="K28" s="147">
        <v>5</v>
      </c>
    </row>
    <row r="29" spans="1:11" x14ac:dyDescent="0.25">
      <c r="A29" s="23" t="s">
        <v>79</v>
      </c>
      <c r="B29" s="105" t="s">
        <v>37</v>
      </c>
      <c r="C29" s="147">
        <v>59</v>
      </c>
      <c r="D29" s="147">
        <v>45</v>
      </c>
      <c r="E29" s="147">
        <v>46</v>
      </c>
      <c r="F29" s="147">
        <v>45</v>
      </c>
      <c r="G29" s="147">
        <v>48</v>
      </c>
      <c r="H29" s="147">
        <v>51</v>
      </c>
      <c r="I29" s="147">
        <v>65</v>
      </c>
      <c r="J29" s="147">
        <v>46</v>
      </c>
      <c r="K29" s="147">
        <v>47</v>
      </c>
    </row>
    <row r="30" spans="1:11" x14ac:dyDescent="0.25">
      <c r="A30" s="23" t="s">
        <v>79</v>
      </c>
      <c r="B30" s="105" t="s">
        <v>38</v>
      </c>
      <c r="C30" s="147">
        <v>42</v>
      </c>
      <c r="D30" s="147">
        <v>57</v>
      </c>
      <c r="E30" s="147">
        <v>48</v>
      </c>
      <c r="F30" s="147">
        <v>53</v>
      </c>
      <c r="G30" s="147">
        <v>68</v>
      </c>
      <c r="H30" s="147">
        <v>88</v>
      </c>
      <c r="I30" s="147">
        <v>89</v>
      </c>
      <c r="J30" s="147">
        <v>85</v>
      </c>
      <c r="K30" s="147">
        <v>64</v>
      </c>
    </row>
    <row r="31" spans="1:11" x14ac:dyDescent="0.25">
      <c r="A31" s="23" t="s">
        <v>79</v>
      </c>
      <c r="B31" s="105" t="s">
        <v>39</v>
      </c>
      <c r="C31" s="147">
        <v>44</v>
      </c>
      <c r="D31" s="147">
        <v>62</v>
      </c>
      <c r="E31" s="147">
        <v>50</v>
      </c>
      <c r="F31" s="147">
        <v>55</v>
      </c>
      <c r="G31" s="147">
        <v>74</v>
      </c>
      <c r="H31" s="147">
        <v>91</v>
      </c>
      <c r="I31" s="147">
        <v>109</v>
      </c>
      <c r="J31" s="147">
        <v>95</v>
      </c>
      <c r="K31" s="147">
        <v>98</v>
      </c>
    </row>
    <row r="32" spans="1:11" x14ac:dyDescent="0.25">
      <c r="A32" s="23" t="s">
        <v>79</v>
      </c>
      <c r="B32" s="105" t="s">
        <v>40</v>
      </c>
      <c r="C32" s="147">
        <v>40</v>
      </c>
      <c r="D32" s="147">
        <v>40</v>
      </c>
      <c r="E32" s="147">
        <v>32</v>
      </c>
      <c r="F32" s="147">
        <v>36</v>
      </c>
      <c r="G32" s="147">
        <v>35</v>
      </c>
      <c r="H32" s="147">
        <v>28</v>
      </c>
      <c r="I32" s="147">
        <v>28</v>
      </c>
      <c r="J32" s="147">
        <v>23</v>
      </c>
      <c r="K32" s="147">
        <v>19</v>
      </c>
    </row>
    <row r="33" spans="1:11" x14ac:dyDescent="0.25">
      <c r="A33" s="23" t="s">
        <v>79</v>
      </c>
      <c r="B33" s="105" t="s">
        <v>41</v>
      </c>
      <c r="C33" s="147">
        <v>38</v>
      </c>
      <c r="D33" s="147">
        <v>68</v>
      </c>
      <c r="E33" s="147">
        <v>70</v>
      </c>
      <c r="F33" s="147">
        <v>76</v>
      </c>
      <c r="G33" s="147">
        <v>86</v>
      </c>
      <c r="H33" s="147">
        <v>70</v>
      </c>
      <c r="I33" s="147">
        <v>59</v>
      </c>
      <c r="J33" s="147">
        <v>58</v>
      </c>
      <c r="K33" s="147">
        <v>48</v>
      </c>
    </row>
    <row r="34" spans="1:11" x14ac:dyDescent="0.25">
      <c r="A34" s="23" t="s">
        <v>79</v>
      </c>
      <c r="B34" s="105" t="s">
        <v>43</v>
      </c>
      <c r="C34" s="147">
        <v>1</v>
      </c>
      <c r="D34" s="147">
        <v>1</v>
      </c>
      <c r="E34" s="147">
        <v>0</v>
      </c>
      <c r="F34" s="147">
        <v>0</v>
      </c>
      <c r="G34" s="147">
        <v>1</v>
      </c>
      <c r="H34" s="147">
        <v>0</v>
      </c>
      <c r="I34" s="147">
        <v>0</v>
      </c>
      <c r="J34" s="147">
        <v>0</v>
      </c>
      <c r="K34" s="147">
        <v>0</v>
      </c>
    </row>
    <row r="35" spans="1:11" x14ac:dyDescent="0.25">
      <c r="A35" s="23" t="s">
        <v>79</v>
      </c>
      <c r="B35" s="105" t="s">
        <v>46</v>
      </c>
      <c r="C35" s="147">
        <v>531</v>
      </c>
      <c r="D35" s="147">
        <v>628</v>
      </c>
      <c r="E35" s="147">
        <v>411</v>
      </c>
      <c r="F35" s="147">
        <v>45</v>
      </c>
      <c r="G35" s="147">
        <v>48</v>
      </c>
      <c r="H35" s="147">
        <v>69</v>
      </c>
      <c r="I35" s="147">
        <v>0</v>
      </c>
      <c r="J35" s="147">
        <v>0</v>
      </c>
      <c r="K35" s="147">
        <v>0</v>
      </c>
    </row>
    <row r="36" spans="1:11" x14ac:dyDescent="0.25">
      <c r="A36" s="23" t="s">
        <v>79</v>
      </c>
      <c r="B36" s="105" t="s">
        <v>47</v>
      </c>
      <c r="C36" s="147">
        <v>412</v>
      </c>
      <c r="D36" s="147">
        <v>377</v>
      </c>
      <c r="E36" s="147">
        <v>299</v>
      </c>
      <c r="F36" s="147">
        <v>227</v>
      </c>
      <c r="G36" s="147">
        <v>241</v>
      </c>
      <c r="H36" s="147">
        <v>226</v>
      </c>
      <c r="I36" s="147">
        <v>189</v>
      </c>
      <c r="J36" s="147">
        <v>192</v>
      </c>
      <c r="K36" s="147">
        <v>191</v>
      </c>
    </row>
    <row r="37" spans="1:11" x14ac:dyDescent="0.25">
      <c r="A37" s="23" t="s">
        <v>79</v>
      </c>
      <c r="B37" s="105" t="s">
        <v>48</v>
      </c>
      <c r="C37" s="147">
        <v>833</v>
      </c>
      <c r="D37" s="147">
        <v>737</v>
      </c>
      <c r="E37" s="147">
        <v>911</v>
      </c>
      <c r="F37" s="147">
        <v>687</v>
      </c>
      <c r="G37" s="147">
        <v>321</v>
      </c>
      <c r="H37" s="147">
        <v>356</v>
      </c>
      <c r="I37" s="147">
        <v>277</v>
      </c>
      <c r="J37" s="147">
        <v>287</v>
      </c>
      <c r="K37" s="147">
        <v>241</v>
      </c>
    </row>
    <row r="38" spans="1:11" x14ac:dyDescent="0.25">
      <c r="A38" s="23" t="s">
        <v>79</v>
      </c>
      <c r="B38" s="105" t="s">
        <v>49</v>
      </c>
      <c r="C38" s="147">
        <v>0</v>
      </c>
      <c r="D38" s="147">
        <v>0</v>
      </c>
      <c r="E38" s="147">
        <v>0</v>
      </c>
      <c r="F38" s="147">
        <v>0</v>
      </c>
      <c r="G38" s="147">
        <v>0</v>
      </c>
      <c r="H38" s="147">
        <v>1</v>
      </c>
      <c r="I38" s="147">
        <v>18</v>
      </c>
      <c r="J38" s="147">
        <v>35</v>
      </c>
      <c r="K38" s="147">
        <v>35</v>
      </c>
    </row>
    <row r="39" spans="1:11" x14ac:dyDescent="0.25">
      <c r="A39" s="23" t="s">
        <v>79</v>
      </c>
      <c r="B39" s="105" t="s">
        <v>54</v>
      </c>
      <c r="C39" s="147">
        <v>0</v>
      </c>
      <c r="D39" s="147">
        <v>0</v>
      </c>
      <c r="E39" s="147">
        <v>0</v>
      </c>
      <c r="F39" s="147">
        <v>2</v>
      </c>
      <c r="G39" s="147">
        <v>0</v>
      </c>
      <c r="H39" s="147">
        <v>0</v>
      </c>
      <c r="I39" s="147">
        <v>0</v>
      </c>
      <c r="J39" s="147">
        <v>0</v>
      </c>
      <c r="K39" s="147">
        <v>0</v>
      </c>
    </row>
    <row r="40" spans="1:11" x14ac:dyDescent="0.25">
      <c r="A40" s="23" t="s">
        <v>79</v>
      </c>
      <c r="B40" s="105" t="s">
        <v>55</v>
      </c>
      <c r="C40" s="147">
        <v>1</v>
      </c>
      <c r="D40" s="147">
        <v>1</v>
      </c>
      <c r="E40" s="147">
        <v>0</v>
      </c>
      <c r="F40" s="147">
        <v>2</v>
      </c>
      <c r="G40" s="147">
        <v>3</v>
      </c>
      <c r="H40" s="147">
        <v>0</v>
      </c>
      <c r="I40" s="147">
        <v>0</v>
      </c>
      <c r="J40" s="147">
        <v>0</v>
      </c>
      <c r="K40" s="147">
        <v>0</v>
      </c>
    </row>
    <row r="41" spans="1:11" x14ac:dyDescent="0.25">
      <c r="A41" s="23" t="s">
        <v>79</v>
      </c>
      <c r="B41" s="105" t="s">
        <v>56</v>
      </c>
      <c r="C41" s="147">
        <v>2</v>
      </c>
      <c r="D41" s="147">
        <v>1</v>
      </c>
      <c r="E41" s="147">
        <v>0</v>
      </c>
      <c r="F41" s="147">
        <v>0</v>
      </c>
      <c r="G41" s="147">
        <v>0</v>
      </c>
      <c r="H41" s="147">
        <v>0</v>
      </c>
      <c r="I41" s="147">
        <v>0</v>
      </c>
      <c r="J41" s="147">
        <v>0</v>
      </c>
      <c r="K41" s="147">
        <v>1</v>
      </c>
    </row>
    <row r="42" spans="1:11" x14ac:dyDescent="0.25">
      <c r="A42" s="23" t="s">
        <v>79</v>
      </c>
      <c r="B42" s="105" t="s">
        <v>57</v>
      </c>
      <c r="C42" s="147">
        <v>1</v>
      </c>
      <c r="D42" s="147">
        <v>3</v>
      </c>
      <c r="E42" s="147">
        <v>2</v>
      </c>
      <c r="F42" s="147">
        <v>3</v>
      </c>
      <c r="G42" s="147">
        <v>6</v>
      </c>
      <c r="H42" s="147">
        <v>1</v>
      </c>
      <c r="I42" s="147">
        <v>0</v>
      </c>
      <c r="J42" s="147">
        <v>0</v>
      </c>
      <c r="K42" s="147">
        <v>0</v>
      </c>
    </row>
    <row r="43" spans="1:11" x14ac:dyDescent="0.25">
      <c r="A43" s="8" t="s">
        <v>80</v>
      </c>
      <c r="B43" s="8" t="s">
        <v>0</v>
      </c>
      <c r="C43" s="115">
        <v>244640</v>
      </c>
      <c r="D43" s="115">
        <v>258623</v>
      </c>
      <c r="E43" s="115">
        <v>254737</v>
      </c>
      <c r="F43" s="115">
        <v>262709</v>
      </c>
      <c r="G43" s="115">
        <v>262788</v>
      </c>
      <c r="H43" s="115">
        <v>259130</v>
      </c>
      <c r="I43" s="115">
        <v>258400</v>
      </c>
      <c r="J43" s="115">
        <v>253445</v>
      </c>
      <c r="K43" s="115">
        <v>252764</v>
      </c>
    </row>
    <row r="44" spans="1:11" x14ac:dyDescent="0.25">
      <c r="A44" s="23" t="s">
        <v>80</v>
      </c>
      <c r="B44" s="105" t="s">
        <v>3</v>
      </c>
      <c r="C44" s="147">
        <v>211579</v>
      </c>
      <c r="D44" s="147">
        <v>227509</v>
      </c>
      <c r="E44" s="147">
        <v>223424</v>
      </c>
      <c r="F44" s="147">
        <v>245637</v>
      </c>
      <c r="G44" s="147">
        <v>240604</v>
      </c>
      <c r="H44" s="147">
        <v>242738</v>
      </c>
      <c r="I44" s="147">
        <v>240576</v>
      </c>
      <c r="J44" s="147">
        <v>236484</v>
      </c>
      <c r="K44" s="147">
        <v>236867</v>
      </c>
    </row>
    <row r="45" spans="1:11" x14ac:dyDescent="0.25">
      <c r="A45" s="23" t="s">
        <v>80</v>
      </c>
      <c r="B45" s="105" t="s">
        <v>4</v>
      </c>
      <c r="C45" s="147">
        <v>3142</v>
      </c>
      <c r="D45" s="147">
        <v>3370</v>
      </c>
      <c r="E45" s="147">
        <v>3448</v>
      </c>
      <c r="F45" s="147">
        <v>3696</v>
      </c>
      <c r="G45" s="147">
        <v>5222</v>
      </c>
      <c r="H45" s="147">
        <v>6205</v>
      </c>
      <c r="I45" s="147">
        <v>6315</v>
      </c>
      <c r="J45" s="147">
        <v>6719</v>
      </c>
      <c r="K45" s="147">
        <v>6387</v>
      </c>
    </row>
    <row r="46" spans="1:11" x14ac:dyDescent="0.25">
      <c r="A46" s="23"/>
      <c r="B46" s="105" t="s">
        <v>688</v>
      </c>
      <c r="C46" s="147"/>
      <c r="D46" s="147"/>
      <c r="E46" s="147"/>
      <c r="F46" s="147"/>
      <c r="G46" s="147">
        <v>0</v>
      </c>
      <c r="H46" s="147">
        <v>0</v>
      </c>
      <c r="I46" s="147">
        <v>0</v>
      </c>
      <c r="J46" s="147">
        <v>0</v>
      </c>
      <c r="K46" s="147">
        <v>4120</v>
      </c>
    </row>
    <row r="47" spans="1:11" x14ac:dyDescent="0.25">
      <c r="A47" s="23" t="s">
        <v>80</v>
      </c>
      <c r="B47" s="105" t="s">
        <v>9</v>
      </c>
      <c r="C47" s="147">
        <v>1631</v>
      </c>
      <c r="D47" s="147">
        <v>1594</v>
      </c>
      <c r="E47" s="147">
        <v>1407</v>
      </c>
      <c r="F47" s="147">
        <v>960</v>
      </c>
      <c r="G47" s="147">
        <v>797</v>
      </c>
      <c r="H47" s="147">
        <v>818</v>
      </c>
      <c r="I47" s="147">
        <v>721</v>
      </c>
      <c r="J47" s="147">
        <v>630</v>
      </c>
      <c r="K47" s="147">
        <v>407</v>
      </c>
    </row>
    <row r="48" spans="1:11" x14ac:dyDescent="0.25">
      <c r="A48" s="23" t="s">
        <v>80</v>
      </c>
      <c r="B48" s="105" t="s">
        <v>10</v>
      </c>
      <c r="C48" s="147">
        <v>26615</v>
      </c>
      <c r="D48" s="147">
        <v>26836</v>
      </c>
      <c r="E48" s="147">
        <v>26630</v>
      </c>
      <c r="F48" s="147">
        <v>24053</v>
      </c>
      <c r="G48" s="147">
        <v>19073</v>
      </c>
      <c r="H48" s="147">
        <v>20429</v>
      </c>
      <c r="I48" s="147">
        <v>19335</v>
      </c>
      <c r="J48" s="147">
        <v>16200</v>
      </c>
      <c r="K48" s="147">
        <v>10686</v>
      </c>
    </row>
    <row r="49" spans="1:11" x14ac:dyDescent="0.25">
      <c r="A49" s="23" t="s">
        <v>80</v>
      </c>
      <c r="B49" s="105" t="s">
        <v>11</v>
      </c>
      <c r="C49" s="147">
        <v>39850</v>
      </c>
      <c r="D49" s="147">
        <v>41212</v>
      </c>
      <c r="E49" s="147">
        <v>40641</v>
      </c>
      <c r="F49" s="147">
        <v>30790</v>
      </c>
      <c r="G49" s="147">
        <v>25936</v>
      </c>
      <c r="H49" s="147">
        <v>20040</v>
      </c>
      <c r="I49" s="147">
        <v>16284</v>
      </c>
      <c r="J49" s="147">
        <v>12717</v>
      </c>
      <c r="K49" s="147">
        <v>8594</v>
      </c>
    </row>
    <row r="50" spans="1:11" x14ac:dyDescent="0.25">
      <c r="A50" s="23" t="s">
        <v>80</v>
      </c>
      <c r="B50" s="105" t="s">
        <v>12</v>
      </c>
      <c r="C50" s="147">
        <v>20442</v>
      </c>
      <c r="D50" s="147">
        <v>21172</v>
      </c>
      <c r="E50" s="147">
        <v>20844</v>
      </c>
      <c r="F50" s="147">
        <v>14047</v>
      </c>
      <c r="G50" s="147">
        <v>10115</v>
      </c>
      <c r="H50" s="147">
        <v>5179</v>
      </c>
      <c r="I50" s="147">
        <v>4321</v>
      </c>
      <c r="J50" s="147">
        <v>3471</v>
      </c>
      <c r="K50" s="147">
        <v>2521</v>
      </c>
    </row>
    <row r="51" spans="1:11" x14ac:dyDescent="0.25">
      <c r="A51" s="23" t="s">
        <v>80</v>
      </c>
      <c r="B51" s="105" t="s">
        <v>13</v>
      </c>
      <c r="C51" s="147">
        <v>57932</v>
      </c>
      <c r="D51" s="147">
        <v>59806</v>
      </c>
      <c r="E51" s="147">
        <v>59292</v>
      </c>
      <c r="F51" s="147">
        <v>50012</v>
      </c>
      <c r="G51" s="147">
        <v>57235</v>
      </c>
      <c r="H51" s="147">
        <v>49376</v>
      </c>
      <c r="I51" s="147">
        <v>38456</v>
      </c>
      <c r="J51" s="147">
        <v>29342</v>
      </c>
      <c r="K51" s="147">
        <v>20960</v>
      </c>
    </row>
    <row r="52" spans="1:11" x14ac:dyDescent="0.25">
      <c r="A52" s="23" t="s">
        <v>80</v>
      </c>
      <c r="B52" s="105" t="s">
        <v>14</v>
      </c>
      <c r="C52" s="147">
        <v>6293</v>
      </c>
      <c r="D52" s="147">
        <v>6817</v>
      </c>
      <c r="E52" s="147">
        <v>7586</v>
      </c>
      <c r="F52" s="147">
        <v>5194</v>
      </c>
      <c r="G52" s="147">
        <v>5218</v>
      </c>
      <c r="H52" s="147">
        <v>3942</v>
      </c>
      <c r="I52" s="147">
        <v>3655</v>
      </c>
      <c r="J52" s="147">
        <v>3334</v>
      </c>
      <c r="K52" s="147">
        <v>3141</v>
      </c>
    </row>
    <row r="53" spans="1:11" x14ac:dyDescent="0.25">
      <c r="A53" s="23" t="s">
        <v>80</v>
      </c>
      <c r="B53" s="105" t="s">
        <v>15</v>
      </c>
      <c r="C53" s="147">
        <v>15426</v>
      </c>
      <c r="D53" s="147">
        <v>15888</v>
      </c>
      <c r="E53" s="147">
        <v>16105</v>
      </c>
      <c r="F53" s="147">
        <v>11364</v>
      </c>
      <c r="G53" s="147">
        <v>9643</v>
      </c>
      <c r="H53" s="147">
        <v>6749</v>
      </c>
      <c r="I53" s="147">
        <v>6700</v>
      </c>
      <c r="J53" s="147">
        <v>4981</v>
      </c>
      <c r="K53" s="147">
        <v>4317</v>
      </c>
    </row>
    <row r="54" spans="1:11" x14ac:dyDescent="0.25">
      <c r="A54" s="23" t="s">
        <v>80</v>
      </c>
      <c r="B54" s="105" t="s">
        <v>16</v>
      </c>
      <c r="C54" s="147">
        <v>35791</v>
      </c>
      <c r="D54" s="147">
        <v>36850</v>
      </c>
      <c r="E54" s="147">
        <v>36732</v>
      </c>
      <c r="F54" s="147">
        <v>27511</v>
      </c>
      <c r="G54" s="147">
        <v>26568</v>
      </c>
      <c r="H54" s="147">
        <v>23098</v>
      </c>
      <c r="I54" s="147">
        <v>19296</v>
      </c>
      <c r="J54" s="147">
        <v>15837</v>
      </c>
      <c r="K54" s="147">
        <v>11222</v>
      </c>
    </row>
    <row r="55" spans="1:11" x14ac:dyDescent="0.25">
      <c r="A55" s="23" t="s">
        <v>80</v>
      </c>
      <c r="B55" s="105" t="s">
        <v>17</v>
      </c>
      <c r="C55" s="147">
        <v>3192</v>
      </c>
      <c r="D55" s="147">
        <v>5536</v>
      </c>
      <c r="E55" s="147">
        <v>7226</v>
      </c>
      <c r="F55" s="147">
        <v>7939</v>
      </c>
      <c r="G55" s="147">
        <v>7945</v>
      </c>
      <c r="H55" s="147">
        <v>8161</v>
      </c>
      <c r="I55" s="147">
        <v>8646</v>
      </c>
      <c r="J55" s="147">
        <v>9057</v>
      </c>
      <c r="K55" s="147">
        <v>9320</v>
      </c>
    </row>
    <row r="56" spans="1:11" x14ac:dyDescent="0.25">
      <c r="A56" s="23" t="s">
        <v>80</v>
      </c>
      <c r="B56" s="105" t="s">
        <v>18</v>
      </c>
      <c r="C56" s="147">
        <v>3141</v>
      </c>
      <c r="D56" s="147">
        <v>3595</v>
      </c>
      <c r="E56" s="147">
        <v>4439</v>
      </c>
      <c r="F56" s="147">
        <v>5700</v>
      </c>
      <c r="G56" s="147">
        <v>6288</v>
      </c>
      <c r="H56" s="147">
        <v>6306</v>
      </c>
      <c r="I56" s="147">
        <v>6684</v>
      </c>
      <c r="J56" s="147">
        <v>7989</v>
      </c>
      <c r="K56" s="147">
        <v>8161</v>
      </c>
    </row>
    <row r="57" spans="1:11" x14ac:dyDescent="0.25">
      <c r="A57" s="23" t="s">
        <v>80</v>
      </c>
      <c r="B57" s="105" t="s">
        <v>19</v>
      </c>
      <c r="C57" s="147">
        <v>320</v>
      </c>
      <c r="D57" s="147">
        <v>335</v>
      </c>
      <c r="E57" s="147">
        <v>318</v>
      </c>
      <c r="F57" s="147">
        <v>225</v>
      </c>
      <c r="G57" s="147">
        <v>299</v>
      </c>
      <c r="H57" s="147">
        <v>165</v>
      </c>
      <c r="I57" s="147">
        <v>183</v>
      </c>
      <c r="J57" s="147">
        <v>214</v>
      </c>
      <c r="K57" s="147">
        <v>202</v>
      </c>
    </row>
    <row r="58" spans="1:11" x14ac:dyDescent="0.25">
      <c r="A58" s="23" t="s">
        <v>80</v>
      </c>
      <c r="B58" s="105" t="s">
        <v>20</v>
      </c>
      <c r="C58" s="147">
        <v>93231</v>
      </c>
      <c r="D58" s="147">
        <v>102785</v>
      </c>
      <c r="E58" s="147">
        <v>110131</v>
      </c>
      <c r="F58" s="147">
        <v>111227</v>
      </c>
      <c r="G58" s="147">
        <v>112206</v>
      </c>
      <c r="H58" s="147">
        <v>110498</v>
      </c>
      <c r="I58" s="147">
        <v>106371</v>
      </c>
      <c r="J58" s="147">
        <v>114601</v>
      </c>
      <c r="K58" s="147">
        <v>114690</v>
      </c>
    </row>
    <row r="59" spans="1:11" x14ac:dyDescent="0.25">
      <c r="A59" s="23" t="s">
        <v>80</v>
      </c>
      <c r="B59" s="105" t="s">
        <v>21</v>
      </c>
      <c r="C59" s="147">
        <v>181</v>
      </c>
      <c r="D59" s="147">
        <v>151</v>
      </c>
      <c r="E59" s="147">
        <v>110</v>
      </c>
      <c r="F59" s="147">
        <v>82</v>
      </c>
      <c r="G59" s="147">
        <v>55</v>
      </c>
      <c r="H59" s="147">
        <v>57</v>
      </c>
      <c r="I59" s="147">
        <v>44</v>
      </c>
      <c r="J59" s="147">
        <v>29</v>
      </c>
      <c r="K59" s="147">
        <v>21</v>
      </c>
    </row>
    <row r="60" spans="1:11" x14ac:dyDescent="0.25">
      <c r="A60" s="23" t="s">
        <v>80</v>
      </c>
      <c r="B60" s="105" t="s">
        <v>22</v>
      </c>
      <c r="C60" s="147">
        <v>17</v>
      </c>
      <c r="D60" s="147">
        <v>8</v>
      </c>
      <c r="E60" s="147">
        <v>11</v>
      </c>
      <c r="F60" s="147">
        <v>11</v>
      </c>
      <c r="G60" s="147">
        <v>10</v>
      </c>
      <c r="H60" s="147">
        <v>3</v>
      </c>
      <c r="I60" s="147">
        <v>5</v>
      </c>
      <c r="J60" s="147">
        <v>8</v>
      </c>
      <c r="K60" s="147">
        <v>5</v>
      </c>
    </row>
    <row r="61" spans="1:11" x14ac:dyDescent="0.25">
      <c r="A61" s="23" t="s">
        <v>80</v>
      </c>
      <c r="B61" s="105" t="s">
        <v>23</v>
      </c>
      <c r="C61" s="147">
        <v>3875</v>
      </c>
      <c r="D61" s="147">
        <v>4167</v>
      </c>
      <c r="E61" s="147">
        <v>5105</v>
      </c>
      <c r="F61" s="147">
        <v>4130</v>
      </c>
      <c r="G61" s="147">
        <v>3715</v>
      </c>
      <c r="H61" s="147">
        <v>3327</v>
      </c>
      <c r="I61" s="147">
        <v>3079</v>
      </c>
      <c r="J61" s="147">
        <v>3081</v>
      </c>
      <c r="K61" s="147">
        <v>2777</v>
      </c>
    </row>
    <row r="62" spans="1:11" x14ac:dyDescent="0.25">
      <c r="A62" s="23" t="s">
        <v>80</v>
      </c>
      <c r="B62" s="105" t="s">
        <v>24</v>
      </c>
      <c r="C62" s="147">
        <v>1001</v>
      </c>
      <c r="D62" s="147">
        <v>1062</v>
      </c>
      <c r="E62" s="147">
        <v>1195</v>
      </c>
      <c r="F62" s="147">
        <v>778</v>
      </c>
      <c r="G62" s="147">
        <v>701</v>
      </c>
      <c r="H62" s="147">
        <v>656</v>
      </c>
      <c r="I62" s="147">
        <v>642</v>
      </c>
      <c r="J62" s="147">
        <v>465</v>
      </c>
      <c r="K62" s="147">
        <v>371</v>
      </c>
    </row>
    <row r="63" spans="1:11" x14ac:dyDescent="0.25">
      <c r="A63" s="23" t="s">
        <v>80</v>
      </c>
      <c r="B63" s="105" t="s">
        <v>25</v>
      </c>
      <c r="C63" s="201" t="s">
        <v>93</v>
      </c>
      <c r="D63" s="201"/>
      <c r="E63" s="201"/>
      <c r="F63" s="201"/>
      <c r="G63" s="147">
        <v>81555</v>
      </c>
      <c r="H63" s="147">
        <v>78527</v>
      </c>
      <c r="I63" s="147">
        <v>98888</v>
      </c>
      <c r="J63" s="147">
        <v>73098</v>
      </c>
      <c r="K63" s="147">
        <v>58278</v>
      </c>
    </row>
    <row r="64" spans="1:11" x14ac:dyDescent="0.25">
      <c r="A64" s="23" t="s">
        <v>80</v>
      </c>
      <c r="B64" s="105" t="s">
        <v>26</v>
      </c>
      <c r="C64" s="201" t="s">
        <v>93</v>
      </c>
      <c r="D64" s="201"/>
      <c r="E64" s="201"/>
      <c r="F64" s="147">
        <v>653</v>
      </c>
      <c r="G64" s="147">
        <v>590</v>
      </c>
      <c r="H64" s="147">
        <v>509</v>
      </c>
      <c r="I64" s="147">
        <v>461</v>
      </c>
      <c r="J64" s="147">
        <v>477</v>
      </c>
      <c r="K64" s="147">
        <v>489</v>
      </c>
    </row>
    <row r="65" spans="1:11" x14ac:dyDescent="0.25">
      <c r="A65" s="23" t="s">
        <v>80</v>
      </c>
      <c r="B65" s="105" t="s">
        <v>27</v>
      </c>
      <c r="C65" s="201" t="s">
        <v>93</v>
      </c>
      <c r="D65" s="201"/>
      <c r="E65" s="201"/>
      <c r="F65" s="147">
        <v>34</v>
      </c>
      <c r="G65" s="147">
        <v>32</v>
      </c>
      <c r="H65" s="147">
        <v>29</v>
      </c>
      <c r="I65" s="147">
        <v>31</v>
      </c>
      <c r="J65" s="147">
        <v>22</v>
      </c>
      <c r="K65" s="147">
        <v>27</v>
      </c>
    </row>
    <row r="66" spans="1:11" x14ac:dyDescent="0.25">
      <c r="A66" s="23" t="s">
        <v>80</v>
      </c>
      <c r="B66" s="105" t="s">
        <v>28</v>
      </c>
      <c r="C66" s="201" t="s">
        <v>93</v>
      </c>
      <c r="D66" s="201"/>
      <c r="E66" s="201"/>
      <c r="F66" s="147">
        <v>8</v>
      </c>
      <c r="G66" s="147">
        <v>9</v>
      </c>
      <c r="H66" s="147">
        <v>12</v>
      </c>
      <c r="I66" s="147">
        <v>11</v>
      </c>
      <c r="J66" s="147">
        <v>10</v>
      </c>
      <c r="K66" s="147">
        <v>10</v>
      </c>
    </row>
    <row r="67" spans="1:11" x14ac:dyDescent="0.25">
      <c r="A67" s="23" t="s">
        <v>80</v>
      </c>
      <c r="B67" s="105" t="s">
        <v>32</v>
      </c>
      <c r="C67" s="147">
        <v>14</v>
      </c>
      <c r="D67" s="147">
        <v>9</v>
      </c>
      <c r="E67" s="147">
        <v>6</v>
      </c>
      <c r="F67" s="147">
        <v>10</v>
      </c>
      <c r="G67" s="147">
        <v>13</v>
      </c>
      <c r="H67" s="147">
        <v>10</v>
      </c>
      <c r="I67" s="147">
        <v>12</v>
      </c>
      <c r="J67" s="147">
        <v>13</v>
      </c>
      <c r="K67" s="147">
        <v>15</v>
      </c>
    </row>
    <row r="68" spans="1:11" x14ac:dyDescent="0.25">
      <c r="A68" s="23" t="s">
        <v>80</v>
      </c>
      <c r="B68" s="105" t="s">
        <v>33</v>
      </c>
      <c r="C68" s="147">
        <v>24</v>
      </c>
      <c r="D68" s="147">
        <v>17</v>
      </c>
      <c r="E68" s="147">
        <v>17</v>
      </c>
      <c r="F68" s="147">
        <v>20</v>
      </c>
      <c r="G68" s="147">
        <v>22</v>
      </c>
      <c r="H68" s="147">
        <v>30</v>
      </c>
      <c r="I68" s="147">
        <v>31</v>
      </c>
      <c r="J68" s="147">
        <v>36</v>
      </c>
      <c r="K68" s="147">
        <v>20</v>
      </c>
    </row>
    <row r="69" spans="1:11" x14ac:dyDescent="0.25">
      <c r="A69" s="23" t="s">
        <v>80</v>
      </c>
      <c r="B69" s="105" t="s">
        <v>37</v>
      </c>
      <c r="C69" s="147">
        <v>438</v>
      </c>
      <c r="D69" s="147">
        <v>486</v>
      </c>
      <c r="E69" s="147">
        <v>543</v>
      </c>
      <c r="F69" s="147">
        <v>562</v>
      </c>
      <c r="G69" s="147">
        <v>595</v>
      </c>
      <c r="H69" s="147">
        <v>624</v>
      </c>
      <c r="I69" s="147">
        <v>643</v>
      </c>
      <c r="J69" s="147">
        <v>626</v>
      </c>
      <c r="K69" s="147">
        <v>486</v>
      </c>
    </row>
    <row r="70" spans="1:11" x14ac:dyDescent="0.25">
      <c r="A70" s="23" t="s">
        <v>80</v>
      </c>
      <c r="B70" s="105" t="s">
        <v>38</v>
      </c>
      <c r="C70" s="147">
        <v>848</v>
      </c>
      <c r="D70" s="147">
        <v>1039</v>
      </c>
      <c r="E70" s="147">
        <v>1213</v>
      </c>
      <c r="F70" s="147">
        <v>1284</v>
      </c>
      <c r="G70" s="147">
        <v>1311</v>
      </c>
      <c r="H70" s="147">
        <v>1402</v>
      </c>
      <c r="I70" s="147">
        <v>1517</v>
      </c>
      <c r="J70" s="147">
        <v>1545</v>
      </c>
      <c r="K70" s="147">
        <v>1344</v>
      </c>
    </row>
    <row r="71" spans="1:11" x14ac:dyDescent="0.25">
      <c r="A71" s="23" t="s">
        <v>80</v>
      </c>
      <c r="B71" s="105" t="s">
        <v>39</v>
      </c>
      <c r="C71" s="147">
        <v>828</v>
      </c>
      <c r="D71" s="147">
        <v>1048</v>
      </c>
      <c r="E71" s="147">
        <v>1220</v>
      </c>
      <c r="F71" s="147">
        <v>1290</v>
      </c>
      <c r="G71" s="147">
        <v>1347</v>
      </c>
      <c r="H71" s="147">
        <v>1494</v>
      </c>
      <c r="I71" s="147">
        <v>1638</v>
      </c>
      <c r="J71" s="147">
        <v>1644</v>
      </c>
      <c r="K71" s="147">
        <v>1426</v>
      </c>
    </row>
    <row r="72" spans="1:11" x14ac:dyDescent="0.25">
      <c r="A72" s="23" t="s">
        <v>80</v>
      </c>
      <c r="B72" s="105" t="s">
        <v>40</v>
      </c>
      <c r="C72" s="147">
        <v>143</v>
      </c>
      <c r="D72" s="147">
        <v>140</v>
      </c>
      <c r="E72" s="147">
        <v>154</v>
      </c>
      <c r="F72" s="147">
        <v>147</v>
      </c>
      <c r="G72" s="147">
        <v>125</v>
      </c>
      <c r="H72" s="147">
        <v>106</v>
      </c>
      <c r="I72" s="147">
        <v>93</v>
      </c>
      <c r="J72" s="147">
        <v>95</v>
      </c>
      <c r="K72" s="147">
        <v>80</v>
      </c>
    </row>
    <row r="73" spans="1:11" x14ac:dyDescent="0.25">
      <c r="A73" s="23" t="s">
        <v>80</v>
      </c>
      <c r="B73" s="105" t="s">
        <v>41</v>
      </c>
      <c r="C73" s="147">
        <v>143</v>
      </c>
      <c r="D73" s="147">
        <v>200</v>
      </c>
      <c r="E73" s="147">
        <v>239</v>
      </c>
      <c r="F73" s="147">
        <v>248</v>
      </c>
      <c r="G73" s="147">
        <v>308</v>
      </c>
      <c r="H73" s="147">
        <v>287</v>
      </c>
      <c r="I73" s="147">
        <v>284</v>
      </c>
      <c r="J73" s="147">
        <v>264</v>
      </c>
      <c r="K73" s="147">
        <v>201</v>
      </c>
    </row>
    <row r="74" spans="1:11" x14ac:dyDescent="0.25">
      <c r="A74" s="23" t="s">
        <v>80</v>
      </c>
      <c r="B74" s="105" t="s">
        <v>42</v>
      </c>
      <c r="C74" s="147">
        <v>11</v>
      </c>
      <c r="D74" s="147">
        <v>6</v>
      </c>
      <c r="E74" s="147">
        <v>4</v>
      </c>
      <c r="F74" s="147">
        <v>9</v>
      </c>
      <c r="G74" s="147">
        <v>13</v>
      </c>
      <c r="H74" s="147">
        <v>9</v>
      </c>
      <c r="I74" s="147">
        <v>6</v>
      </c>
      <c r="J74" s="147">
        <v>2</v>
      </c>
      <c r="K74" s="147">
        <v>2</v>
      </c>
    </row>
    <row r="75" spans="1:11" x14ac:dyDescent="0.25">
      <c r="A75" s="23" t="s">
        <v>80</v>
      </c>
      <c r="B75" s="105" t="s">
        <v>43</v>
      </c>
      <c r="C75" s="147">
        <v>114</v>
      </c>
      <c r="D75" s="147">
        <v>20</v>
      </c>
      <c r="E75" s="147">
        <v>21</v>
      </c>
      <c r="F75" s="147">
        <v>12</v>
      </c>
      <c r="G75" s="147">
        <v>14</v>
      </c>
      <c r="H75" s="147">
        <v>9</v>
      </c>
      <c r="I75" s="147">
        <v>5</v>
      </c>
      <c r="J75" s="147">
        <v>9</v>
      </c>
      <c r="K75" s="147">
        <v>3</v>
      </c>
    </row>
    <row r="76" spans="1:11" x14ac:dyDescent="0.25">
      <c r="A76" s="23" t="s">
        <v>80</v>
      </c>
      <c r="B76" s="105" t="s">
        <v>45</v>
      </c>
      <c r="C76" s="147">
        <v>0</v>
      </c>
      <c r="D76" s="147">
        <v>2</v>
      </c>
      <c r="E76" s="147">
        <v>3</v>
      </c>
      <c r="F76" s="147">
        <v>0</v>
      </c>
      <c r="G76" s="147">
        <v>5</v>
      </c>
      <c r="H76" s="147">
        <v>0</v>
      </c>
      <c r="I76" s="147">
        <v>7</v>
      </c>
      <c r="J76" s="147">
        <v>20</v>
      </c>
      <c r="K76" s="147">
        <v>24</v>
      </c>
    </row>
    <row r="77" spans="1:11" x14ac:dyDescent="0.25">
      <c r="A77" s="23" t="s">
        <v>80</v>
      </c>
      <c r="B77" s="105" t="s">
        <v>46</v>
      </c>
      <c r="C77" s="147">
        <v>2836</v>
      </c>
      <c r="D77" s="147">
        <v>3244</v>
      </c>
      <c r="E77" s="147">
        <v>2493</v>
      </c>
      <c r="F77" s="147">
        <v>919</v>
      </c>
      <c r="G77" s="147">
        <v>926</v>
      </c>
      <c r="H77" s="147">
        <v>910</v>
      </c>
      <c r="I77" s="147">
        <v>672</v>
      </c>
      <c r="J77" s="147">
        <v>549</v>
      </c>
      <c r="K77" s="147">
        <v>461</v>
      </c>
    </row>
    <row r="78" spans="1:11" x14ac:dyDescent="0.25">
      <c r="A78" s="23" t="s">
        <v>80</v>
      </c>
      <c r="B78" s="105" t="s">
        <v>47</v>
      </c>
      <c r="C78" s="147">
        <v>2344</v>
      </c>
      <c r="D78" s="147">
        <v>2559</v>
      </c>
      <c r="E78" s="147">
        <v>2582</v>
      </c>
      <c r="F78" s="147">
        <v>2618</v>
      </c>
      <c r="G78" s="147">
        <v>2525</v>
      </c>
      <c r="H78" s="147">
        <v>2308</v>
      </c>
      <c r="I78" s="147">
        <v>2095</v>
      </c>
      <c r="J78" s="147">
        <v>2014</v>
      </c>
      <c r="K78" s="147">
        <v>1929</v>
      </c>
    </row>
    <row r="79" spans="1:11" x14ac:dyDescent="0.25">
      <c r="A79" s="23" t="s">
        <v>80</v>
      </c>
      <c r="B79" s="105" t="s">
        <v>48</v>
      </c>
      <c r="C79" s="147">
        <v>842</v>
      </c>
      <c r="D79" s="147">
        <v>753</v>
      </c>
      <c r="E79" s="147">
        <v>845</v>
      </c>
      <c r="F79" s="147">
        <v>513</v>
      </c>
      <c r="G79" s="147">
        <v>340</v>
      </c>
      <c r="H79" s="147">
        <v>344</v>
      </c>
      <c r="I79" s="147">
        <v>326</v>
      </c>
      <c r="J79" s="147">
        <v>255</v>
      </c>
      <c r="K79" s="147">
        <v>146</v>
      </c>
    </row>
    <row r="80" spans="1:11" x14ac:dyDescent="0.25">
      <c r="A80" s="23" t="s">
        <v>80</v>
      </c>
      <c r="B80" s="105" t="s">
        <v>49</v>
      </c>
      <c r="C80" s="147">
        <v>44</v>
      </c>
      <c r="D80" s="147">
        <v>42</v>
      </c>
      <c r="E80" s="147">
        <v>51</v>
      </c>
      <c r="F80" s="147">
        <v>58</v>
      </c>
      <c r="G80" s="147">
        <v>62</v>
      </c>
      <c r="H80" s="147">
        <v>109</v>
      </c>
      <c r="I80" s="147">
        <v>225</v>
      </c>
      <c r="J80" s="147">
        <v>303</v>
      </c>
      <c r="K80" s="147">
        <v>346</v>
      </c>
    </row>
    <row r="81" spans="1:11" x14ac:dyDescent="0.25">
      <c r="A81" s="23" t="s">
        <v>80</v>
      </c>
      <c r="B81" s="105" t="s">
        <v>51</v>
      </c>
      <c r="C81" s="147">
        <v>6</v>
      </c>
      <c r="D81" s="147">
        <v>1</v>
      </c>
      <c r="E81" s="147">
        <v>6</v>
      </c>
      <c r="F81" s="147">
        <v>6</v>
      </c>
      <c r="G81" s="147">
        <v>7</v>
      </c>
      <c r="H81" s="147">
        <v>9</v>
      </c>
      <c r="I81" s="147">
        <v>8</v>
      </c>
      <c r="J81" s="147">
        <v>8</v>
      </c>
      <c r="K81" s="147">
        <v>4</v>
      </c>
    </row>
    <row r="82" spans="1:11" x14ac:dyDescent="0.25">
      <c r="A82" s="23" t="s">
        <v>80</v>
      </c>
      <c r="B82" s="105" t="s">
        <v>52</v>
      </c>
      <c r="C82" s="147">
        <v>3</v>
      </c>
      <c r="D82" s="147">
        <v>2</v>
      </c>
      <c r="E82" s="147">
        <v>2</v>
      </c>
      <c r="F82" s="147">
        <v>1</v>
      </c>
      <c r="G82" s="147">
        <v>1</v>
      </c>
      <c r="H82" s="147">
        <v>0</v>
      </c>
      <c r="I82" s="147">
        <v>0</v>
      </c>
      <c r="J82" s="147">
        <v>0</v>
      </c>
      <c r="K82" s="147">
        <v>0</v>
      </c>
    </row>
    <row r="83" spans="1:11" x14ac:dyDescent="0.25">
      <c r="A83" s="23" t="s">
        <v>80</v>
      </c>
      <c r="B83" s="105" t="s">
        <v>53</v>
      </c>
      <c r="C83" s="147">
        <v>1</v>
      </c>
      <c r="D83" s="147">
        <v>1</v>
      </c>
      <c r="E83" s="147">
        <v>3</v>
      </c>
      <c r="F83" s="147">
        <v>1</v>
      </c>
      <c r="G83" s="147">
        <v>3</v>
      </c>
      <c r="H83" s="147">
        <v>6</v>
      </c>
      <c r="I83" s="147">
        <v>4</v>
      </c>
      <c r="J83" s="147">
        <v>2</v>
      </c>
      <c r="K83" s="147">
        <v>4</v>
      </c>
    </row>
    <row r="84" spans="1:11" x14ac:dyDescent="0.25">
      <c r="A84" s="23" t="s">
        <v>80</v>
      </c>
      <c r="B84" s="105" t="s">
        <v>54</v>
      </c>
      <c r="C84" s="147">
        <v>1975</v>
      </c>
      <c r="D84" s="147">
        <v>1173</v>
      </c>
      <c r="E84" s="147">
        <v>619</v>
      </c>
      <c r="F84" s="147">
        <v>496</v>
      </c>
      <c r="G84" s="147">
        <v>558</v>
      </c>
      <c r="H84" s="147">
        <v>722</v>
      </c>
      <c r="I84" s="147">
        <v>798</v>
      </c>
      <c r="J84" s="147">
        <v>929</v>
      </c>
      <c r="K84" s="147">
        <v>1069</v>
      </c>
    </row>
    <row r="85" spans="1:11" x14ac:dyDescent="0.25">
      <c r="A85" s="23" t="s">
        <v>80</v>
      </c>
      <c r="B85" s="105" t="s">
        <v>55</v>
      </c>
      <c r="C85" s="147">
        <v>1426</v>
      </c>
      <c r="D85" s="147">
        <v>1403</v>
      </c>
      <c r="E85" s="147">
        <v>1119</v>
      </c>
      <c r="F85" s="147">
        <v>987</v>
      </c>
      <c r="G85" s="147">
        <v>1123</v>
      </c>
      <c r="H85" s="147">
        <v>1367</v>
      </c>
      <c r="I85" s="147">
        <v>1471</v>
      </c>
      <c r="J85" s="147">
        <v>1675</v>
      </c>
      <c r="K85" s="147">
        <v>1758</v>
      </c>
    </row>
    <row r="86" spans="1:11" x14ac:dyDescent="0.25">
      <c r="A86" s="23" t="s">
        <v>80</v>
      </c>
      <c r="B86" s="105" t="s">
        <v>56</v>
      </c>
      <c r="C86" s="147">
        <v>13</v>
      </c>
      <c r="D86" s="147">
        <v>2</v>
      </c>
      <c r="E86" s="147">
        <v>4</v>
      </c>
      <c r="F86" s="147">
        <v>4</v>
      </c>
      <c r="G86" s="147">
        <v>4</v>
      </c>
      <c r="H86" s="147">
        <v>8</v>
      </c>
      <c r="I86" s="147">
        <v>17</v>
      </c>
      <c r="J86" s="147">
        <v>12</v>
      </c>
      <c r="K86" s="147">
        <v>8</v>
      </c>
    </row>
    <row r="87" spans="1:11" x14ac:dyDescent="0.25">
      <c r="A87" s="23" t="s">
        <v>80</v>
      </c>
      <c r="B87" s="105" t="s">
        <v>57</v>
      </c>
      <c r="C87" s="147">
        <v>2215</v>
      </c>
      <c r="D87" s="147">
        <v>2068</v>
      </c>
      <c r="E87" s="147">
        <v>1177</v>
      </c>
      <c r="F87" s="147">
        <v>1235</v>
      </c>
      <c r="G87" s="147">
        <v>1335</v>
      </c>
      <c r="H87" s="147">
        <v>221</v>
      </c>
      <c r="I87" s="147">
        <v>232</v>
      </c>
      <c r="J87" s="147">
        <v>172</v>
      </c>
      <c r="K87" s="147">
        <v>158</v>
      </c>
    </row>
    <row r="88" spans="1:11" x14ac:dyDescent="0.25">
      <c r="A88" s="23" t="s">
        <v>80</v>
      </c>
      <c r="B88" s="105" t="s">
        <v>58</v>
      </c>
      <c r="C88" s="147">
        <v>2</v>
      </c>
      <c r="D88" s="147">
        <v>1</v>
      </c>
      <c r="E88" s="147">
        <v>1</v>
      </c>
      <c r="F88" s="147">
        <v>1</v>
      </c>
      <c r="G88" s="147">
        <v>0</v>
      </c>
      <c r="H88" s="147">
        <v>1</v>
      </c>
      <c r="I88" s="147">
        <v>2</v>
      </c>
      <c r="J88" s="147">
        <v>4</v>
      </c>
      <c r="K88" s="147">
        <v>0</v>
      </c>
    </row>
    <row r="89" spans="1:11" x14ac:dyDescent="0.25">
      <c r="A89" s="23" t="s">
        <v>80</v>
      </c>
      <c r="B89" s="105" t="s">
        <v>59</v>
      </c>
      <c r="C89" s="147">
        <v>22</v>
      </c>
      <c r="D89" s="147">
        <v>106</v>
      </c>
      <c r="E89" s="147">
        <v>184</v>
      </c>
      <c r="F89" s="147">
        <v>356</v>
      </c>
      <c r="G89" s="147">
        <v>560</v>
      </c>
      <c r="H89" s="147">
        <v>710</v>
      </c>
      <c r="I89" s="147">
        <v>980</v>
      </c>
      <c r="J89" s="147">
        <v>1304</v>
      </c>
      <c r="K89" s="147">
        <v>1495</v>
      </c>
    </row>
    <row r="90" spans="1:11" x14ac:dyDescent="0.25">
      <c r="A90" s="8" t="s">
        <v>81</v>
      </c>
      <c r="B90" s="8" t="s">
        <v>0</v>
      </c>
      <c r="C90" s="115">
        <v>403830</v>
      </c>
      <c r="D90" s="115">
        <v>427845</v>
      </c>
      <c r="E90" s="115">
        <v>434024</v>
      </c>
      <c r="F90" s="115">
        <v>458752</v>
      </c>
      <c r="G90" s="115">
        <v>478914</v>
      </c>
      <c r="H90" s="115">
        <v>496050</v>
      </c>
      <c r="I90" s="115">
        <v>507557</v>
      </c>
      <c r="J90" s="115">
        <v>503350</v>
      </c>
      <c r="K90" s="115">
        <v>508409</v>
      </c>
    </row>
    <row r="91" spans="1:11" x14ac:dyDescent="0.25">
      <c r="A91" s="23" t="s">
        <v>81</v>
      </c>
      <c r="B91" s="105" t="s">
        <v>3</v>
      </c>
      <c r="C91" s="147">
        <v>309406</v>
      </c>
      <c r="D91" s="147">
        <v>338409</v>
      </c>
      <c r="E91" s="147">
        <v>350110</v>
      </c>
      <c r="F91" s="147">
        <v>399820</v>
      </c>
      <c r="G91" s="147">
        <v>408336</v>
      </c>
      <c r="H91" s="147">
        <v>436916</v>
      </c>
      <c r="I91" s="147">
        <v>445797</v>
      </c>
      <c r="J91" s="147">
        <v>443517</v>
      </c>
      <c r="K91" s="147">
        <v>448214</v>
      </c>
    </row>
    <row r="92" spans="1:11" x14ac:dyDescent="0.25">
      <c r="A92" s="23" t="s">
        <v>81</v>
      </c>
      <c r="B92" s="105" t="s">
        <v>4</v>
      </c>
      <c r="C92" s="147">
        <v>16353</v>
      </c>
      <c r="D92" s="147">
        <v>16798</v>
      </c>
      <c r="E92" s="147">
        <v>17326</v>
      </c>
      <c r="F92" s="147">
        <v>19269</v>
      </c>
      <c r="G92" s="147">
        <v>26184</v>
      </c>
      <c r="H92" s="147">
        <v>29723</v>
      </c>
      <c r="I92" s="147">
        <v>30769</v>
      </c>
      <c r="J92" s="147">
        <v>31518</v>
      </c>
      <c r="K92" s="147">
        <v>29778</v>
      </c>
    </row>
    <row r="93" spans="1:11" x14ac:dyDescent="0.25">
      <c r="A93" s="23"/>
      <c r="B93" s="105" t="s">
        <v>688</v>
      </c>
      <c r="C93" s="147"/>
      <c r="D93" s="147"/>
      <c r="E93" s="147"/>
      <c r="F93" s="147"/>
      <c r="G93" s="147">
        <v>0</v>
      </c>
      <c r="H93" s="147">
        <v>0</v>
      </c>
      <c r="I93" s="147">
        <v>0</v>
      </c>
      <c r="J93" s="147">
        <v>0</v>
      </c>
      <c r="K93" s="147">
        <v>23636</v>
      </c>
    </row>
    <row r="94" spans="1:11" x14ac:dyDescent="0.25">
      <c r="A94" s="23" t="s">
        <v>81</v>
      </c>
      <c r="B94" s="105" t="s">
        <v>9</v>
      </c>
      <c r="C94" s="147">
        <v>4492</v>
      </c>
      <c r="D94" s="147">
        <v>4280</v>
      </c>
      <c r="E94" s="147">
        <v>3794</v>
      </c>
      <c r="F94" s="147">
        <v>2808</v>
      </c>
      <c r="G94" s="147">
        <v>2488</v>
      </c>
      <c r="H94" s="147">
        <v>2198</v>
      </c>
      <c r="I94" s="147">
        <v>1944</v>
      </c>
      <c r="J94" s="147">
        <v>1908</v>
      </c>
      <c r="K94" s="147">
        <v>1640</v>
      </c>
    </row>
    <row r="95" spans="1:11" x14ac:dyDescent="0.25">
      <c r="A95" s="23" t="s">
        <v>81</v>
      </c>
      <c r="B95" s="105" t="s">
        <v>10</v>
      </c>
      <c r="C95" s="147">
        <v>45290</v>
      </c>
      <c r="D95" s="147">
        <v>45185</v>
      </c>
      <c r="E95" s="147">
        <v>43936</v>
      </c>
      <c r="F95" s="147">
        <v>37317</v>
      </c>
      <c r="G95" s="147">
        <v>28907</v>
      </c>
      <c r="H95" s="147">
        <v>29088</v>
      </c>
      <c r="I95" s="147">
        <v>27518</v>
      </c>
      <c r="J95" s="147">
        <v>25345</v>
      </c>
      <c r="K95" s="147">
        <v>19476</v>
      </c>
    </row>
    <row r="96" spans="1:11" x14ac:dyDescent="0.25">
      <c r="A96" s="23" t="s">
        <v>81</v>
      </c>
      <c r="B96" s="105" t="s">
        <v>11</v>
      </c>
      <c r="C96" s="147">
        <v>82659</v>
      </c>
      <c r="D96" s="147">
        <v>83640</v>
      </c>
      <c r="E96" s="147">
        <v>82228</v>
      </c>
      <c r="F96" s="147">
        <v>62706</v>
      </c>
      <c r="G96" s="147">
        <v>55546</v>
      </c>
      <c r="H96" s="147">
        <v>43721</v>
      </c>
      <c r="I96" s="147">
        <v>37700</v>
      </c>
      <c r="J96" s="147">
        <v>33755</v>
      </c>
      <c r="K96" s="147">
        <v>26658</v>
      </c>
    </row>
    <row r="97" spans="1:11" x14ac:dyDescent="0.25">
      <c r="A97" s="23" t="s">
        <v>81</v>
      </c>
      <c r="B97" s="105" t="s">
        <v>12</v>
      </c>
      <c r="C97" s="147">
        <v>36859</v>
      </c>
      <c r="D97" s="147">
        <v>37280</v>
      </c>
      <c r="E97" s="147">
        <v>34557</v>
      </c>
      <c r="F97" s="147">
        <v>22888</v>
      </c>
      <c r="G97" s="147">
        <v>16511</v>
      </c>
      <c r="H97" s="147">
        <v>8328</v>
      </c>
      <c r="I97" s="147">
        <v>6749</v>
      </c>
      <c r="J97" s="147">
        <v>6747</v>
      </c>
      <c r="K97" s="147">
        <v>5603</v>
      </c>
    </row>
    <row r="98" spans="1:11" x14ac:dyDescent="0.25">
      <c r="A98" s="23" t="s">
        <v>81</v>
      </c>
      <c r="B98" s="105" t="s">
        <v>13</v>
      </c>
      <c r="C98" s="147">
        <v>94960</v>
      </c>
      <c r="D98" s="147">
        <v>96744</v>
      </c>
      <c r="E98" s="147">
        <v>95656</v>
      </c>
      <c r="F98" s="147">
        <v>74550</v>
      </c>
      <c r="G98" s="147">
        <v>77292</v>
      </c>
      <c r="H98" s="147">
        <v>65504</v>
      </c>
      <c r="I98" s="147">
        <v>54878</v>
      </c>
      <c r="J98" s="147">
        <v>47488</v>
      </c>
      <c r="K98" s="147">
        <v>38985</v>
      </c>
    </row>
    <row r="99" spans="1:11" x14ac:dyDescent="0.25">
      <c r="A99" s="23" t="s">
        <v>81</v>
      </c>
      <c r="B99" s="105" t="s">
        <v>14</v>
      </c>
      <c r="C99" s="147">
        <v>29647</v>
      </c>
      <c r="D99" s="147">
        <v>31256</v>
      </c>
      <c r="E99" s="147">
        <v>30893</v>
      </c>
      <c r="F99" s="147">
        <v>21065</v>
      </c>
      <c r="G99" s="147">
        <v>18949</v>
      </c>
      <c r="H99" s="147">
        <v>12761</v>
      </c>
      <c r="I99" s="147">
        <v>10699</v>
      </c>
      <c r="J99" s="147">
        <v>10266</v>
      </c>
      <c r="K99" s="147">
        <v>10072</v>
      </c>
    </row>
    <row r="100" spans="1:11" x14ac:dyDescent="0.25">
      <c r="A100" s="23" t="s">
        <v>81</v>
      </c>
      <c r="B100" s="105" t="s">
        <v>15</v>
      </c>
      <c r="C100" s="147">
        <v>21800</v>
      </c>
      <c r="D100" s="147">
        <v>21695</v>
      </c>
      <c r="E100" s="147">
        <v>22137</v>
      </c>
      <c r="F100" s="147">
        <v>11753</v>
      </c>
      <c r="G100" s="147">
        <v>9255</v>
      </c>
      <c r="H100" s="147">
        <v>7758</v>
      </c>
      <c r="I100" s="147">
        <v>6269</v>
      </c>
      <c r="J100" s="147">
        <v>6044</v>
      </c>
      <c r="K100" s="147">
        <v>5368</v>
      </c>
    </row>
    <row r="101" spans="1:11" x14ac:dyDescent="0.25">
      <c r="A101" s="23" t="s">
        <v>81</v>
      </c>
      <c r="B101" s="105" t="s">
        <v>16</v>
      </c>
      <c r="C101" s="147">
        <v>29195</v>
      </c>
      <c r="D101" s="147">
        <v>30486</v>
      </c>
      <c r="E101" s="147">
        <v>29352</v>
      </c>
      <c r="F101" s="147">
        <v>21628</v>
      </c>
      <c r="G101" s="147">
        <v>20908</v>
      </c>
      <c r="H101" s="147">
        <v>16842</v>
      </c>
      <c r="I101" s="147">
        <v>14798</v>
      </c>
      <c r="J101" s="147">
        <v>13995</v>
      </c>
      <c r="K101" s="147">
        <v>11698</v>
      </c>
    </row>
    <row r="102" spans="1:11" x14ac:dyDescent="0.25">
      <c r="A102" s="23" t="s">
        <v>81</v>
      </c>
      <c r="B102" s="105" t="s">
        <v>17</v>
      </c>
      <c r="C102" s="147">
        <v>23</v>
      </c>
      <c r="D102" s="147">
        <v>26</v>
      </c>
      <c r="E102" s="147">
        <v>18</v>
      </c>
      <c r="F102" s="147">
        <v>2</v>
      </c>
      <c r="G102" s="147">
        <v>9</v>
      </c>
      <c r="H102" s="147">
        <v>1</v>
      </c>
      <c r="I102" s="147">
        <v>17</v>
      </c>
      <c r="J102" s="147">
        <v>21</v>
      </c>
      <c r="K102" s="147">
        <v>11</v>
      </c>
    </row>
    <row r="103" spans="1:11" x14ac:dyDescent="0.25">
      <c r="A103" s="23" t="s">
        <v>81</v>
      </c>
      <c r="B103" s="105" t="s">
        <v>18</v>
      </c>
      <c r="C103" s="147">
        <v>10153</v>
      </c>
      <c r="D103" s="147">
        <v>11641</v>
      </c>
      <c r="E103" s="147">
        <v>14147</v>
      </c>
      <c r="F103" s="147">
        <v>17091</v>
      </c>
      <c r="G103" s="147">
        <v>19446</v>
      </c>
      <c r="H103" s="147">
        <v>20819</v>
      </c>
      <c r="I103" s="147">
        <v>23272</v>
      </c>
      <c r="J103" s="147">
        <v>25776</v>
      </c>
      <c r="K103" s="147">
        <v>26461</v>
      </c>
    </row>
    <row r="104" spans="1:11" x14ac:dyDescent="0.25">
      <c r="A104" s="23" t="s">
        <v>81</v>
      </c>
      <c r="B104" s="105" t="s">
        <v>19</v>
      </c>
      <c r="C104" s="147">
        <v>4861</v>
      </c>
      <c r="D104" s="147">
        <v>5301</v>
      </c>
      <c r="E104" s="147">
        <v>4532</v>
      </c>
      <c r="F104" s="147">
        <v>3900</v>
      </c>
      <c r="G104" s="147">
        <v>5129</v>
      </c>
      <c r="H104" s="147">
        <v>4441</v>
      </c>
      <c r="I104" s="147">
        <v>4631</v>
      </c>
      <c r="J104" s="147">
        <v>4349</v>
      </c>
      <c r="K104" s="147">
        <v>3687</v>
      </c>
    </row>
    <row r="105" spans="1:11" x14ac:dyDescent="0.25">
      <c r="A105" s="23" t="s">
        <v>81</v>
      </c>
      <c r="B105" s="105" t="s">
        <v>20</v>
      </c>
      <c r="C105" s="147">
        <v>228090</v>
      </c>
      <c r="D105" s="147">
        <v>240680</v>
      </c>
      <c r="E105" s="147">
        <v>254624</v>
      </c>
      <c r="F105" s="147">
        <v>261999</v>
      </c>
      <c r="G105" s="147">
        <v>270229</v>
      </c>
      <c r="H105" s="147">
        <v>279408</v>
      </c>
      <c r="I105" s="147">
        <v>280856</v>
      </c>
      <c r="J105" s="147">
        <v>300441</v>
      </c>
      <c r="K105" s="147">
        <v>305084</v>
      </c>
    </row>
    <row r="106" spans="1:11" x14ac:dyDescent="0.25">
      <c r="A106" s="23" t="s">
        <v>81</v>
      </c>
      <c r="B106" s="105" t="s">
        <v>21</v>
      </c>
      <c r="C106" s="147">
        <v>316</v>
      </c>
      <c r="D106" s="147">
        <v>246</v>
      </c>
      <c r="E106" s="147">
        <v>231</v>
      </c>
      <c r="F106" s="147">
        <v>149</v>
      </c>
      <c r="G106" s="147">
        <v>141</v>
      </c>
      <c r="H106" s="147">
        <v>122</v>
      </c>
      <c r="I106" s="147">
        <v>96</v>
      </c>
      <c r="J106" s="147">
        <v>73</v>
      </c>
      <c r="K106" s="147">
        <v>54</v>
      </c>
    </row>
    <row r="107" spans="1:11" x14ac:dyDescent="0.25">
      <c r="A107" s="23" t="s">
        <v>81</v>
      </c>
      <c r="B107" s="105" t="s">
        <v>22</v>
      </c>
      <c r="C107" s="147">
        <v>8</v>
      </c>
      <c r="D107" s="147">
        <v>15</v>
      </c>
      <c r="E107" s="147">
        <v>14</v>
      </c>
      <c r="F107" s="147">
        <v>10</v>
      </c>
      <c r="G107" s="147">
        <v>6</v>
      </c>
      <c r="H107" s="147">
        <v>8</v>
      </c>
      <c r="I107" s="147">
        <v>12</v>
      </c>
      <c r="J107" s="147">
        <v>6</v>
      </c>
      <c r="K107" s="147">
        <v>1</v>
      </c>
    </row>
    <row r="108" spans="1:11" x14ac:dyDescent="0.25">
      <c r="A108" s="23" t="s">
        <v>81</v>
      </c>
      <c r="B108" s="105" t="s">
        <v>23</v>
      </c>
      <c r="C108" s="147">
        <v>6353</v>
      </c>
      <c r="D108" s="147">
        <v>6715</v>
      </c>
      <c r="E108" s="147">
        <v>8299</v>
      </c>
      <c r="F108" s="147">
        <v>6526</v>
      </c>
      <c r="G108" s="147">
        <v>6015</v>
      </c>
      <c r="H108" s="147">
        <v>5479</v>
      </c>
      <c r="I108" s="147">
        <v>5200</v>
      </c>
      <c r="J108" s="147">
        <v>5551</v>
      </c>
      <c r="K108" s="147">
        <v>5326</v>
      </c>
    </row>
    <row r="109" spans="1:11" x14ac:dyDescent="0.25">
      <c r="A109" s="23" t="s">
        <v>81</v>
      </c>
      <c r="B109" s="105" t="s">
        <v>24</v>
      </c>
      <c r="C109" s="147">
        <v>2732</v>
      </c>
      <c r="D109" s="147">
        <v>2651</v>
      </c>
      <c r="E109" s="147">
        <v>2667</v>
      </c>
      <c r="F109" s="147">
        <v>1930</v>
      </c>
      <c r="G109" s="147">
        <v>1717</v>
      </c>
      <c r="H109" s="147">
        <v>1372</v>
      </c>
      <c r="I109" s="147">
        <v>1377</v>
      </c>
      <c r="J109" s="147">
        <v>1184</v>
      </c>
      <c r="K109" s="147">
        <v>1020</v>
      </c>
    </row>
    <row r="110" spans="1:11" x14ac:dyDescent="0.25">
      <c r="A110" s="23" t="s">
        <v>81</v>
      </c>
      <c r="B110" s="105" t="s">
        <v>25</v>
      </c>
      <c r="C110" s="201" t="s">
        <v>93</v>
      </c>
      <c r="D110" s="201"/>
      <c r="E110" s="201"/>
      <c r="F110" s="201"/>
      <c r="G110" s="147">
        <v>153496</v>
      </c>
      <c r="H110" s="147">
        <v>150039</v>
      </c>
      <c r="I110" s="147">
        <v>185574</v>
      </c>
      <c r="J110" s="147">
        <v>147502</v>
      </c>
      <c r="K110" s="147">
        <v>126392</v>
      </c>
    </row>
    <row r="111" spans="1:11" x14ac:dyDescent="0.25">
      <c r="A111" s="23" t="s">
        <v>81</v>
      </c>
      <c r="B111" s="105" t="s">
        <v>26</v>
      </c>
      <c r="C111" s="201" t="s">
        <v>93</v>
      </c>
      <c r="D111" s="201"/>
      <c r="E111" s="201"/>
      <c r="F111" s="147">
        <v>1740</v>
      </c>
      <c r="G111" s="147">
        <v>1706</v>
      </c>
      <c r="H111" s="147">
        <v>1597</v>
      </c>
      <c r="I111" s="147">
        <v>1486</v>
      </c>
      <c r="J111" s="147">
        <v>1507</v>
      </c>
      <c r="K111" s="147">
        <v>1607</v>
      </c>
    </row>
    <row r="112" spans="1:11" x14ac:dyDescent="0.25">
      <c r="A112" s="23" t="s">
        <v>81</v>
      </c>
      <c r="B112" s="105" t="s">
        <v>27</v>
      </c>
      <c r="C112" s="201" t="s">
        <v>93</v>
      </c>
      <c r="D112" s="201"/>
      <c r="E112" s="201"/>
      <c r="F112" s="147">
        <v>458</v>
      </c>
      <c r="G112" s="147">
        <v>349</v>
      </c>
      <c r="H112" s="147">
        <v>295</v>
      </c>
      <c r="I112" s="147">
        <v>347</v>
      </c>
      <c r="J112" s="147">
        <v>287</v>
      </c>
      <c r="K112" s="147">
        <v>373</v>
      </c>
    </row>
    <row r="113" spans="1:11" x14ac:dyDescent="0.25">
      <c r="A113" s="23" t="s">
        <v>81</v>
      </c>
      <c r="B113" s="105" t="s">
        <v>28</v>
      </c>
      <c r="C113" s="201" t="s">
        <v>93</v>
      </c>
      <c r="D113" s="201"/>
      <c r="E113" s="201"/>
      <c r="F113" s="147">
        <v>36</v>
      </c>
      <c r="G113" s="147">
        <v>34</v>
      </c>
      <c r="H113" s="147">
        <v>36</v>
      </c>
      <c r="I113" s="147">
        <v>35</v>
      </c>
      <c r="J113" s="147">
        <v>32</v>
      </c>
      <c r="K113" s="147">
        <v>27</v>
      </c>
    </row>
    <row r="114" spans="1:11" x14ac:dyDescent="0.25">
      <c r="A114" s="23" t="s">
        <v>81</v>
      </c>
      <c r="B114" s="105" t="s">
        <v>31</v>
      </c>
      <c r="C114" s="147">
        <v>7</v>
      </c>
      <c r="D114" s="147">
        <v>7</v>
      </c>
      <c r="E114" s="147">
        <v>8</v>
      </c>
      <c r="F114" s="147">
        <v>7</v>
      </c>
      <c r="G114" s="147">
        <v>3</v>
      </c>
      <c r="H114" s="147">
        <v>3</v>
      </c>
      <c r="I114" s="147">
        <v>3</v>
      </c>
      <c r="J114" s="147">
        <v>1</v>
      </c>
      <c r="K114" s="147">
        <v>1</v>
      </c>
    </row>
    <row r="115" spans="1:11" x14ac:dyDescent="0.25">
      <c r="A115" s="23" t="s">
        <v>81</v>
      </c>
      <c r="B115" s="105" t="s">
        <v>32</v>
      </c>
      <c r="C115" s="147">
        <v>88</v>
      </c>
      <c r="D115" s="147">
        <v>83</v>
      </c>
      <c r="E115" s="147">
        <v>87</v>
      </c>
      <c r="F115" s="147">
        <v>91</v>
      </c>
      <c r="G115" s="147">
        <v>100</v>
      </c>
      <c r="H115" s="147">
        <v>95</v>
      </c>
      <c r="I115" s="147">
        <v>94</v>
      </c>
      <c r="J115" s="147">
        <v>89</v>
      </c>
      <c r="K115" s="147">
        <v>85</v>
      </c>
    </row>
    <row r="116" spans="1:11" x14ac:dyDescent="0.25">
      <c r="A116" s="23" t="s">
        <v>81</v>
      </c>
      <c r="B116" s="105" t="s">
        <v>33</v>
      </c>
      <c r="C116" s="147">
        <v>59</v>
      </c>
      <c r="D116" s="147">
        <v>61</v>
      </c>
      <c r="E116" s="147">
        <v>59</v>
      </c>
      <c r="F116" s="147">
        <v>54</v>
      </c>
      <c r="G116" s="147">
        <v>49</v>
      </c>
      <c r="H116" s="147">
        <v>54</v>
      </c>
      <c r="I116" s="147">
        <v>54</v>
      </c>
      <c r="J116" s="147">
        <v>56</v>
      </c>
      <c r="K116" s="147">
        <v>53</v>
      </c>
    </row>
    <row r="117" spans="1:11" x14ac:dyDescent="0.25">
      <c r="A117" s="23" t="s">
        <v>81</v>
      </c>
      <c r="B117" s="105" t="s">
        <v>36</v>
      </c>
      <c r="C117" s="147">
        <v>1</v>
      </c>
      <c r="D117" s="147">
        <v>0</v>
      </c>
      <c r="E117" s="147">
        <v>0</v>
      </c>
      <c r="F117" s="147">
        <v>2</v>
      </c>
      <c r="G117" s="147">
        <v>1</v>
      </c>
      <c r="H117" s="147">
        <v>0</v>
      </c>
      <c r="I117" s="147">
        <v>2</v>
      </c>
      <c r="J117" s="147">
        <v>0</v>
      </c>
      <c r="K117" s="147">
        <v>0</v>
      </c>
    </row>
    <row r="118" spans="1:11" x14ac:dyDescent="0.25">
      <c r="A118" s="23" t="s">
        <v>81</v>
      </c>
      <c r="B118" s="105" t="s">
        <v>37</v>
      </c>
      <c r="C118" s="147">
        <v>979</v>
      </c>
      <c r="D118" s="147">
        <v>1073</v>
      </c>
      <c r="E118" s="147">
        <v>1248</v>
      </c>
      <c r="F118" s="147">
        <v>1414</v>
      </c>
      <c r="G118" s="147">
        <v>1608</v>
      </c>
      <c r="H118" s="147">
        <v>1723</v>
      </c>
      <c r="I118" s="147">
        <v>1911</v>
      </c>
      <c r="J118" s="147">
        <v>2050</v>
      </c>
      <c r="K118" s="147">
        <v>1959</v>
      </c>
    </row>
    <row r="119" spans="1:11" x14ac:dyDescent="0.25">
      <c r="A119" s="23" t="s">
        <v>81</v>
      </c>
      <c r="B119" s="105" t="s">
        <v>38</v>
      </c>
      <c r="C119" s="147">
        <v>2262</v>
      </c>
      <c r="D119" s="147">
        <v>2689</v>
      </c>
      <c r="E119" s="147">
        <v>3312</v>
      </c>
      <c r="F119" s="147">
        <v>3738</v>
      </c>
      <c r="G119" s="147">
        <v>4175</v>
      </c>
      <c r="H119" s="147">
        <v>4569</v>
      </c>
      <c r="I119" s="147">
        <v>5207</v>
      </c>
      <c r="J119" s="147">
        <v>5653</v>
      </c>
      <c r="K119" s="147">
        <v>5592</v>
      </c>
    </row>
    <row r="120" spans="1:11" x14ac:dyDescent="0.25">
      <c r="A120" s="23" t="s">
        <v>81</v>
      </c>
      <c r="B120" s="105" t="s">
        <v>39</v>
      </c>
      <c r="C120" s="147">
        <v>2186</v>
      </c>
      <c r="D120" s="147">
        <v>2638</v>
      </c>
      <c r="E120" s="147">
        <v>3230</v>
      </c>
      <c r="F120" s="147">
        <v>3658</v>
      </c>
      <c r="G120" s="147">
        <v>4229</v>
      </c>
      <c r="H120" s="147">
        <v>4653</v>
      </c>
      <c r="I120" s="147">
        <v>5357</v>
      </c>
      <c r="J120" s="147">
        <v>5805</v>
      </c>
      <c r="K120" s="147">
        <v>5573</v>
      </c>
    </row>
    <row r="121" spans="1:11" x14ac:dyDescent="0.25">
      <c r="A121" s="23" t="s">
        <v>81</v>
      </c>
      <c r="B121" s="105" t="s">
        <v>40</v>
      </c>
      <c r="C121" s="147">
        <v>207</v>
      </c>
      <c r="D121" s="147">
        <v>206</v>
      </c>
      <c r="E121" s="147">
        <v>210</v>
      </c>
      <c r="F121" s="147">
        <v>208</v>
      </c>
      <c r="G121" s="147">
        <v>207</v>
      </c>
      <c r="H121" s="147">
        <v>205</v>
      </c>
      <c r="I121" s="147">
        <v>200</v>
      </c>
      <c r="J121" s="147">
        <v>215</v>
      </c>
      <c r="K121" s="147">
        <v>195</v>
      </c>
    </row>
    <row r="122" spans="1:11" x14ac:dyDescent="0.25">
      <c r="A122" s="23" t="s">
        <v>81</v>
      </c>
      <c r="B122" s="105" t="s">
        <v>41</v>
      </c>
      <c r="C122" s="147">
        <v>110</v>
      </c>
      <c r="D122" s="147">
        <v>136</v>
      </c>
      <c r="E122" s="147">
        <v>174</v>
      </c>
      <c r="F122" s="147">
        <v>212</v>
      </c>
      <c r="G122" s="147">
        <v>259</v>
      </c>
      <c r="H122" s="147">
        <v>281</v>
      </c>
      <c r="I122" s="147">
        <v>247</v>
      </c>
      <c r="J122" s="147">
        <v>277</v>
      </c>
      <c r="K122" s="147">
        <v>239</v>
      </c>
    </row>
    <row r="123" spans="1:11" x14ac:dyDescent="0.25">
      <c r="A123" s="23" t="s">
        <v>81</v>
      </c>
      <c r="B123" s="105" t="s">
        <v>42</v>
      </c>
      <c r="C123" s="147">
        <v>537</v>
      </c>
      <c r="D123" s="147">
        <v>520</v>
      </c>
      <c r="E123" s="147">
        <v>550</v>
      </c>
      <c r="F123" s="147">
        <v>536</v>
      </c>
      <c r="G123" s="147">
        <v>570</v>
      </c>
      <c r="H123" s="147">
        <v>516</v>
      </c>
      <c r="I123" s="147">
        <v>526</v>
      </c>
      <c r="J123" s="147">
        <v>472</v>
      </c>
      <c r="K123" s="147">
        <v>530</v>
      </c>
    </row>
    <row r="124" spans="1:11" x14ac:dyDescent="0.25">
      <c r="A124" s="23" t="s">
        <v>81</v>
      </c>
      <c r="B124" s="105" t="s">
        <v>43</v>
      </c>
      <c r="C124" s="147">
        <v>544</v>
      </c>
      <c r="D124" s="147">
        <v>288</v>
      </c>
      <c r="E124" s="147">
        <v>294</v>
      </c>
      <c r="F124" s="147">
        <v>325</v>
      </c>
      <c r="G124" s="147">
        <v>286</v>
      </c>
      <c r="H124" s="147">
        <v>280</v>
      </c>
      <c r="I124" s="147">
        <v>226</v>
      </c>
      <c r="J124" s="147">
        <v>175</v>
      </c>
      <c r="K124" s="147">
        <v>141</v>
      </c>
    </row>
    <row r="125" spans="1:11" x14ac:dyDescent="0.25">
      <c r="A125" s="23" t="s">
        <v>81</v>
      </c>
      <c r="B125" s="105" t="s">
        <v>45</v>
      </c>
      <c r="C125" s="147">
        <v>373</v>
      </c>
      <c r="D125" s="147">
        <v>353</v>
      </c>
      <c r="E125" s="147">
        <v>439</v>
      </c>
      <c r="F125" s="147">
        <v>477</v>
      </c>
      <c r="G125" s="147">
        <v>559</v>
      </c>
      <c r="H125" s="147">
        <v>731</v>
      </c>
      <c r="I125" s="147">
        <v>843</v>
      </c>
      <c r="J125" s="147">
        <v>1059</v>
      </c>
      <c r="K125" s="147">
        <v>485</v>
      </c>
    </row>
    <row r="126" spans="1:11" x14ac:dyDescent="0.25">
      <c r="A126" s="23" t="s">
        <v>81</v>
      </c>
      <c r="B126" s="105" t="s">
        <v>46</v>
      </c>
      <c r="C126" s="147">
        <v>3004</v>
      </c>
      <c r="D126" s="147">
        <v>2191</v>
      </c>
      <c r="E126" s="147">
        <v>2240</v>
      </c>
      <c r="F126" s="147">
        <v>2337</v>
      </c>
      <c r="G126" s="147">
        <v>2491</v>
      </c>
      <c r="H126" s="147">
        <v>2602</v>
      </c>
      <c r="I126" s="147">
        <v>2730</v>
      </c>
      <c r="J126" s="147">
        <v>2762</v>
      </c>
      <c r="K126" s="147">
        <v>2743</v>
      </c>
    </row>
    <row r="127" spans="1:11" x14ac:dyDescent="0.25">
      <c r="A127" s="23" t="s">
        <v>81</v>
      </c>
      <c r="B127" s="105" t="s">
        <v>47</v>
      </c>
      <c r="C127" s="147">
        <v>12166</v>
      </c>
      <c r="D127" s="147">
        <v>13603</v>
      </c>
      <c r="E127" s="147">
        <v>14245</v>
      </c>
      <c r="F127" s="147">
        <v>14837</v>
      </c>
      <c r="G127" s="147">
        <v>15059</v>
      </c>
      <c r="H127" s="147">
        <v>15424</v>
      </c>
      <c r="I127" s="147">
        <v>16016</v>
      </c>
      <c r="J127" s="147">
        <v>16420</v>
      </c>
      <c r="K127" s="147">
        <v>15747</v>
      </c>
    </row>
    <row r="128" spans="1:11" x14ac:dyDescent="0.25">
      <c r="A128" s="23" t="s">
        <v>81</v>
      </c>
      <c r="B128" s="105" t="s">
        <v>48</v>
      </c>
      <c r="C128" s="147">
        <v>1787</v>
      </c>
      <c r="D128" s="147">
        <v>1707</v>
      </c>
      <c r="E128" s="147">
        <v>2159</v>
      </c>
      <c r="F128" s="147">
        <v>857</v>
      </c>
      <c r="G128" s="147">
        <v>650</v>
      </c>
      <c r="H128" s="147">
        <v>525</v>
      </c>
      <c r="I128" s="147">
        <v>464</v>
      </c>
      <c r="J128" s="147">
        <v>428</v>
      </c>
      <c r="K128" s="147">
        <v>347</v>
      </c>
    </row>
    <row r="129" spans="1:11" x14ac:dyDescent="0.25">
      <c r="A129" s="23" t="s">
        <v>81</v>
      </c>
      <c r="B129" s="105" t="s">
        <v>49</v>
      </c>
      <c r="C129" s="147">
        <v>1374</v>
      </c>
      <c r="D129" s="147">
        <v>1295</v>
      </c>
      <c r="E129" s="147">
        <v>1266</v>
      </c>
      <c r="F129" s="147">
        <v>1271</v>
      </c>
      <c r="G129" s="147">
        <v>1247</v>
      </c>
      <c r="H129" s="147">
        <v>1367</v>
      </c>
      <c r="I129" s="147">
        <v>1508</v>
      </c>
      <c r="J129" s="147">
        <v>1462</v>
      </c>
      <c r="K129" s="147">
        <v>1348</v>
      </c>
    </row>
    <row r="130" spans="1:11" x14ac:dyDescent="0.25">
      <c r="A130" s="23" t="s">
        <v>81</v>
      </c>
      <c r="B130" s="105" t="s">
        <v>51</v>
      </c>
      <c r="C130" s="147">
        <v>350</v>
      </c>
      <c r="D130" s="147">
        <v>316</v>
      </c>
      <c r="E130" s="147">
        <v>357</v>
      </c>
      <c r="F130" s="147">
        <v>341</v>
      </c>
      <c r="G130" s="147">
        <v>314</v>
      </c>
      <c r="H130" s="147">
        <v>440</v>
      </c>
      <c r="I130" s="147">
        <v>299</v>
      </c>
      <c r="J130" s="147">
        <v>254</v>
      </c>
      <c r="K130" s="147">
        <v>276</v>
      </c>
    </row>
    <row r="131" spans="1:11" x14ac:dyDescent="0.25">
      <c r="A131" s="23" t="s">
        <v>81</v>
      </c>
      <c r="B131" s="105" t="s">
        <v>52</v>
      </c>
      <c r="C131" s="147">
        <v>347</v>
      </c>
      <c r="D131" s="147">
        <v>344</v>
      </c>
      <c r="E131" s="147">
        <v>294</v>
      </c>
      <c r="F131" s="147">
        <v>306</v>
      </c>
      <c r="G131" s="147">
        <v>286</v>
      </c>
      <c r="H131" s="147">
        <v>321</v>
      </c>
      <c r="I131" s="147">
        <v>323</v>
      </c>
      <c r="J131" s="147">
        <v>300</v>
      </c>
      <c r="K131" s="147">
        <v>228</v>
      </c>
    </row>
    <row r="132" spans="1:11" x14ac:dyDescent="0.25">
      <c r="A132" s="23" t="s">
        <v>81</v>
      </c>
      <c r="B132" s="105" t="s">
        <v>53</v>
      </c>
      <c r="C132" s="147">
        <v>1743</v>
      </c>
      <c r="D132" s="147">
        <v>1702</v>
      </c>
      <c r="E132" s="147">
        <v>1672</v>
      </c>
      <c r="F132" s="147">
        <v>1746</v>
      </c>
      <c r="G132" s="147">
        <v>1783</v>
      </c>
      <c r="H132" s="147">
        <v>1952</v>
      </c>
      <c r="I132" s="147">
        <v>1944</v>
      </c>
      <c r="J132" s="147">
        <v>1920</v>
      </c>
      <c r="K132" s="147">
        <v>1659</v>
      </c>
    </row>
    <row r="133" spans="1:11" x14ac:dyDescent="0.25">
      <c r="A133" s="23" t="s">
        <v>81</v>
      </c>
      <c r="B133" s="105" t="s">
        <v>54</v>
      </c>
      <c r="C133" s="147">
        <v>20753</v>
      </c>
      <c r="D133" s="147">
        <v>16352</v>
      </c>
      <c r="E133" s="147">
        <v>11283</v>
      </c>
      <c r="F133" s="147">
        <v>9064</v>
      </c>
      <c r="G133" s="147">
        <v>9905</v>
      </c>
      <c r="H133" s="147">
        <v>11473</v>
      </c>
      <c r="I133" s="147">
        <v>12527</v>
      </c>
      <c r="J133" s="147">
        <v>14670</v>
      </c>
      <c r="K133" s="147">
        <v>16415</v>
      </c>
    </row>
    <row r="134" spans="1:11" x14ac:dyDescent="0.25">
      <c r="A134" s="23" t="s">
        <v>81</v>
      </c>
      <c r="B134" s="105" t="s">
        <v>55</v>
      </c>
      <c r="C134" s="147">
        <v>15450</v>
      </c>
      <c r="D134" s="147">
        <v>16854</v>
      </c>
      <c r="E134" s="147">
        <v>15438</v>
      </c>
      <c r="F134" s="147">
        <v>13382</v>
      </c>
      <c r="G134" s="147">
        <v>14199</v>
      </c>
      <c r="H134" s="147">
        <v>16567</v>
      </c>
      <c r="I134" s="147">
        <v>18346</v>
      </c>
      <c r="J134" s="147">
        <v>19926</v>
      </c>
      <c r="K134" s="147">
        <v>20010</v>
      </c>
    </row>
    <row r="135" spans="1:11" x14ac:dyDescent="0.25">
      <c r="A135" s="23" t="s">
        <v>81</v>
      </c>
      <c r="B135" s="105" t="s">
        <v>56</v>
      </c>
      <c r="C135" s="147">
        <v>1764</v>
      </c>
      <c r="D135" s="147">
        <v>1809</v>
      </c>
      <c r="E135" s="147">
        <v>1387</v>
      </c>
      <c r="F135" s="147">
        <v>1040</v>
      </c>
      <c r="G135" s="147">
        <v>727</v>
      </c>
      <c r="H135" s="147">
        <v>436</v>
      </c>
      <c r="I135" s="147">
        <v>466</v>
      </c>
      <c r="J135" s="147">
        <v>465</v>
      </c>
      <c r="K135" s="147">
        <v>444</v>
      </c>
    </row>
    <row r="136" spans="1:11" x14ac:dyDescent="0.25">
      <c r="A136" s="23" t="s">
        <v>81</v>
      </c>
      <c r="B136" s="105" t="s">
        <v>57</v>
      </c>
      <c r="C136" s="147">
        <v>23049</v>
      </c>
      <c r="D136" s="147">
        <v>24327</v>
      </c>
      <c r="E136" s="147">
        <v>17193</v>
      </c>
      <c r="F136" s="147">
        <v>17316</v>
      </c>
      <c r="G136" s="147">
        <v>17954</v>
      </c>
      <c r="H136" s="147">
        <v>5727</v>
      </c>
      <c r="I136" s="147">
        <v>6139</v>
      </c>
      <c r="J136" s="147">
        <v>5180</v>
      </c>
      <c r="K136" s="147">
        <v>5151</v>
      </c>
    </row>
    <row r="137" spans="1:11" x14ac:dyDescent="0.25">
      <c r="A137" s="23" t="s">
        <v>81</v>
      </c>
      <c r="B137" s="105" t="s">
        <v>58</v>
      </c>
      <c r="C137" s="147">
        <v>1042</v>
      </c>
      <c r="D137" s="147">
        <v>944</v>
      </c>
      <c r="E137" s="147">
        <v>813</v>
      </c>
      <c r="F137" s="147">
        <v>809</v>
      </c>
      <c r="G137" s="147">
        <v>769</v>
      </c>
      <c r="H137" s="147">
        <v>871</v>
      </c>
      <c r="I137" s="147">
        <v>860</v>
      </c>
      <c r="J137" s="147">
        <v>843</v>
      </c>
      <c r="K137" s="147">
        <v>666</v>
      </c>
    </row>
    <row r="138" spans="1:11" x14ac:dyDescent="0.25">
      <c r="A138" s="23" t="s">
        <v>81</v>
      </c>
      <c r="B138" s="105" t="s">
        <v>59</v>
      </c>
      <c r="C138" s="147">
        <v>116</v>
      </c>
      <c r="D138" s="147">
        <v>299</v>
      </c>
      <c r="E138" s="147">
        <v>564</v>
      </c>
      <c r="F138" s="147">
        <v>929</v>
      </c>
      <c r="G138" s="147">
        <v>1247</v>
      </c>
      <c r="H138" s="147">
        <v>1551</v>
      </c>
      <c r="I138" s="147">
        <v>2048</v>
      </c>
      <c r="J138" s="147">
        <v>2577</v>
      </c>
      <c r="K138" s="147">
        <v>2767</v>
      </c>
    </row>
    <row r="139" spans="1:11" x14ac:dyDescent="0.25">
      <c r="A139" s="8" t="s">
        <v>82</v>
      </c>
      <c r="B139" s="8" t="s">
        <v>0</v>
      </c>
      <c r="C139" s="115">
        <v>36500</v>
      </c>
      <c r="D139" s="115">
        <v>39043</v>
      </c>
      <c r="E139" s="115">
        <v>35770</v>
      </c>
      <c r="F139" s="115">
        <v>38219</v>
      </c>
      <c r="G139" s="115">
        <v>42877</v>
      </c>
      <c r="H139" s="115">
        <v>46033</v>
      </c>
      <c r="I139" s="115">
        <v>52942</v>
      </c>
      <c r="J139" s="115">
        <v>50874</v>
      </c>
      <c r="K139" s="115">
        <v>53181</v>
      </c>
    </row>
    <row r="140" spans="1:11" x14ac:dyDescent="0.25">
      <c r="A140" s="23" t="s">
        <v>82</v>
      </c>
      <c r="B140" s="105" t="s">
        <v>3</v>
      </c>
      <c r="C140" s="147">
        <v>21174</v>
      </c>
      <c r="D140" s="147">
        <v>23056</v>
      </c>
      <c r="E140" s="147">
        <v>20264</v>
      </c>
      <c r="F140" s="147">
        <v>23674</v>
      </c>
      <c r="G140" s="147">
        <v>22516</v>
      </c>
      <c r="H140" s="147">
        <v>23906</v>
      </c>
      <c r="I140" s="147">
        <v>24188</v>
      </c>
      <c r="J140" s="147">
        <v>23455</v>
      </c>
      <c r="K140" s="147">
        <v>24472</v>
      </c>
    </row>
    <row r="141" spans="1:11" x14ac:dyDescent="0.25">
      <c r="A141" s="23" t="s">
        <v>82</v>
      </c>
      <c r="B141" s="105" t="s">
        <v>4</v>
      </c>
      <c r="C141" s="147">
        <v>3917</v>
      </c>
      <c r="D141" s="147">
        <v>4193</v>
      </c>
      <c r="E141" s="147">
        <v>4017</v>
      </c>
      <c r="F141" s="147">
        <v>4365</v>
      </c>
      <c r="G141" s="147">
        <v>4693</v>
      </c>
      <c r="H141" s="147">
        <v>4975</v>
      </c>
      <c r="I141" s="147">
        <v>5085</v>
      </c>
      <c r="J141" s="147">
        <v>5316</v>
      </c>
      <c r="K141" s="147">
        <v>4754</v>
      </c>
    </row>
    <row r="142" spans="1:11" x14ac:dyDescent="0.25">
      <c r="A142" s="23"/>
      <c r="B142" s="105" t="s">
        <v>688</v>
      </c>
      <c r="C142" s="147"/>
      <c r="D142" s="147"/>
      <c r="E142" s="147"/>
      <c r="F142" s="147"/>
      <c r="G142" s="147">
        <v>0</v>
      </c>
      <c r="H142" s="147">
        <v>0</v>
      </c>
      <c r="I142" s="147">
        <v>0</v>
      </c>
      <c r="J142" s="147">
        <v>0</v>
      </c>
      <c r="K142" s="147">
        <v>4628</v>
      </c>
    </row>
    <row r="143" spans="1:11" x14ac:dyDescent="0.25">
      <c r="A143" s="23" t="s">
        <v>82</v>
      </c>
      <c r="B143" s="105" t="s">
        <v>9</v>
      </c>
      <c r="C143" s="147">
        <v>2679</v>
      </c>
      <c r="D143" s="147">
        <v>2501</v>
      </c>
      <c r="E143" s="147">
        <v>2454</v>
      </c>
      <c r="F143" s="147">
        <v>1740</v>
      </c>
      <c r="G143" s="147">
        <v>1551</v>
      </c>
      <c r="H143" s="147">
        <v>1444</v>
      </c>
      <c r="I143" s="147">
        <v>1171</v>
      </c>
      <c r="J143" s="147">
        <v>1307</v>
      </c>
      <c r="K143" s="147">
        <v>1110</v>
      </c>
    </row>
    <row r="144" spans="1:11" x14ac:dyDescent="0.25">
      <c r="A144" s="23" t="s">
        <v>82</v>
      </c>
      <c r="B144" s="105" t="s">
        <v>10</v>
      </c>
      <c r="C144" s="147">
        <v>8036</v>
      </c>
      <c r="D144" s="147">
        <v>8032</v>
      </c>
      <c r="E144" s="147">
        <v>7467</v>
      </c>
      <c r="F144" s="147">
        <v>7856</v>
      </c>
      <c r="G144" s="147">
        <v>5769</v>
      </c>
      <c r="H144" s="147">
        <v>5676</v>
      </c>
      <c r="I144" s="147">
        <v>4778</v>
      </c>
      <c r="J144" s="147">
        <v>4386</v>
      </c>
      <c r="K144" s="147">
        <v>3443</v>
      </c>
    </row>
    <row r="145" spans="1:11" x14ac:dyDescent="0.25">
      <c r="A145" s="23" t="s">
        <v>82</v>
      </c>
      <c r="B145" s="105" t="s">
        <v>11</v>
      </c>
      <c r="C145" s="147">
        <v>10242</v>
      </c>
      <c r="D145" s="147">
        <v>10092</v>
      </c>
      <c r="E145" s="147">
        <v>9650</v>
      </c>
      <c r="F145" s="147">
        <v>7781</v>
      </c>
      <c r="G145" s="147">
        <v>6959</v>
      </c>
      <c r="H145" s="147">
        <v>5319</v>
      </c>
      <c r="I145" s="147">
        <v>4719</v>
      </c>
      <c r="J145" s="147">
        <v>4761</v>
      </c>
      <c r="K145" s="147">
        <v>4403</v>
      </c>
    </row>
    <row r="146" spans="1:11" x14ac:dyDescent="0.25">
      <c r="A146" s="23" t="s">
        <v>82</v>
      </c>
      <c r="B146" s="105" t="s">
        <v>12</v>
      </c>
      <c r="C146" s="147">
        <v>9463</v>
      </c>
      <c r="D146" s="147">
        <v>9544</v>
      </c>
      <c r="E146" s="147">
        <v>8521</v>
      </c>
      <c r="F146" s="147">
        <v>7053</v>
      </c>
      <c r="G146" s="147">
        <v>5550</v>
      </c>
      <c r="H146" s="147">
        <v>3178</v>
      </c>
      <c r="I146" s="147">
        <v>2540</v>
      </c>
      <c r="J146" s="147">
        <v>2356</v>
      </c>
      <c r="K146" s="147">
        <v>2241</v>
      </c>
    </row>
    <row r="147" spans="1:11" x14ac:dyDescent="0.25">
      <c r="A147" s="23" t="s">
        <v>82</v>
      </c>
      <c r="B147" s="105" t="s">
        <v>13</v>
      </c>
      <c r="C147" s="147">
        <v>14316</v>
      </c>
      <c r="D147" s="147">
        <v>14514</v>
      </c>
      <c r="E147" s="147">
        <v>13197</v>
      </c>
      <c r="F147" s="147">
        <v>10953</v>
      </c>
      <c r="G147" s="147">
        <v>10364</v>
      </c>
      <c r="H147" s="147">
        <v>9086</v>
      </c>
      <c r="I147" s="147">
        <v>7868</v>
      </c>
      <c r="J147" s="147">
        <v>7089</v>
      </c>
      <c r="K147" s="147">
        <v>6418</v>
      </c>
    </row>
    <row r="148" spans="1:11" x14ac:dyDescent="0.25">
      <c r="A148" s="23" t="s">
        <v>82</v>
      </c>
      <c r="B148" s="105" t="s">
        <v>14</v>
      </c>
      <c r="C148" s="147">
        <v>2734</v>
      </c>
      <c r="D148" s="147">
        <v>2753</v>
      </c>
      <c r="E148" s="147">
        <v>2605</v>
      </c>
      <c r="F148" s="147">
        <v>2039</v>
      </c>
      <c r="G148" s="147">
        <v>1972</v>
      </c>
      <c r="H148" s="147">
        <v>1412</v>
      </c>
      <c r="I148" s="147">
        <v>1248</v>
      </c>
      <c r="J148" s="147">
        <v>1268</v>
      </c>
      <c r="K148" s="147">
        <v>1302</v>
      </c>
    </row>
    <row r="149" spans="1:11" x14ac:dyDescent="0.25">
      <c r="A149" s="23" t="s">
        <v>82</v>
      </c>
      <c r="B149" s="105" t="s">
        <v>15</v>
      </c>
      <c r="C149" s="147">
        <v>2744</v>
      </c>
      <c r="D149" s="147">
        <v>2822</v>
      </c>
      <c r="E149" s="147">
        <v>3004</v>
      </c>
      <c r="F149" s="147">
        <v>2828</v>
      </c>
      <c r="G149" s="147">
        <v>2614</v>
      </c>
      <c r="H149" s="147">
        <v>2093</v>
      </c>
      <c r="I149" s="147">
        <v>1622</v>
      </c>
      <c r="J149" s="147">
        <v>1455</v>
      </c>
      <c r="K149" s="147">
        <v>1303</v>
      </c>
    </row>
    <row r="150" spans="1:11" x14ac:dyDescent="0.25">
      <c r="A150" s="23" t="s">
        <v>82</v>
      </c>
      <c r="B150" s="105" t="s">
        <v>16</v>
      </c>
      <c r="C150" s="147">
        <v>757</v>
      </c>
      <c r="D150" s="147">
        <v>738</v>
      </c>
      <c r="E150" s="147">
        <v>622</v>
      </c>
      <c r="F150" s="147">
        <v>538</v>
      </c>
      <c r="G150" s="147">
        <v>411</v>
      </c>
      <c r="H150" s="147">
        <v>265</v>
      </c>
      <c r="I150" s="147">
        <v>416</v>
      </c>
      <c r="J150" s="147">
        <v>383</v>
      </c>
      <c r="K150" s="147">
        <v>329</v>
      </c>
    </row>
    <row r="151" spans="1:11" x14ac:dyDescent="0.25">
      <c r="A151" s="23" t="s">
        <v>82</v>
      </c>
      <c r="B151" s="105" t="s">
        <v>18</v>
      </c>
      <c r="C151" s="147">
        <v>155</v>
      </c>
      <c r="D151" s="147">
        <v>208</v>
      </c>
      <c r="E151" s="147">
        <v>257</v>
      </c>
      <c r="F151" s="147">
        <v>290</v>
      </c>
      <c r="G151" s="147">
        <v>345</v>
      </c>
      <c r="H151" s="147">
        <v>407</v>
      </c>
      <c r="I151" s="147">
        <v>451</v>
      </c>
      <c r="J151" s="147">
        <v>525</v>
      </c>
      <c r="K151" s="147">
        <v>544</v>
      </c>
    </row>
    <row r="152" spans="1:11" x14ac:dyDescent="0.25">
      <c r="A152" s="23" t="s">
        <v>82</v>
      </c>
      <c r="B152" s="105" t="s">
        <v>19</v>
      </c>
      <c r="C152" s="147">
        <v>478</v>
      </c>
      <c r="D152" s="147">
        <v>512</v>
      </c>
      <c r="E152" s="147">
        <v>446</v>
      </c>
      <c r="F152" s="147">
        <v>376</v>
      </c>
      <c r="G152" s="147">
        <v>380</v>
      </c>
      <c r="H152" s="147">
        <v>350</v>
      </c>
      <c r="I152" s="147">
        <v>312</v>
      </c>
      <c r="J152" s="147">
        <v>300</v>
      </c>
      <c r="K152" s="147">
        <v>244</v>
      </c>
    </row>
    <row r="153" spans="1:11" x14ac:dyDescent="0.25">
      <c r="A153" s="23" t="s">
        <v>82</v>
      </c>
      <c r="B153" s="105" t="s">
        <v>20</v>
      </c>
      <c r="C153" s="147">
        <v>6714</v>
      </c>
      <c r="D153" s="147">
        <v>6718</v>
      </c>
      <c r="E153" s="147">
        <v>6581</v>
      </c>
      <c r="F153" s="147">
        <v>5905</v>
      </c>
      <c r="G153" s="147">
        <v>5421</v>
      </c>
      <c r="H153" s="147">
        <v>5148</v>
      </c>
      <c r="I153" s="147">
        <v>6280</v>
      </c>
      <c r="J153" s="147">
        <v>5248</v>
      </c>
      <c r="K153" s="147">
        <v>5278</v>
      </c>
    </row>
    <row r="154" spans="1:11" x14ac:dyDescent="0.25">
      <c r="A154" s="23" t="s">
        <v>82</v>
      </c>
      <c r="B154" s="105" t="s">
        <v>21</v>
      </c>
      <c r="C154" s="147">
        <v>105</v>
      </c>
      <c r="D154" s="147">
        <v>97</v>
      </c>
      <c r="E154" s="147">
        <v>58</v>
      </c>
      <c r="F154" s="147">
        <v>45</v>
      </c>
      <c r="G154" s="147">
        <v>34</v>
      </c>
      <c r="H154" s="147">
        <v>34</v>
      </c>
      <c r="I154" s="147">
        <v>27</v>
      </c>
      <c r="J154" s="147">
        <v>15</v>
      </c>
      <c r="K154" s="147">
        <v>24</v>
      </c>
    </row>
    <row r="155" spans="1:11" x14ac:dyDescent="0.25">
      <c r="A155" s="23" t="s">
        <v>82</v>
      </c>
      <c r="B155" s="105" t="s">
        <v>22</v>
      </c>
      <c r="C155" s="147">
        <v>3</v>
      </c>
      <c r="D155" s="147">
        <v>6</v>
      </c>
      <c r="E155" s="147">
        <v>6</v>
      </c>
      <c r="F155" s="147">
        <v>3</v>
      </c>
      <c r="G155" s="147">
        <v>2</v>
      </c>
      <c r="H155" s="147">
        <v>1</v>
      </c>
      <c r="I155" s="147">
        <v>1</v>
      </c>
      <c r="J155" s="147">
        <v>3</v>
      </c>
      <c r="K155" s="147">
        <v>3</v>
      </c>
    </row>
    <row r="156" spans="1:11" x14ac:dyDescent="0.25">
      <c r="A156" s="23" t="s">
        <v>82</v>
      </c>
      <c r="B156" s="105" t="s">
        <v>23</v>
      </c>
      <c r="C156" s="147">
        <v>723</v>
      </c>
      <c r="D156" s="147">
        <v>771</v>
      </c>
      <c r="E156" s="147">
        <v>835</v>
      </c>
      <c r="F156" s="147">
        <v>724</v>
      </c>
      <c r="G156" s="147">
        <v>712</v>
      </c>
      <c r="H156" s="147">
        <v>628</v>
      </c>
      <c r="I156" s="147">
        <v>571</v>
      </c>
      <c r="J156" s="147">
        <v>593</v>
      </c>
      <c r="K156" s="147">
        <v>526</v>
      </c>
    </row>
    <row r="157" spans="1:11" x14ac:dyDescent="0.25">
      <c r="A157" s="23" t="s">
        <v>82</v>
      </c>
      <c r="B157" s="105" t="s">
        <v>24</v>
      </c>
      <c r="C157" s="147">
        <v>771</v>
      </c>
      <c r="D157" s="147">
        <v>869</v>
      </c>
      <c r="E157" s="147">
        <v>869</v>
      </c>
      <c r="F157" s="147">
        <v>647</v>
      </c>
      <c r="G157" s="147">
        <v>611</v>
      </c>
      <c r="H157" s="147">
        <v>441</v>
      </c>
      <c r="I157" s="147">
        <v>379</v>
      </c>
      <c r="J157" s="147">
        <v>333</v>
      </c>
      <c r="K157" s="147">
        <v>326</v>
      </c>
    </row>
    <row r="158" spans="1:11" x14ac:dyDescent="0.25">
      <c r="A158" s="23" t="s">
        <v>82</v>
      </c>
      <c r="B158" s="105" t="s">
        <v>25</v>
      </c>
      <c r="C158" s="201" t="s">
        <v>93</v>
      </c>
      <c r="D158" s="201"/>
      <c r="E158" s="201"/>
      <c r="F158" s="201"/>
      <c r="G158" s="147">
        <v>21875</v>
      </c>
      <c r="H158" s="147">
        <v>24552</v>
      </c>
      <c r="I158" s="147">
        <v>32890</v>
      </c>
      <c r="J158" s="147">
        <v>32546</v>
      </c>
      <c r="K158" s="147">
        <v>34351</v>
      </c>
    </row>
    <row r="159" spans="1:11" x14ac:dyDescent="0.25">
      <c r="A159" s="23" t="s">
        <v>82</v>
      </c>
      <c r="B159" s="105" t="s">
        <v>26</v>
      </c>
      <c r="C159" s="201" t="s">
        <v>93</v>
      </c>
      <c r="D159" s="201"/>
      <c r="E159" s="201"/>
      <c r="F159" s="147">
        <v>155</v>
      </c>
      <c r="G159" s="147">
        <v>183</v>
      </c>
      <c r="H159" s="147">
        <v>168</v>
      </c>
      <c r="I159" s="147">
        <v>163</v>
      </c>
      <c r="J159" s="147">
        <v>141</v>
      </c>
      <c r="K159" s="147">
        <v>138</v>
      </c>
    </row>
    <row r="160" spans="1:11" x14ac:dyDescent="0.25">
      <c r="A160" s="23" t="s">
        <v>82</v>
      </c>
      <c r="B160" s="105" t="s">
        <v>27</v>
      </c>
      <c r="C160" s="201" t="s">
        <v>93</v>
      </c>
      <c r="D160" s="201"/>
      <c r="E160" s="201"/>
      <c r="F160" s="147">
        <v>721</v>
      </c>
      <c r="G160" s="147">
        <v>629</v>
      </c>
      <c r="H160" s="147">
        <v>582</v>
      </c>
      <c r="I160" s="147">
        <v>546</v>
      </c>
      <c r="J160" s="147">
        <v>523</v>
      </c>
      <c r="K160" s="147">
        <v>624</v>
      </c>
    </row>
    <row r="161" spans="1:11" x14ac:dyDescent="0.25">
      <c r="A161" s="23" t="s">
        <v>82</v>
      </c>
      <c r="B161" s="105" t="s">
        <v>28</v>
      </c>
      <c r="C161" s="201" t="s">
        <v>93</v>
      </c>
      <c r="D161" s="201"/>
      <c r="E161" s="201"/>
      <c r="F161" s="147">
        <v>506</v>
      </c>
      <c r="G161" s="147">
        <v>457</v>
      </c>
      <c r="H161" s="147">
        <v>426</v>
      </c>
      <c r="I161" s="147">
        <v>384</v>
      </c>
      <c r="J161" s="147">
        <v>395</v>
      </c>
      <c r="K161" s="147">
        <v>414</v>
      </c>
    </row>
    <row r="162" spans="1:11" x14ac:dyDescent="0.25">
      <c r="A162" s="23" t="s">
        <v>82</v>
      </c>
      <c r="B162" s="105" t="s">
        <v>31</v>
      </c>
      <c r="C162" s="147">
        <v>7</v>
      </c>
      <c r="D162" s="147">
        <v>7</v>
      </c>
      <c r="E162" s="147">
        <v>8</v>
      </c>
      <c r="F162" s="147">
        <v>7</v>
      </c>
      <c r="G162" s="147">
        <v>4</v>
      </c>
      <c r="H162" s="147">
        <v>4</v>
      </c>
      <c r="I162" s="147">
        <v>4</v>
      </c>
      <c r="J162" s="147">
        <v>4</v>
      </c>
      <c r="K162" s="147">
        <v>3</v>
      </c>
    </row>
    <row r="163" spans="1:11" x14ac:dyDescent="0.25">
      <c r="A163" s="23" t="s">
        <v>82</v>
      </c>
      <c r="B163" s="105" t="s">
        <v>32</v>
      </c>
      <c r="C163" s="147">
        <v>36</v>
      </c>
      <c r="D163" s="147">
        <v>31</v>
      </c>
      <c r="E163" s="147">
        <v>28</v>
      </c>
      <c r="F163" s="147">
        <v>25</v>
      </c>
      <c r="G163" s="147">
        <v>25</v>
      </c>
      <c r="H163" s="147">
        <v>25</v>
      </c>
      <c r="I163" s="147">
        <v>30</v>
      </c>
      <c r="J163" s="147">
        <v>26</v>
      </c>
      <c r="K163" s="147">
        <v>26</v>
      </c>
    </row>
    <row r="164" spans="1:11" x14ac:dyDescent="0.25">
      <c r="A164" s="23" t="s">
        <v>82</v>
      </c>
      <c r="B164" s="105" t="s">
        <v>33</v>
      </c>
      <c r="C164" s="147">
        <v>18</v>
      </c>
      <c r="D164" s="147">
        <v>22</v>
      </c>
      <c r="E164" s="147">
        <v>28</v>
      </c>
      <c r="F164" s="147">
        <v>18</v>
      </c>
      <c r="G164" s="147">
        <v>9</v>
      </c>
      <c r="H164" s="147">
        <v>8</v>
      </c>
      <c r="I164" s="147">
        <v>10</v>
      </c>
      <c r="J164" s="147">
        <v>14</v>
      </c>
      <c r="K164" s="147">
        <v>13</v>
      </c>
    </row>
    <row r="165" spans="1:11" x14ac:dyDescent="0.25">
      <c r="A165" s="23" t="s">
        <v>82</v>
      </c>
      <c r="B165" s="105" t="s">
        <v>35</v>
      </c>
      <c r="C165" s="147">
        <v>0</v>
      </c>
      <c r="D165" s="147">
        <v>1</v>
      </c>
      <c r="E165" s="147">
        <v>0</v>
      </c>
      <c r="F165" s="147">
        <v>0</v>
      </c>
      <c r="G165" s="147">
        <v>0</v>
      </c>
      <c r="H165" s="147">
        <v>0</v>
      </c>
      <c r="I165" s="147">
        <v>0</v>
      </c>
      <c r="J165" s="147">
        <v>0</v>
      </c>
      <c r="K165" s="147">
        <v>0</v>
      </c>
    </row>
    <row r="166" spans="1:11" x14ac:dyDescent="0.25">
      <c r="A166" s="23" t="s">
        <v>82</v>
      </c>
      <c r="B166" s="105" t="s">
        <v>36</v>
      </c>
      <c r="C166" s="147">
        <v>4</v>
      </c>
      <c r="D166" s="147">
        <v>3</v>
      </c>
      <c r="E166" s="147">
        <v>2</v>
      </c>
      <c r="F166" s="147">
        <v>5</v>
      </c>
      <c r="G166" s="147">
        <v>5</v>
      </c>
      <c r="H166" s="147">
        <v>1</v>
      </c>
      <c r="I166" s="147">
        <v>5</v>
      </c>
      <c r="J166" s="147">
        <v>5</v>
      </c>
      <c r="K166" s="147">
        <v>5</v>
      </c>
    </row>
    <row r="167" spans="1:11" x14ac:dyDescent="0.25">
      <c r="A167" s="23" t="s">
        <v>82</v>
      </c>
      <c r="B167" s="105" t="s">
        <v>37</v>
      </c>
      <c r="C167" s="147">
        <v>194</v>
      </c>
      <c r="D167" s="147">
        <v>198</v>
      </c>
      <c r="E167" s="147">
        <v>209</v>
      </c>
      <c r="F167" s="147">
        <v>199</v>
      </c>
      <c r="G167" s="147">
        <v>226</v>
      </c>
      <c r="H167" s="147">
        <v>249</v>
      </c>
      <c r="I167" s="147">
        <v>283</v>
      </c>
      <c r="J167" s="147">
        <v>280</v>
      </c>
      <c r="K167" s="147">
        <v>281</v>
      </c>
    </row>
    <row r="168" spans="1:11" x14ac:dyDescent="0.25">
      <c r="A168" s="23" t="s">
        <v>82</v>
      </c>
      <c r="B168" s="105" t="s">
        <v>38</v>
      </c>
      <c r="C168" s="147">
        <v>367</v>
      </c>
      <c r="D168" s="147">
        <v>446</v>
      </c>
      <c r="E168" s="147">
        <v>536</v>
      </c>
      <c r="F168" s="147">
        <v>547</v>
      </c>
      <c r="G168" s="147">
        <v>626</v>
      </c>
      <c r="H168" s="147">
        <v>651</v>
      </c>
      <c r="I168" s="147">
        <v>747</v>
      </c>
      <c r="J168" s="147">
        <v>815</v>
      </c>
      <c r="K168" s="147">
        <v>805</v>
      </c>
    </row>
    <row r="169" spans="1:11" x14ac:dyDescent="0.25">
      <c r="A169" s="23" t="s">
        <v>82</v>
      </c>
      <c r="B169" s="105" t="s">
        <v>39</v>
      </c>
      <c r="C169" s="147">
        <v>340</v>
      </c>
      <c r="D169" s="147">
        <v>427</v>
      </c>
      <c r="E169" s="147">
        <v>473</v>
      </c>
      <c r="F169" s="147">
        <v>488</v>
      </c>
      <c r="G169" s="147">
        <v>590</v>
      </c>
      <c r="H169" s="147">
        <v>597</v>
      </c>
      <c r="I169" s="147">
        <v>691</v>
      </c>
      <c r="J169" s="147">
        <v>783</v>
      </c>
      <c r="K169" s="147">
        <v>730</v>
      </c>
    </row>
    <row r="170" spans="1:11" x14ac:dyDescent="0.25">
      <c r="A170" s="23" t="s">
        <v>82</v>
      </c>
      <c r="B170" s="105" t="s">
        <v>40</v>
      </c>
      <c r="C170" s="148">
        <v>38</v>
      </c>
      <c r="D170" s="147">
        <v>37</v>
      </c>
      <c r="E170" s="147">
        <v>39</v>
      </c>
      <c r="F170" s="147">
        <v>33</v>
      </c>
      <c r="G170" s="147">
        <v>37</v>
      </c>
      <c r="H170" s="147">
        <v>33</v>
      </c>
      <c r="I170" s="147">
        <v>36</v>
      </c>
      <c r="J170" s="147">
        <v>34</v>
      </c>
      <c r="K170" s="147">
        <v>37</v>
      </c>
    </row>
    <row r="171" spans="1:11" x14ac:dyDescent="0.25">
      <c r="A171" s="23" t="s">
        <v>82</v>
      </c>
      <c r="B171" s="105" t="s">
        <v>41</v>
      </c>
      <c r="C171" s="147">
        <v>13</v>
      </c>
      <c r="D171" s="147">
        <v>15</v>
      </c>
      <c r="E171" s="147">
        <v>18</v>
      </c>
      <c r="F171" s="147">
        <v>19</v>
      </c>
      <c r="G171" s="147">
        <v>17</v>
      </c>
      <c r="H171" s="147">
        <v>18</v>
      </c>
      <c r="I171" s="147">
        <v>21</v>
      </c>
      <c r="J171" s="147">
        <v>26</v>
      </c>
      <c r="K171" s="147">
        <v>23</v>
      </c>
    </row>
    <row r="172" spans="1:11" x14ac:dyDescent="0.25">
      <c r="A172" s="23" t="s">
        <v>82</v>
      </c>
      <c r="B172" s="105" t="s">
        <v>42</v>
      </c>
      <c r="C172" s="147">
        <v>300</v>
      </c>
      <c r="D172" s="147">
        <v>305</v>
      </c>
      <c r="E172" s="147">
        <v>332</v>
      </c>
      <c r="F172" s="147">
        <v>321</v>
      </c>
      <c r="G172" s="147">
        <v>360</v>
      </c>
      <c r="H172" s="147">
        <v>365</v>
      </c>
      <c r="I172" s="147">
        <v>373</v>
      </c>
      <c r="J172" s="147">
        <v>327</v>
      </c>
      <c r="K172" s="147">
        <v>403</v>
      </c>
    </row>
    <row r="173" spans="1:11" x14ac:dyDescent="0.25">
      <c r="A173" s="23" t="s">
        <v>82</v>
      </c>
      <c r="B173" s="105" t="s">
        <v>43</v>
      </c>
      <c r="C173" s="147">
        <v>65</v>
      </c>
      <c r="D173" s="147">
        <v>58</v>
      </c>
      <c r="E173" s="147">
        <v>42</v>
      </c>
      <c r="F173" s="147">
        <v>75</v>
      </c>
      <c r="G173" s="147">
        <v>54</v>
      </c>
      <c r="H173" s="147">
        <v>57</v>
      </c>
      <c r="I173" s="147">
        <v>50</v>
      </c>
      <c r="J173" s="147">
        <v>42</v>
      </c>
      <c r="K173" s="147">
        <v>43</v>
      </c>
    </row>
    <row r="174" spans="1:11" x14ac:dyDescent="0.25">
      <c r="A174" s="23" t="s">
        <v>82</v>
      </c>
      <c r="B174" s="105" t="s">
        <v>45</v>
      </c>
      <c r="C174" s="147">
        <v>85</v>
      </c>
      <c r="D174" s="147">
        <v>107</v>
      </c>
      <c r="E174" s="147">
        <v>157</v>
      </c>
      <c r="F174" s="147">
        <v>182</v>
      </c>
      <c r="G174" s="147">
        <v>197</v>
      </c>
      <c r="H174" s="147">
        <v>205</v>
      </c>
      <c r="I174" s="147">
        <v>210</v>
      </c>
      <c r="J174" s="147">
        <v>237</v>
      </c>
      <c r="K174" s="147">
        <v>250</v>
      </c>
    </row>
    <row r="175" spans="1:11" x14ac:dyDescent="0.25">
      <c r="A175" s="23" t="s">
        <v>82</v>
      </c>
      <c r="B175" s="105" t="s">
        <v>46</v>
      </c>
      <c r="C175" s="147">
        <v>796</v>
      </c>
      <c r="D175" s="147">
        <v>754</v>
      </c>
      <c r="E175" s="147">
        <v>760</v>
      </c>
      <c r="F175" s="147">
        <v>760</v>
      </c>
      <c r="G175" s="147">
        <v>814</v>
      </c>
      <c r="H175" s="147">
        <v>777</v>
      </c>
      <c r="I175" s="147">
        <v>826</v>
      </c>
      <c r="J175" s="147">
        <v>822</v>
      </c>
      <c r="K175" s="147">
        <v>861</v>
      </c>
    </row>
    <row r="176" spans="1:11" x14ac:dyDescent="0.25">
      <c r="A176" s="23" t="s">
        <v>82</v>
      </c>
      <c r="B176" s="105" t="s">
        <v>47</v>
      </c>
      <c r="C176" s="147">
        <v>573</v>
      </c>
      <c r="D176" s="147">
        <v>623</v>
      </c>
      <c r="E176" s="147">
        <v>624</v>
      </c>
      <c r="F176" s="147">
        <v>588</v>
      </c>
      <c r="G176" s="147">
        <v>593</v>
      </c>
      <c r="H176" s="147">
        <v>591</v>
      </c>
      <c r="I176" s="147">
        <v>624</v>
      </c>
      <c r="J176" s="147">
        <v>589</v>
      </c>
      <c r="K176" s="147">
        <v>533</v>
      </c>
    </row>
    <row r="177" spans="1:11" x14ac:dyDescent="0.25">
      <c r="A177" s="23" t="s">
        <v>82</v>
      </c>
      <c r="B177" s="105" t="s">
        <v>48</v>
      </c>
      <c r="C177" s="147">
        <v>247</v>
      </c>
      <c r="D177" s="147">
        <v>224</v>
      </c>
      <c r="E177" s="147">
        <v>239</v>
      </c>
      <c r="F177" s="147">
        <v>219</v>
      </c>
      <c r="G177" s="147">
        <v>161</v>
      </c>
      <c r="H177" s="147">
        <v>118</v>
      </c>
      <c r="I177" s="147">
        <v>92</v>
      </c>
      <c r="J177" s="147">
        <v>79</v>
      </c>
      <c r="K177" s="147">
        <v>70</v>
      </c>
    </row>
    <row r="178" spans="1:11" x14ac:dyDescent="0.25">
      <c r="A178" s="23" t="s">
        <v>82</v>
      </c>
      <c r="B178" s="105" t="s">
        <v>49</v>
      </c>
      <c r="C178" s="147">
        <v>97</v>
      </c>
      <c r="D178" s="147">
        <v>100</v>
      </c>
      <c r="E178" s="147">
        <v>88</v>
      </c>
      <c r="F178" s="147">
        <v>84</v>
      </c>
      <c r="G178" s="147">
        <v>83</v>
      </c>
      <c r="H178" s="147">
        <v>72</v>
      </c>
      <c r="I178" s="147">
        <v>57</v>
      </c>
      <c r="J178" s="147">
        <v>24</v>
      </c>
      <c r="K178" s="147">
        <v>29</v>
      </c>
    </row>
    <row r="179" spans="1:11" x14ac:dyDescent="0.25">
      <c r="A179" s="23" t="s">
        <v>82</v>
      </c>
      <c r="B179" s="105" t="s">
        <v>51</v>
      </c>
      <c r="C179" s="147">
        <v>16</v>
      </c>
      <c r="D179" s="147">
        <v>21</v>
      </c>
      <c r="E179" s="147">
        <v>19</v>
      </c>
      <c r="F179" s="147">
        <v>10</v>
      </c>
      <c r="G179" s="147">
        <v>6</v>
      </c>
      <c r="H179" s="147">
        <v>8</v>
      </c>
      <c r="I179" s="147">
        <v>9</v>
      </c>
      <c r="J179" s="147">
        <v>13</v>
      </c>
      <c r="K179" s="147">
        <v>16</v>
      </c>
    </row>
    <row r="180" spans="1:11" x14ac:dyDescent="0.25">
      <c r="A180" s="23" t="s">
        <v>82</v>
      </c>
      <c r="B180" s="105" t="s">
        <v>52</v>
      </c>
      <c r="C180" s="147">
        <v>23</v>
      </c>
      <c r="D180" s="147">
        <v>20</v>
      </c>
      <c r="E180" s="147">
        <v>24</v>
      </c>
      <c r="F180" s="147">
        <v>28</v>
      </c>
      <c r="G180" s="147">
        <v>19</v>
      </c>
      <c r="H180" s="147">
        <v>15</v>
      </c>
      <c r="I180" s="147">
        <v>17</v>
      </c>
      <c r="J180" s="147">
        <v>14</v>
      </c>
      <c r="K180" s="147">
        <v>8</v>
      </c>
    </row>
    <row r="181" spans="1:11" x14ac:dyDescent="0.25">
      <c r="A181" s="23" t="s">
        <v>82</v>
      </c>
      <c r="B181" s="105" t="s">
        <v>53</v>
      </c>
      <c r="C181" s="147">
        <v>19</v>
      </c>
      <c r="D181" s="147">
        <v>18</v>
      </c>
      <c r="E181" s="147">
        <v>23</v>
      </c>
      <c r="F181" s="147">
        <v>22</v>
      </c>
      <c r="G181" s="147">
        <v>23</v>
      </c>
      <c r="H181" s="147">
        <v>24</v>
      </c>
      <c r="I181" s="147">
        <v>18</v>
      </c>
      <c r="J181" s="147">
        <v>10</v>
      </c>
      <c r="K181" s="147">
        <v>14</v>
      </c>
    </row>
    <row r="182" spans="1:11" x14ac:dyDescent="0.25">
      <c r="A182" s="23" t="s">
        <v>82</v>
      </c>
      <c r="B182" s="105" t="s">
        <v>54</v>
      </c>
      <c r="C182" s="147">
        <v>111</v>
      </c>
      <c r="D182" s="147">
        <v>64</v>
      </c>
      <c r="E182" s="147">
        <v>47</v>
      </c>
      <c r="F182" s="147">
        <v>43</v>
      </c>
      <c r="G182" s="147">
        <v>65</v>
      </c>
      <c r="H182" s="147">
        <v>121</v>
      </c>
      <c r="I182" s="147">
        <v>117</v>
      </c>
      <c r="J182" s="147">
        <v>129</v>
      </c>
      <c r="K182" s="147">
        <v>120</v>
      </c>
    </row>
    <row r="183" spans="1:11" x14ac:dyDescent="0.25">
      <c r="A183" s="23" t="s">
        <v>82</v>
      </c>
      <c r="B183" s="105" t="s">
        <v>55</v>
      </c>
      <c r="C183" s="147">
        <v>51</v>
      </c>
      <c r="D183" s="147">
        <v>79</v>
      </c>
      <c r="E183" s="147">
        <v>81</v>
      </c>
      <c r="F183" s="147">
        <v>59</v>
      </c>
      <c r="G183" s="147">
        <v>56</v>
      </c>
      <c r="H183" s="147">
        <v>82</v>
      </c>
      <c r="I183" s="147">
        <v>75</v>
      </c>
      <c r="J183" s="147">
        <v>66</v>
      </c>
      <c r="K183" s="147">
        <v>49</v>
      </c>
    </row>
    <row r="184" spans="1:11" x14ac:dyDescent="0.25">
      <c r="A184" s="23" t="s">
        <v>82</v>
      </c>
      <c r="B184" s="105" t="s">
        <v>56</v>
      </c>
      <c r="C184" s="147">
        <v>760</v>
      </c>
      <c r="D184" s="147">
        <v>1084</v>
      </c>
      <c r="E184" s="147">
        <v>1054</v>
      </c>
      <c r="F184" s="147">
        <v>933</v>
      </c>
      <c r="G184" s="147">
        <v>766</v>
      </c>
      <c r="H184" s="147">
        <v>393</v>
      </c>
      <c r="I184" s="147">
        <v>388</v>
      </c>
      <c r="J184" s="147">
        <v>436</v>
      </c>
      <c r="K184" s="147">
        <v>451</v>
      </c>
    </row>
    <row r="185" spans="1:11" x14ac:dyDescent="0.25">
      <c r="A185" s="23" t="s">
        <v>82</v>
      </c>
      <c r="B185" s="105" t="s">
        <v>57</v>
      </c>
      <c r="C185" s="147">
        <v>669</v>
      </c>
      <c r="D185" s="147">
        <v>966</v>
      </c>
      <c r="E185" s="147">
        <v>914</v>
      </c>
      <c r="F185" s="147">
        <v>943</v>
      </c>
      <c r="G185" s="147">
        <v>783</v>
      </c>
      <c r="H185" s="147">
        <v>382</v>
      </c>
      <c r="I185" s="147">
        <v>426</v>
      </c>
      <c r="J185" s="147">
        <v>416</v>
      </c>
      <c r="K185" s="147">
        <v>396</v>
      </c>
    </row>
    <row r="186" spans="1:11" x14ac:dyDescent="0.25">
      <c r="A186" s="23" t="s">
        <v>82</v>
      </c>
      <c r="B186" s="105" t="s">
        <v>58</v>
      </c>
      <c r="C186" s="147">
        <v>75</v>
      </c>
      <c r="D186" s="147">
        <v>75</v>
      </c>
      <c r="E186" s="147">
        <v>46</v>
      </c>
      <c r="F186" s="147">
        <v>46</v>
      </c>
      <c r="G186" s="147">
        <v>33</v>
      </c>
      <c r="H186" s="147">
        <v>25</v>
      </c>
      <c r="I186" s="147">
        <v>18</v>
      </c>
      <c r="J186" s="147">
        <v>5</v>
      </c>
      <c r="K186" s="147">
        <v>6</v>
      </c>
    </row>
    <row r="187" spans="1:11" x14ac:dyDescent="0.25">
      <c r="A187" s="23" t="s">
        <v>82</v>
      </c>
      <c r="B187" s="105" t="s">
        <v>59</v>
      </c>
      <c r="C187" s="147">
        <v>32</v>
      </c>
      <c r="D187" s="147">
        <v>34</v>
      </c>
      <c r="E187" s="147">
        <v>46</v>
      </c>
      <c r="F187" s="147">
        <v>51</v>
      </c>
      <c r="G187" s="147">
        <v>55</v>
      </c>
      <c r="H187" s="147">
        <v>68</v>
      </c>
      <c r="I187" s="147">
        <v>88</v>
      </c>
      <c r="J187" s="147">
        <v>97</v>
      </c>
      <c r="K187" s="147">
        <v>111</v>
      </c>
    </row>
    <row r="188" spans="1:11" x14ac:dyDescent="0.25">
      <c r="A188" s="8" t="s">
        <v>83</v>
      </c>
      <c r="B188" s="8" t="s">
        <v>0</v>
      </c>
      <c r="C188" s="115">
        <v>189162</v>
      </c>
      <c r="D188" s="115">
        <v>202904</v>
      </c>
      <c r="E188" s="115">
        <v>205498</v>
      </c>
      <c r="F188" s="115">
        <v>229441</v>
      </c>
      <c r="G188" s="115">
        <v>271534</v>
      </c>
      <c r="H188" s="115">
        <v>301601</v>
      </c>
      <c r="I188" s="115">
        <v>338652</v>
      </c>
      <c r="J188" s="115">
        <v>331834</v>
      </c>
      <c r="K188" s="115">
        <v>337388</v>
      </c>
    </row>
    <row r="189" spans="1:11" x14ac:dyDescent="0.25">
      <c r="A189" s="23" t="s">
        <v>83</v>
      </c>
      <c r="B189" s="105" t="s">
        <v>3</v>
      </c>
      <c r="C189" s="147">
        <v>99135</v>
      </c>
      <c r="D189" s="147">
        <v>108728</v>
      </c>
      <c r="E189" s="147">
        <v>107603</v>
      </c>
      <c r="F189" s="147">
        <v>128495</v>
      </c>
      <c r="G189" s="147">
        <v>130410</v>
      </c>
      <c r="H189" s="147">
        <v>145165</v>
      </c>
      <c r="I189" s="147">
        <v>149904</v>
      </c>
      <c r="J189" s="147">
        <v>146544</v>
      </c>
      <c r="K189" s="147">
        <v>152322</v>
      </c>
    </row>
    <row r="190" spans="1:11" x14ac:dyDescent="0.25">
      <c r="A190" s="23" t="s">
        <v>83</v>
      </c>
      <c r="B190" s="105" t="s">
        <v>4</v>
      </c>
      <c r="C190" s="147">
        <v>18878</v>
      </c>
      <c r="D190" s="147">
        <v>19796</v>
      </c>
      <c r="E190" s="147">
        <v>21048</v>
      </c>
      <c r="F190" s="147">
        <v>25883</v>
      </c>
      <c r="G190" s="147">
        <v>25952</v>
      </c>
      <c r="H190" s="147">
        <v>27549</v>
      </c>
      <c r="I190" s="147">
        <v>28136</v>
      </c>
      <c r="J190" s="147">
        <v>28659</v>
      </c>
      <c r="K190" s="147">
        <v>26770</v>
      </c>
    </row>
    <row r="191" spans="1:11" x14ac:dyDescent="0.25">
      <c r="A191" s="23" t="s">
        <v>83</v>
      </c>
      <c r="B191" s="105" t="s">
        <v>5</v>
      </c>
      <c r="C191" s="147">
        <v>0</v>
      </c>
      <c r="D191" s="147">
        <v>0</v>
      </c>
      <c r="E191" s="147">
        <v>0</v>
      </c>
      <c r="F191" s="147">
        <v>0</v>
      </c>
      <c r="G191" s="147">
        <v>415</v>
      </c>
      <c r="H191" s="147">
        <v>8278</v>
      </c>
      <c r="I191" s="147">
        <v>7826</v>
      </c>
      <c r="J191" s="147">
        <v>7923</v>
      </c>
      <c r="K191" s="147">
        <v>5690</v>
      </c>
    </row>
    <row r="192" spans="1:11" x14ac:dyDescent="0.25">
      <c r="A192" s="23"/>
      <c r="B192" s="105" t="s">
        <v>688</v>
      </c>
      <c r="C192" s="147"/>
      <c r="D192" s="147"/>
      <c r="E192" s="147"/>
      <c r="F192" s="147"/>
      <c r="G192" s="147">
        <v>0</v>
      </c>
      <c r="H192" s="147">
        <v>0</v>
      </c>
      <c r="I192" s="147">
        <v>0</v>
      </c>
      <c r="J192" s="147">
        <v>0</v>
      </c>
      <c r="K192" s="147">
        <v>50098</v>
      </c>
    </row>
    <row r="193" spans="1:11" x14ac:dyDescent="0.25">
      <c r="A193" s="23" t="s">
        <v>83</v>
      </c>
      <c r="B193" s="105" t="s">
        <v>9</v>
      </c>
      <c r="C193" s="147">
        <v>22189</v>
      </c>
      <c r="D193" s="147">
        <v>21777</v>
      </c>
      <c r="E193" s="147">
        <v>21922</v>
      </c>
      <c r="F193" s="147">
        <v>18583</v>
      </c>
      <c r="G193" s="147">
        <v>16537</v>
      </c>
      <c r="H193" s="147">
        <v>16472</v>
      </c>
      <c r="I193" s="147">
        <v>14561</v>
      </c>
      <c r="J193" s="147">
        <v>15713</v>
      </c>
      <c r="K193" s="147">
        <v>13318</v>
      </c>
    </row>
    <row r="194" spans="1:11" x14ac:dyDescent="0.25">
      <c r="A194" s="23" t="s">
        <v>83</v>
      </c>
      <c r="B194" s="105" t="s">
        <v>10</v>
      </c>
      <c r="C194" s="147">
        <v>59110</v>
      </c>
      <c r="D194" s="147">
        <v>62181</v>
      </c>
      <c r="E194" s="147">
        <v>62507</v>
      </c>
      <c r="F194" s="147">
        <v>68465</v>
      </c>
      <c r="G194" s="147">
        <v>57811</v>
      </c>
      <c r="H194" s="147">
        <v>58782</v>
      </c>
      <c r="I194" s="147">
        <v>51112</v>
      </c>
      <c r="J194" s="147">
        <v>49983</v>
      </c>
      <c r="K194" s="147">
        <v>38882</v>
      </c>
    </row>
    <row r="195" spans="1:11" x14ac:dyDescent="0.25">
      <c r="A195" s="23" t="s">
        <v>83</v>
      </c>
      <c r="B195" s="105" t="s">
        <v>11</v>
      </c>
      <c r="C195" s="147">
        <v>69833</v>
      </c>
      <c r="D195" s="147">
        <v>73082</v>
      </c>
      <c r="E195" s="147">
        <v>74572</v>
      </c>
      <c r="F195" s="147">
        <v>68801</v>
      </c>
      <c r="G195" s="147">
        <v>61405</v>
      </c>
      <c r="H195" s="147">
        <v>51071</v>
      </c>
      <c r="I195" s="147">
        <v>45481</v>
      </c>
      <c r="J195" s="147">
        <v>45695</v>
      </c>
      <c r="K195" s="147">
        <v>42404</v>
      </c>
    </row>
    <row r="196" spans="1:11" x14ac:dyDescent="0.25">
      <c r="A196" s="23" t="s">
        <v>83</v>
      </c>
      <c r="B196" s="105" t="s">
        <v>12</v>
      </c>
      <c r="C196" s="147">
        <v>53871</v>
      </c>
      <c r="D196" s="147">
        <v>58151</v>
      </c>
      <c r="E196" s="147">
        <v>58283</v>
      </c>
      <c r="F196" s="147">
        <v>54714</v>
      </c>
      <c r="G196" s="147">
        <v>45630</v>
      </c>
      <c r="H196" s="147">
        <v>28091</v>
      </c>
      <c r="I196" s="147">
        <v>24469</v>
      </c>
      <c r="J196" s="147">
        <v>25352</v>
      </c>
      <c r="K196" s="147">
        <v>23842</v>
      </c>
    </row>
    <row r="197" spans="1:11" x14ac:dyDescent="0.25">
      <c r="A197" s="23" t="s">
        <v>83</v>
      </c>
      <c r="B197" s="105" t="s">
        <v>13</v>
      </c>
      <c r="C197" s="147">
        <v>99130</v>
      </c>
      <c r="D197" s="147">
        <v>104077</v>
      </c>
      <c r="E197" s="147">
        <v>105484</v>
      </c>
      <c r="F197" s="147">
        <v>101180</v>
      </c>
      <c r="G197" s="147">
        <v>100503</v>
      </c>
      <c r="H197" s="147">
        <v>93221</v>
      </c>
      <c r="I197" s="147">
        <v>82320</v>
      </c>
      <c r="J197" s="147">
        <v>77855</v>
      </c>
      <c r="K197" s="147">
        <v>69350</v>
      </c>
    </row>
    <row r="198" spans="1:11" x14ac:dyDescent="0.25">
      <c r="A198" s="23" t="s">
        <v>83</v>
      </c>
      <c r="B198" s="105" t="s">
        <v>14</v>
      </c>
      <c r="C198" s="147">
        <v>19709</v>
      </c>
      <c r="D198" s="147">
        <v>20796</v>
      </c>
      <c r="E198" s="147">
        <v>22452</v>
      </c>
      <c r="F198" s="147">
        <v>20359</v>
      </c>
      <c r="G198" s="147">
        <v>21068</v>
      </c>
      <c r="H198" s="147">
        <v>18482</v>
      </c>
      <c r="I198" s="147">
        <v>17329</v>
      </c>
      <c r="J198" s="147">
        <v>18453</v>
      </c>
      <c r="K198" s="147">
        <v>17236</v>
      </c>
    </row>
    <row r="199" spans="1:11" x14ac:dyDescent="0.25">
      <c r="A199" s="23" t="s">
        <v>83</v>
      </c>
      <c r="B199" s="105" t="s">
        <v>15</v>
      </c>
      <c r="C199" s="147">
        <v>19375</v>
      </c>
      <c r="D199" s="147">
        <v>21618</v>
      </c>
      <c r="E199" s="147">
        <v>23595</v>
      </c>
      <c r="F199" s="147">
        <v>22559</v>
      </c>
      <c r="G199" s="147">
        <v>20463</v>
      </c>
      <c r="H199" s="147">
        <v>17095</v>
      </c>
      <c r="I199" s="147">
        <v>15498</v>
      </c>
      <c r="J199" s="147">
        <v>14904</v>
      </c>
      <c r="K199" s="147">
        <v>14239</v>
      </c>
    </row>
    <row r="200" spans="1:11" x14ac:dyDescent="0.25">
      <c r="A200" s="23" t="s">
        <v>83</v>
      </c>
      <c r="B200" s="105" t="s">
        <v>16</v>
      </c>
      <c r="C200" s="147">
        <v>103</v>
      </c>
      <c r="D200" s="147">
        <v>73</v>
      </c>
      <c r="E200" s="147">
        <v>31</v>
      </c>
      <c r="F200" s="147">
        <v>61</v>
      </c>
      <c r="G200" s="147">
        <v>25</v>
      </c>
      <c r="H200" s="147">
        <v>55</v>
      </c>
      <c r="I200" s="147">
        <v>170</v>
      </c>
      <c r="J200" s="147">
        <v>178</v>
      </c>
      <c r="K200" s="147">
        <v>418</v>
      </c>
    </row>
    <row r="201" spans="1:11" x14ac:dyDescent="0.25">
      <c r="A201" s="23" t="s">
        <v>83</v>
      </c>
      <c r="B201" s="55" t="s">
        <v>17</v>
      </c>
      <c r="C201" s="147"/>
      <c r="D201" s="147"/>
      <c r="E201" s="147">
        <v>0</v>
      </c>
      <c r="F201" s="147">
        <v>0</v>
      </c>
      <c r="G201" s="147">
        <v>0</v>
      </c>
      <c r="H201" s="147">
        <v>0</v>
      </c>
      <c r="I201" s="147">
        <v>2</v>
      </c>
      <c r="J201" s="147">
        <v>0</v>
      </c>
      <c r="K201" s="147">
        <v>2</v>
      </c>
    </row>
    <row r="202" spans="1:11" x14ac:dyDescent="0.25">
      <c r="A202" s="23" t="s">
        <v>83</v>
      </c>
      <c r="B202" s="105" t="s">
        <v>18</v>
      </c>
      <c r="C202" s="147">
        <v>78</v>
      </c>
      <c r="D202" s="147">
        <v>94</v>
      </c>
      <c r="E202" s="147">
        <v>108</v>
      </c>
      <c r="F202" s="147">
        <v>126</v>
      </c>
      <c r="G202" s="147">
        <v>148</v>
      </c>
      <c r="H202" s="147">
        <v>186</v>
      </c>
      <c r="I202" s="147">
        <v>190</v>
      </c>
      <c r="J202" s="147">
        <v>273</v>
      </c>
      <c r="K202" s="147">
        <v>234</v>
      </c>
    </row>
    <row r="203" spans="1:11" x14ac:dyDescent="0.25">
      <c r="A203" s="23" t="s">
        <v>83</v>
      </c>
      <c r="B203" s="105" t="s">
        <v>19</v>
      </c>
      <c r="C203" s="147">
        <v>6579</v>
      </c>
      <c r="D203" s="147">
        <v>6726</v>
      </c>
      <c r="E203" s="147">
        <v>5999</v>
      </c>
      <c r="F203" s="147">
        <v>5512</v>
      </c>
      <c r="G203" s="147">
        <v>5449</v>
      </c>
      <c r="H203" s="147">
        <v>6197</v>
      </c>
      <c r="I203" s="147">
        <v>7804</v>
      </c>
      <c r="J203" s="147">
        <v>8911</v>
      </c>
      <c r="K203" s="147">
        <v>8945</v>
      </c>
    </row>
    <row r="204" spans="1:11" x14ac:dyDescent="0.25">
      <c r="A204" s="23" t="s">
        <v>83</v>
      </c>
      <c r="B204" s="105" t="s">
        <v>20</v>
      </c>
      <c r="C204" s="147">
        <v>16546</v>
      </c>
      <c r="D204" s="147">
        <v>21095</v>
      </c>
      <c r="E204" s="147">
        <v>23391</v>
      </c>
      <c r="F204" s="147">
        <v>24517</v>
      </c>
      <c r="G204" s="147">
        <v>23927</v>
      </c>
      <c r="H204" s="147">
        <v>25188</v>
      </c>
      <c r="I204" s="147">
        <v>27084</v>
      </c>
      <c r="J204" s="147">
        <v>29983</v>
      </c>
      <c r="K204" s="147">
        <v>29150</v>
      </c>
    </row>
    <row r="205" spans="1:11" x14ac:dyDescent="0.25">
      <c r="A205" s="23" t="s">
        <v>83</v>
      </c>
      <c r="B205" s="105" t="s">
        <v>21</v>
      </c>
      <c r="C205" s="147">
        <v>1428</v>
      </c>
      <c r="D205" s="147">
        <v>1194</v>
      </c>
      <c r="E205" s="147">
        <v>1083</v>
      </c>
      <c r="F205" s="147">
        <v>902</v>
      </c>
      <c r="G205" s="147">
        <v>789</v>
      </c>
      <c r="H205" s="147">
        <v>616</v>
      </c>
      <c r="I205" s="147">
        <v>470</v>
      </c>
      <c r="J205" s="147">
        <v>462</v>
      </c>
      <c r="K205" s="147">
        <v>383</v>
      </c>
    </row>
    <row r="206" spans="1:11" x14ac:dyDescent="0.25">
      <c r="A206" s="23" t="s">
        <v>83</v>
      </c>
      <c r="B206" s="105" t="s">
        <v>22</v>
      </c>
      <c r="C206" s="147">
        <v>180</v>
      </c>
      <c r="D206" s="147">
        <v>142</v>
      </c>
      <c r="E206" s="147">
        <v>133</v>
      </c>
      <c r="F206" s="147">
        <v>142</v>
      </c>
      <c r="G206" s="147">
        <v>137</v>
      </c>
      <c r="H206" s="147">
        <v>116</v>
      </c>
      <c r="I206" s="147">
        <v>105</v>
      </c>
      <c r="J206" s="147">
        <v>112</v>
      </c>
      <c r="K206" s="147">
        <v>116</v>
      </c>
    </row>
    <row r="207" spans="1:11" x14ac:dyDescent="0.25">
      <c r="A207" s="23" t="s">
        <v>83</v>
      </c>
      <c r="B207" s="105" t="s">
        <v>23</v>
      </c>
      <c r="C207" s="147">
        <v>11020</v>
      </c>
      <c r="D207" s="147">
        <v>11363</v>
      </c>
      <c r="E207" s="147">
        <v>11756</v>
      </c>
      <c r="F207" s="147">
        <v>11187</v>
      </c>
      <c r="G207" s="147">
        <v>10397</v>
      </c>
      <c r="H207" s="147">
        <v>8822</v>
      </c>
      <c r="I207" s="147">
        <v>7775</v>
      </c>
      <c r="J207" s="147">
        <v>7769</v>
      </c>
      <c r="K207" s="147">
        <v>7322</v>
      </c>
    </row>
    <row r="208" spans="1:11" x14ac:dyDescent="0.25">
      <c r="A208" s="23" t="s">
        <v>83</v>
      </c>
      <c r="B208" s="105" t="s">
        <v>24</v>
      </c>
      <c r="C208" s="147">
        <v>8477</v>
      </c>
      <c r="D208" s="147">
        <v>9240</v>
      </c>
      <c r="E208" s="147">
        <v>9583</v>
      </c>
      <c r="F208" s="147">
        <v>8478</v>
      </c>
      <c r="G208" s="147">
        <v>8320</v>
      </c>
      <c r="H208" s="147">
        <v>6827</v>
      </c>
      <c r="I208" s="147">
        <v>5828</v>
      </c>
      <c r="J208" s="147">
        <v>5730</v>
      </c>
      <c r="K208" s="147">
        <v>4524</v>
      </c>
    </row>
    <row r="209" spans="1:11" x14ac:dyDescent="0.25">
      <c r="A209" s="23" t="s">
        <v>83</v>
      </c>
      <c r="B209" s="105" t="s">
        <v>25</v>
      </c>
      <c r="C209" s="201" t="s">
        <v>93</v>
      </c>
      <c r="D209" s="201"/>
      <c r="E209" s="201"/>
      <c r="F209" s="201"/>
      <c r="G209" s="147">
        <v>162284</v>
      </c>
      <c r="H209" s="147">
        <v>187253</v>
      </c>
      <c r="I209" s="147">
        <v>230669</v>
      </c>
      <c r="J209" s="147">
        <v>209020</v>
      </c>
      <c r="K209" s="147">
        <v>208914</v>
      </c>
    </row>
    <row r="210" spans="1:11" x14ac:dyDescent="0.25">
      <c r="A210" s="23" t="s">
        <v>83</v>
      </c>
      <c r="B210" s="105" t="s">
        <v>26</v>
      </c>
      <c r="C210" s="201" t="s">
        <v>93</v>
      </c>
      <c r="D210" s="201"/>
      <c r="E210" s="201"/>
      <c r="F210" s="147">
        <v>350</v>
      </c>
      <c r="G210" s="147">
        <v>505</v>
      </c>
      <c r="H210" s="147">
        <v>295</v>
      </c>
      <c r="I210" s="147">
        <v>313</v>
      </c>
      <c r="J210" s="147">
        <v>288</v>
      </c>
      <c r="K210" s="147">
        <v>283</v>
      </c>
    </row>
    <row r="211" spans="1:11" x14ac:dyDescent="0.25">
      <c r="A211" s="23" t="s">
        <v>83</v>
      </c>
      <c r="B211" s="105" t="s">
        <v>27</v>
      </c>
      <c r="C211" s="201" t="s">
        <v>93</v>
      </c>
      <c r="D211" s="201"/>
      <c r="E211" s="201"/>
      <c r="F211" s="147">
        <v>31461</v>
      </c>
      <c r="G211" s="147">
        <v>31148</v>
      </c>
      <c r="H211" s="147">
        <v>30963</v>
      </c>
      <c r="I211" s="147">
        <v>30448</v>
      </c>
      <c r="J211" s="147">
        <v>29912</v>
      </c>
      <c r="K211" s="147">
        <v>29799</v>
      </c>
    </row>
    <row r="212" spans="1:11" x14ac:dyDescent="0.25">
      <c r="A212" s="23" t="s">
        <v>83</v>
      </c>
      <c r="B212" s="105" t="s">
        <v>28</v>
      </c>
      <c r="C212" s="201" t="s">
        <v>93</v>
      </c>
      <c r="D212" s="201"/>
      <c r="E212" s="201"/>
      <c r="F212" s="147">
        <v>22746</v>
      </c>
      <c r="G212" s="147">
        <v>22777</v>
      </c>
      <c r="H212" s="147">
        <v>22194</v>
      </c>
      <c r="I212" s="147">
        <v>21780</v>
      </c>
      <c r="J212" s="147">
        <v>22018</v>
      </c>
      <c r="K212" s="147">
        <v>22152</v>
      </c>
    </row>
    <row r="213" spans="1:11" x14ac:dyDescent="0.25">
      <c r="A213" s="23" t="s">
        <v>83</v>
      </c>
      <c r="B213" s="105" t="s">
        <v>31</v>
      </c>
      <c r="C213" s="147">
        <v>426</v>
      </c>
      <c r="D213" s="147">
        <v>363</v>
      </c>
      <c r="E213" s="147">
        <v>298</v>
      </c>
      <c r="F213" s="147">
        <v>248</v>
      </c>
      <c r="G213" s="147">
        <v>202</v>
      </c>
      <c r="H213" s="147">
        <v>153</v>
      </c>
      <c r="I213" s="147">
        <v>119</v>
      </c>
      <c r="J213" s="147">
        <v>82</v>
      </c>
      <c r="K213" s="147">
        <v>65</v>
      </c>
    </row>
    <row r="214" spans="1:11" x14ac:dyDescent="0.25">
      <c r="A214" s="23" t="s">
        <v>83</v>
      </c>
      <c r="B214" s="105" t="s">
        <v>32</v>
      </c>
      <c r="C214" s="147">
        <v>138</v>
      </c>
      <c r="D214" s="147">
        <v>144</v>
      </c>
      <c r="E214" s="147">
        <v>149</v>
      </c>
      <c r="F214" s="147">
        <v>160</v>
      </c>
      <c r="G214" s="147">
        <v>161</v>
      </c>
      <c r="H214" s="147">
        <v>158</v>
      </c>
      <c r="I214" s="147">
        <v>156</v>
      </c>
      <c r="J214" s="147">
        <v>153</v>
      </c>
      <c r="K214" s="147">
        <v>152</v>
      </c>
    </row>
    <row r="215" spans="1:11" x14ac:dyDescent="0.25">
      <c r="A215" s="23" t="s">
        <v>83</v>
      </c>
      <c r="B215" s="105" t="s">
        <v>33</v>
      </c>
      <c r="C215" s="147">
        <v>698</v>
      </c>
      <c r="D215" s="147">
        <v>688</v>
      </c>
      <c r="E215" s="147">
        <v>678</v>
      </c>
      <c r="F215" s="147">
        <v>659</v>
      </c>
      <c r="G215" s="147">
        <v>649</v>
      </c>
      <c r="H215" s="147">
        <v>606</v>
      </c>
      <c r="I215" s="147">
        <v>534</v>
      </c>
      <c r="J215" s="147">
        <v>564</v>
      </c>
      <c r="K215" s="147">
        <v>499</v>
      </c>
    </row>
    <row r="216" spans="1:11" x14ac:dyDescent="0.25">
      <c r="A216" s="23" t="s">
        <v>83</v>
      </c>
      <c r="B216" s="105" t="s">
        <v>35</v>
      </c>
      <c r="C216" s="147">
        <v>0</v>
      </c>
      <c r="D216" s="147">
        <v>65</v>
      </c>
      <c r="E216" s="147">
        <v>0</v>
      </c>
      <c r="F216" s="147">
        <v>0</v>
      </c>
      <c r="G216" s="147">
        <v>0</v>
      </c>
      <c r="H216" s="147">
        <v>0</v>
      </c>
      <c r="I216" s="147">
        <v>0</v>
      </c>
      <c r="J216" s="147">
        <v>0</v>
      </c>
      <c r="K216" s="147">
        <v>0</v>
      </c>
    </row>
    <row r="217" spans="1:11" x14ac:dyDescent="0.25">
      <c r="A217" s="23" t="s">
        <v>83</v>
      </c>
      <c r="B217" s="105" t="s">
        <v>36</v>
      </c>
      <c r="C217" s="147">
        <v>55</v>
      </c>
      <c r="D217" s="147">
        <v>66</v>
      </c>
      <c r="E217" s="147">
        <v>72</v>
      </c>
      <c r="F217" s="147">
        <v>92</v>
      </c>
      <c r="G217" s="147">
        <v>110</v>
      </c>
      <c r="H217" s="147">
        <v>94</v>
      </c>
      <c r="I217" s="147">
        <v>96</v>
      </c>
      <c r="J217" s="147">
        <v>111</v>
      </c>
      <c r="K217" s="147">
        <v>106</v>
      </c>
    </row>
    <row r="218" spans="1:11" x14ac:dyDescent="0.25">
      <c r="A218" s="23" t="s">
        <v>83</v>
      </c>
      <c r="B218" s="105" t="s">
        <v>37</v>
      </c>
      <c r="C218" s="147">
        <v>1567</v>
      </c>
      <c r="D218" s="147">
        <v>1624</v>
      </c>
      <c r="E218" s="147">
        <v>1706</v>
      </c>
      <c r="F218" s="147">
        <v>1720</v>
      </c>
      <c r="G218" s="147">
        <v>1765</v>
      </c>
      <c r="H218" s="147">
        <v>1823</v>
      </c>
      <c r="I218" s="147">
        <v>1823</v>
      </c>
      <c r="J218" s="147">
        <v>1859</v>
      </c>
      <c r="K218" s="147">
        <v>1823</v>
      </c>
    </row>
    <row r="219" spans="1:11" x14ac:dyDescent="0.25">
      <c r="A219" s="23" t="s">
        <v>83</v>
      </c>
      <c r="B219" s="105" t="s">
        <v>38</v>
      </c>
      <c r="C219" s="147">
        <v>1758</v>
      </c>
      <c r="D219" s="147">
        <v>2056</v>
      </c>
      <c r="E219" s="147">
        <v>2399</v>
      </c>
      <c r="F219" s="147">
        <v>2708</v>
      </c>
      <c r="G219" s="147">
        <v>3081</v>
      </c>
      <c r="H219" s="147">
        <v>3374</v>
      </c>
      <c r="I219" s="147">
        <v>3830</v>
      </c>
      <c r="J219" s="147">
        <v>4217</v>
      </c>
      <c r="K219" s="147">
        <v>4249</v>
      </c>
    </row>
    <row r="220" spans="1:11" x14ac:dyDescent="0.25">
      <c r="A220" s="23" t="s">
        <v>83</v>
      </c>
      <c r="B220" s="105" t="s">
        <v>39</v>
      </c>
      <c r="C220" s="147">
        <v>1741</v>
      </c>
      <c r="D220" s="147">
        <v>2028</v>
      </c>
      <c r="E220" s="147">
        <v>2346</v>
      </c>
      <c r="F220" s="147">
        <v>2670</v>
      </c>
      <c r="G220" s="147">
        <v>3015</v>
      </c>
      <c r="H220" s="147">
        <v>3313</v>
      </c>
      <c r="I220" s="147">
        <v>3770</v>
      </c>
      <c r="J220" s="147">
        <v>4126</v>
      </c>
      <c r="K220" s="147">
        <v>3967</v>
      </c>
    </row>
    <row r="221" spans="1:11" x14ac:dyDescent="0.25">
      <c r="A221" s="23" t="s">
        <v>83</v>
      </c>
      <c r="B221" s="105" t="s">
        <v>40</v>
      </c>
      <c r="C221" s="147">
        <v>147</v>
      </c>
      <c r="D221" s="147">
        <v>156</v>
      </c>
      <c r="E221" s="147">
        <v>172</v>
      </c>
      <c r="F221" s="147">
        <v>178</v>
      </c>
      <c r="G221" s="147">
        <v>208</v>
      </c>
      <c r="H221" s="147">
        <v>229</v>
      </c>
      <c r="I221" s="147">
        <v>247</v>
      </c>
      <c r="J221" s="147">
        <v>252</v>
      </c>
      <c r="K221" s="147">
        <v>273</v>
      </c>
    </row>
    <row r="222" spans="1:11" x14ac:dyDescent="0.25">
      <c r="A222" s="23" t="s">
        <v>83</v>
      </c>
      <c r="B222" s="105" t="s">
        <v>41</v>
      </c>
      <c r="C222" s="147">
        <v>1</v>
      </c>
      <c r="D222" s="147">
        <v>4</v>
      </c>
      <c r="E222" s="147">
        <v>4</v>
      </c>
      <c r="F222" s="147">
        <v>8</v>
      </c>
      <c r="G222" s="147">
        <v>5</v>
      </c>
      <c r="H222" s="147">
        <v>4</v>
      </c>
      <c r="I222" s="147">
        <v>4</v>
      </c>
      <c r="J222" s="147">
        <v>5</v>
      </c>
      <c r="K222" s="147">
        <v>2</v>
      </c>
    </row>
    <row r="223" spans="1:11" x14ac:dyDescent="0.25">
      <c r="A223" s="23" t="s">
        <v>83</v>
      </c>
      <c r="B223" s="105" t="s">
        <v>42</v>
      </c>
      <c r="C223" s="147">
        <v>4314</v>
      </c>
      <c r="D223" s="147">
        <v>4464</v>
      </c>
      <c r="E223" s="147">
        <v>4644</v>
      </c>
      <c r="F223" s="147">
        <v>4799</v>
      </c>
      <c r="G223" s="147">
        <v>5107</v>
      </c>
      <c r="H223" s="147">
        <v>5179</v>
      </c>
      <c r="I223" s="147">
        <v>5361</v>
      </c>
      <c r="J223" s="147">
        <v>5517</v>
      </c>
      <c r="K223" s="147">
        <v>5762</v>
      </c>
    </row>
    <row r="224" spans="1:11" x14ac:dyDescent="0.25">
      <c r="A224" s="23" t="s">
        <v>83</v>
      </c>
      <c r="B224" s="105" t="s">
        <v>43</v>
      </c>
      <c r="C224" s="147">
        <v>713</v>
      </c>
      <c r="D224" s="147">
        <v>605</v>
      </c>
      <c r="E224" s="147">
        <v>616</v>
      </c>
      <c r="F224" s="147">
        <v>640</v>
      </c>
      <c r="G224" s="147">
        <v>617</v>
      </c>
      <c r="H224" s="147">
        <v>640</v>
      </c>
      <c r="I224" s="147">
        <v>512</v>
      </c>
      <c r="J224" s="147">
        <v>546</v>
      </c>
      <c r="K224" s="147">
        <v>429</v>
      </c>
    </row>
    <row r="225" spans="1:11" x14ac:dyDescent="0.25">
      <c r="A225" s="23" t="s">
        <v>83</v>
      </c>
      <c r="B225" s="105" t="s">
        <v>45</v>
      </c>
      <c r="C225" s="147">
        <v>216</v>
      </c>
      <c r="D225" s="147">
        <v>252</v>
      </c>
      <c r="E225" s="147">
        <v>306</v>
      </c>
      <c r="F225" s="147">
        <v>384</v>
      </c>
      <c r="G225" s="147">
        <v>476</v>
      </c>
      <c r="H225" s="147">
        <v>565</v>
      </c>
      <c r="I225" s="147">
        <v>640</v>
      </c>
      <c r="J225" s="147">
        <v>876</v>
      </c>
      <c r="K225" s="147">
        <v>883</v>
      </c>
    </row>
    <row r="226" spans="1:11" x14ac:dyDescent="0.25">
      <c r="A226" s="23" t="s">
        <v>83</v>
      </c>
      <c r="B226" s="105" t="s">
        <v>46</v>
      </c>
      <c r="C226" s="147">
        <v>6820</v>
      </c>
      <c r="D226" s="147">
        <v>6538</v>
      </c>
      <c r="E226" s="147">
        <v>6666</v>
      </c>
      <c r="F226" s="147">
        <v>6914</v>
      </c>
      <c r="G226" s="147">
        <v>7134</v>
      </c>
      <c r="H226" s="147">
        <v>7277</v>
      </c>
      <c r="I226" s="147">
        <v>7438</v>
      </c>
      <c r="J226" s="147">
        <v>7523</v>
      </c>
      <c r="K226" s="147">
        <v>7780</v>
      </c>
    </row>
    <row r="227" spans="1:11" x14ac:dyDescent="0.25">
      <c r="A227" s="23" t="s">
        <v>83</v>
      </c>
      <c r="B227" s="105" t="s">
        <v>47</v>
      </c>
      <c r="C227" s="147">
        <v>7107</v>
      </c>
      <c r="D227" s="147">
        <v>7317</v>
      </c>
      <c r="E227" s="147">
        <v>7442</v>
      </c>
      <c r="F227" s="147">
        <v>7327</v>
      </c>
      <c r="G227" s="147">
        <v>7313</v>
      </c>
      <c r="H227" s="147">
        <v>7467</v>
      </c>
      <c r="I227" s="147">
        <v>9018</v>
      </c>
      <c r="J227" s="147">
        <v>9805</v>
      </c>
      <c r="K227" s="147">
        <v>9493</v>
      </c>
    </row>
    <row r="228" spans="1:11" x14ac:dyDescent="0.25">
      <c r="A228" s="23" t="s">
        <v>83</v>
      </c>
      <c r="B228" s="105" t="s">
        <v>48</v>
      </c>
      <c r="C228" s="147">
        <v>517</v>
      </c>
      <c r="D228" s="147">
        <v>471</v>
      </c>
      <c r="E228" s="147">
        <v>583</v>
      </c>
      <c r="F228" s="147">
        <v>586</v>
      </c>
      <c r="G228" s="147">
        <v>504</v>
      </c>
      <c r="H228" s="147">
        <v>358</v>
      </c>
      <c r="I228" s="147">
        <v>369</v>
      </c>
      <c r="J228" s="147">
        <v>344</v>
      </c>
      <c r="K228" s="147">
        <v>262</v>
      </c>
    </row>
    <row r="229" spans="1:11" x14ac:dyDescent="0.25">
      <c r="A229" s="23" t="s">
        <v>83</v>
      </c>
      <c r="B229" s="105" t="s">
        <v>49</v>
      </c>
      <c r="C229" s="147">
        <v>7</v>
      </c>
      <c r="D229" s="147">
        <v>8</v>
      </c>
      <c r="E229" s="147">
        <v>9</v>
      </c>
      <c r="F229" s="147">
        <v>11</v>
      </c>
      <c r="G229" s="147">
        <v>4</v>
      </c>
      <c r="H229" s="147">
        <v>4</v>
      </c>
      <c r="I229" s="147">
        <v>5</v>
      </c>
      <c r="J229" s="147">
        <v>0</v>
      </c>
      <c r="K229" s="147">
        <v>1</v>
      </c>
    </row>
    <row r="230" spans="1:11" x14ac:dyDescent="0.25">
      <c r="A230" s="23" t="s">
        <v>83</v>
      </c>
      <c r="B230" s="105" t="s">
        <v>51</v>
      </c>
      <c r="C230" s="147">
        <v>50</v>
      </c>
      <c r="D230" s="147">
        <v>31</v>
      </c>
      <c r="E230" s="147">
        <v>25</v>
      </c>
      <c r="F230" s="147">
        <v>18</v>
      </c>
      <c r="G230" s="147">
        <v>23</v>
      </c>
      <c r="H230" s="147">
        <v>11</v>
      </c>
      <c r="I230" s="147">
        <v>9</v>
      </c>
      <c r="J230" s="147">
        <v>15</v>
      </c>
      <c r="K230" s="147">
        <v>14</v>
      </c>
    </row>
    <row r="231" spans="1:11" x14ac:dyDescent="0.25">
      <c r="A231" s="23" t="s">
        <v>83</v>
      </c>
      <c r="B231" s="105" t="s">
        <v>52</v>
      </c>
      <c r="C231" s="147">
        <v>1</v>
      </c>
      <c r="D231" s="147">
        <v>0</v>
      </c>
      <c r="E231" s="147">
        <v>2</v>
      </c>
      <c r="F231" s="147">
        <v>0</v>
      </c>
      <c r="G231" s="147">
        <v>15</v>
      </c>
      <c r="H231" s="147">
        <v>5</v>
      </c>
      <c r="I231" s="147">
        <v>12</v>
      </c>
      <c r="J231" s="147">
        <v>0</v>
      </c>
      <c r="K231" s="147">
        <v>0</v>
      </c>
    </row>
    <row r="232" spans="1:11" x14ac:dyDescent="0.25">
      <c r="A232" s="23" t="s">
        <v>83</v>
      </c>
      <c r="B232" s="105" t="s">
        <v>53</v>
      </c>
      <c r="C232" s="147">
        <v>2</v>
      </c>
      <c r="D232" s="147">
        <v>2</v>
      </c>
      <c r="E232" s="147">
        <v>5</v>
      </c>
      <c r="F232" s="147">
        <v>4</v>
      </c>
      <c r="G232" s="147">
        <v>22</v>
      </c>
      <c r="H232" s="147">
        <v>27</v>
      </c>
      <c r="I232" s="147">
        <v>5</v>
      </c>
      <c r="J232" s="147">
        <v>0</v>
      </c>
      <c r="K232" s="147">
        <v>20</v>
      </c>
    </row>
    <row r="233" spans="1:11" x14ac:dyDescent="0.25">
      <c r="A233" s="23" t="s">
        <v>83</v>
      </c>
      <c r="B233" s="105" t="s">
        <v>54</v>
      </c>
      <c r="C233" s="147">
        <v>4</v>
      </c>
      <c r="D233" s="147">
        <v>1</v>
      </c>
      <c r="E233" s="147">
        <v>0</v>
      </c>
      <c r="F233" s="147">
        <v>1</v>
      </c>
      <c r="G233" s="147">
        <v>2</v>
      </c>
      <c r="H233" s="147">
        <v>4</v>
      </c>
      <c r="I233" s="147">
        <v>6</v>
      </c>
      <c r="J233" s="147">
        <v>2</v>
      </c>
      <c r="K233" s="147">
        <v>3</v>
      </c>
    </row>
    <row r="234" spans="1:11" x14ac:dyDescent="0.25">
      <c r="A234" s="23" t="s">
        <v>83</v>
      </c>
      <c r="B234" s="105" t="s">
        <v>55</v>
      </c>
      <c r="C234" s="147">
        <v>171</v>
      </c>
      <c r="D234" s="147">
        <v>121</v>
      </c>
      <c r="E234" s="147">
        <v>114</v>
      </c>
      <c r="F234" s="147">
        <v>98</v>
      </c>
      <c r="G234" s="147">
        <v>99</v>
      </c>
      <c r="H234" s="147">
        <v>146</v>
      </c>
      <c r="I234" s="147">
        <v>123</v>
      </c>
      <c r="J234" s="147">
        <v>140</v>
      </c>
      <c r="K234" s="147">
        <v>59</v>
      </c>
    </row>
    <row r="235" spans="1:11" x14ac:dyDescent="0.25">
      <c r="A235" s="23" t="s">
        <v>83</v>
      </c>
      <c r="B235" s="105" t="s">
        <v>56</v>
      </c>
      <c r="C235" s="147">
        <v>5105</v>
      </c>
      <c r="D235" s="147">
        <v>6984</v>
      </c>
      <c r="E235" s="147">
        <v>8913</v>
      </c>
      <c r="F235" s="147">
        <v>10061</v>
      </c>
      <c r="G235" s="147">
        <v>9929</v>
      </c>
      <c r="H235" s="147">
        <v>7836</v>
      </c>
      <c r="I235" s="147">
        <v>7281</v>
      </c>
      <c r="J235" s="147">
        <v>7674</v>
      </c>
      <c r="K235" s="147">
        <v>7521</v>
      </c>
    </row>
    <row r="236" spans="1:11" x14ac:dyDescent="0.25">
      <c r="A236" s="23" t="s">
        <v>83</v>
      </c>
      <c r="B236" s="105" t="s">
        <v>57</v>
      </c>
      <c r="C236" s="147">
        <v>7804</v>
      </c>
      <c r="D236" s="147">
        <v>10120</v>
      </c>
      <c r="E236" s="147">
        <v>11744</v>
      </c>
      <c r="F236" s="147">
        <v>12813</v>
      </c>
      <c r="G236" s="147">
        <v>12068</v>
      </c>
      <c r="H236" s="147">
        <v>7176</v>
      </c>
      <c r="I236" s="147">
        <v>7800</v>
      </c>
      <c r="J236" s="147">
        <v>8257</v>
      </c>
      <c r="K236" s="147">
        <v>8103</v>
      </c>
    </row>
    <row r="237" spans="1:11" x14ac:dyDescent="0.25">
      <c r="A237" s="23" t="s">
        <v>83</v>
      </c>
      <c r="B237" s="105" t="s">
        <v>58</v>
      </c>
      <c r="C237" s="147">
        <v>5</v>
      </c>
      <c r="D237" s="147">
        <v>3</v>
      </c>
      <c r="E237" s="147">
        <v>2</v>
      </c>
      <c r="F237" s="147">
        <v>2</v>
      </c>
      <c r="G237" s="147">
        <v>3</v>
      </c>
      <c r="H237" s="147">
        <v>1</v>
      </c>
      <c r="I237" s="147">
        <v>1</v>
      </c>
      <c r="J237" s="147">
        <v>0</v>
      </c>
      <c r="K237" s="147">
        <v>1</v>
      </c>
    </row>
    <row r="238" spans="1:11" x14ac:dyDescent="0.25">
      <c r="A238" s="23" t="s">
        <v>83</v>
      </c>
      <c r="B238" s="105" t="s">
        <v>59</v>
      </c>
      <c r="C238" s="147">
        <v>5</v>
      </c>
      <c r="D238" s="147">
        <v>11</v>
      </c>
      <c r="E238" s="147">
        <v>10</v>
      </c>
      <c r="F238" s="147">
        <v>8</v>
      </c>
      <c r="G238" s="147">
        <v>8</v>
      </c>
      <c r="H238" s="147">
        <v>12</v>
      </c>
      <c r="I238" s="147">
        <v>12</v>
      </c>
      <c r="J238" s="147">
        <v>11</v>
      </c>
      <c r="K238" s="147">
        <v>15</v>
      </c>
    </row>
    <row r="239" spans="1:11" x14ac:dyDescent="0.25">
      <c r="A239" s="8" t="s">
        <v>84</v>
      </c>
      <c r="B239" s="8" t="s">
        <v>0</v>
      </c>
      <c r="C239" s="115">
        <v>93648</v>
      </c>
      <c r="D239" s="115">
        <v>99521</v>
      </c>
      <c r="E239" s="115">
        <v>102382</v>
      </c>
      <c r="F239" s="115">
        <v>126327</v>
      </c>
      <c r="G239" s="115">
        <v>145818</v>
      </c>
      <c r="H239" s="115">
        <v>165173</v>
      </c>
      <c r="I239" s="115">
        <v>178542</v>
      </c>
      <c r="J239" s="115">
        <v>175329</v>
      </c>
      <c r="K239" s="115">
        <v>178742</v>
      </c>
    </row>
    <row r="240" spans="1:11" x14ac:dyDescent="0.25">
      <c r="A240" s="23" t="s">
        <v>84</v>
      </c>
      <c r="B240" s="105" t="s">
        <v>3</v>
      </c>
      <c r="C240" s="147">
        <v>9192</v>
      </c>
      <c r="D240" s="147">
        <v>10429</v>
      </c>
      <c r="E240" s="147">
        <v>10467</v>
      </c>
      <c r="F240" s="147">
        <v>12417</v>
      </c>
      <c r="G240" s="147">
        <v>13198</v>
      </c>
      <c r="H240" s="147">
        <v>16267</v>
      </c>
      <c r="I240" s="147">
        <v>17601</v>
      </c>
      <c r="J240" s="147">
        <v>17902</v>
      </c>
      <c r="K240" s="147">
        <v>18874</v>
      </c>
    </row>
    <row r="241" spans="1:11" x14ac:dyDescent="0.25">
      <c r="A241" s="23" t="s">
        <v>84</v>
      </c>
      <c r="B241" s="105" t="s">
        <v>4</v>
      </c>
      <c r="C241" s="147">
        <v>25017</v>
      </c>
      <c r="D241" s="147">
        <v>26330</v>
      </c>
      <c r="E241" s="147">
        <v>28267</v>
      </c>
      <c r="F241" s="147">
        <v>36123</v>
      </c>
      <c r="G241" s="147">
        <v>36963</v>
      </c>
      <c r="H241" s="147">
        <v>40224</v>
      </c>
      <c r="I241" s="147">
        <v>41699</v>
      </c>
      <c r="J241" s="147">
        <v>42729</v>
      </c>
      <c r="K241" s="147">
        <v>40168</v>
      </c>
    </row>
    <row r="242" spans="1:11" x14ac:dyDescent="0.25">
      <c r="A242" s="23" t="s">
        <v>84</v>
      </c>
      <c r="B242" s="105" t="s">
        <v>5</v>
      </c>
      <c r="C242" s="147">
        <v>0</v>
      </c>
      <c r="D242" s="147">
        <v>0</v>
      </c>
      <c r="E242" s="147">
        <v>0</v>
      </c>
      <c r="F242" s="147">
        <v>0</v>
      </c>
      <c r="G242" s="147">
        <v>630</v>
      </c>
      <c r="H242" s="147">
        <v>12058</v>
      </c>
      <c r="I242" s="147">
        <v>10934</v>
      </c>
      <c r="J242" s="147">
        <v>11625</v>
      </c>
      <c r="K242" s="147">
        <v>8406</v>
      </c>
    </row>
    <row r="243" spans="1:11" x14ac:dyDescent="0.25">
      <c r="A243" s="23"/>
      <c r="B243" s="105" t="s">
        <v>688</v>
      </c>
      <c r="C243" s="147"/>
      <c r="D243" s="147"/>
      <c r="E243" s="147"/>
      <c r="F243" s="147"/>
      <c r="G243" s="147">
        <v>0</v>
      </c>
      <c r="H243" s="147">
        <v>0</v>
      </c>
      <c r="I243" s="147">
        <v>0</v>
      </c>
      <c r="J243" s="147">
        <v>0</v>
      </c>
      <c r="K243" s="147">
        <v>75408</v>
      </c>
    </row>
    <row r="244" spans="1:11" x14ac:dyDescent="0.25">
      <c r="A244" s="23" t="s">
        <v>84</v>
      </c>
      <c r="B244" s="105" t="s">
        <v>6</v>
      </c>
      <c r="C244" s="147">
        <v>88</v>
      </c>
      <c r="D244" s="147">
        <v>124</v>
      </c>
      <c r="E244" s="147">
        <v>141</v>
      </c>
      <c r="F244" s="147">
        <v>164</v>
      </c>
      <c r="G244" s="147">
        <v>229</v>
      </c>
      <c r="H244" s="147">
        <v>282</v>
      </c>
      <c r="I244" s="147">
        <v>293</v>
      </c>
      <c r="J244" s="147">
        <v>276</v>
      </c>
      <c r="K244" s="147">
        <v>278</v>
      </c>
    </row>
    <row r="245" spans="1:11" x14ac:dyDescent="0.25">
      <c r="A245" s="23" t="s">
        <v>84</v>
      </c>
      <c r="B245" s="105" t="s">
        <v>9</v>
      </c>
      <c r="C245" s="147">
        <v>15402</v>
      </c>
      <c r="D245" s="147">
        <v>15774</v>
      </c>
      <c r="E245" s="147">
        <v>14690</v>
      </c>
      <c r="F245" s="147">
        <v>14883</v>
      </c>
      <c r="G245" s="147">
        <v>14272</v>
      </c>
      <c r="H245" s="147">
        <v>13528</v>
      </c>
      <c r="I245" s="147">
        <v>11647</v>
      </c>
      <c r="J245" s="147">
        <v>11252</v>
      </c>
      <c r="K245" s="147">
        <v>8465</v>
      </c>
    </row>
    <row r="246" spans="1:11" x14ac:dyDescent="0.25">
      <c r="A246" s="23" t="s">
        <v>84</v>
      </c>
      <c r="B246" s="105" t="s">
        <v>10</v>
      </c>
      <c r="C246" s="147">
        <v>41902</v>
      </c>
      <c r="D246" s="147">
        <v>44754</v>
      </c>
      <c r="E246" s="147">
        <v>44381</v>
      </c>
      <c r="F246" s="147">
        <v>45935</v>
      </c>
      <c r="G246" s="147">
        <v>43118</v>
      </c>
      <c r="H246" s="147">
        <v>43884</v>
      </c>
      <c r="I246" s="147">
        <v>40142</v>
      </c>
      <c r="J246" s="147">
        <v>42585</v>
      </c>
      <c r="K246" s="147">
        <v>33966</v>
      </c>
    </row>
    <row r="247" spans="1:11" x14ac:dyDescent="0.25">
      <c r="A247" s="23" t="s">
        <v>84</v>
      </c>
      <c r="B247" s="105" t="s">
        <v>11</v>
      </c>
      <c r="C247" s="147">
        <v>40175</v>
      </c>
      <c r="D247" s="147">
        <v>42227</v>
      </c>
      <c r="E247" s="147">
        <v>43413</v>
      </c>
      <c r="F247" s="147">
        <v>40444</v>
      </c>
      <c r="G247" s="147">
        <v>32293</v>
      </c>
      <c r="H247" s="147">
        <v>28887</v>
      </c>
      <c r="I247" s="147">
        <v>26901</v>
      </c>
      <c r="J247" s="147">
        <v>28181</v>
      </c>
      <c r="K247" s="147">
        <v>25272</v>
      </c>
    </row>
    <row r="248" spans="1:11" x14ac:dyDescent="0.25">
      <c r="A248" s="23" t="s">
        <v>84</v>
      </c>
      <c r="B248" s="105" t="s">
        <v>12</v>
      </c>
      <c r="C248" s="147">
        <v>22409</v>
      </c>
      <c r="D248" s="147">
        <v>24397</v>
      </c>
      <c r="E248" s="147">
        <v>25328</v>
      </c>
      <c r="F248" s="147">
        <v>21039</v>
      </c>
      <c r="G248" s="147">
        <v>17513</v>
      </c>
      <c r="H248" s="147">
        <v>12108</v>
      </c>
      <c r="I248" s="147">
        <v>11151</v>
      </c>
      <c r="J248" s="147">
        <v>12000</v>
      </c>
      <c r="K248" s="147">
        <v>10683</v>
      </c>
    </row>
    <row r="249" spans="1:11" x14ac:dyDescent="0.25">
      <c r="A249" s="23" t="s">
        <v>84</v>
      </c>
      <c r="B249" s="105" t="s">
        <v>13</v>
      </c>
      <c r="C249" s="147">
        <v>59657</v>
      </c>
      <c r="D249" s="147">
        <v>63161</v>
      </c>
      <c r="E249" s="147">
        <v>65057</v>
      </c>
      <c r="F249" s="147">
        <v>63365</v>
      </c>
      <c r="G249" s="147">
        <v>63500</v>
      </c>
      <c r="H249" s="147">
        <v>61480</v>
      </c>
      <c r="I249" s="147">
        <v>54898</v>
      </c>
      <c r="J249" s="147">
        <v>55284</v>
      </c>
      <c r="K249" s="147">
        <v>49473</v>
      </c>
    </row>
    <row r="250" spans="1:11" x14ac:dyDescent="0.25">
      <c r="A250" s="23" t="s">
        <v>84</v>
      </c>
      <c r="B250" s="105" t="s">
        <v>14</v>
      </c>
      <c r="C250" s="147">
        <v>19753</v>
      </c>
      <c r="D250" s="147">
        <v>21370</v>
      </c>
      <c r="E250" s="147">
        <v>24215</v>
      </c>
      <c r="F250" s="147">
        <v>24218</v>
      </c>
      <c r="G250" s="147">
        <v>25134</v>
      </c>
      <c r="H250" s="147">
        <v>24518</v>
      </c>
      <c r="I250" s="147">
        <v>23924</v>
      </c>
      <c r="J250" s="147">
        <v>25907</v>
      </c>
      <c r="K250" s="147">
        <v>22723</v>
      </c>
    </row>
    <row r="251" spans="1:11" x14ac:dyDescent="0.25">
      <c r="A251" s="23" t="s">
        <v>84</v>
      </c>
      <c r="B251" s="105" t="s">
        <v>15</v>
      </c>
      <c r="C251" s="147">
        <v>14546</v>
      </c>
      <c r="D251" s="147">
        <v>15804</v>
      </c>
      <c r="E251" s="147">
        <v>15594</v>
      </c>
      <c r="F251" s="147">
        <v>14032</v>
      </c>
      <c r="G251" s="147">
        <v>12928</v>
      </c>
      <c r="H251" s="147">
        <v>12131</v>
      </c>
      <c r="I251" s="147">
        <v>12253</v>
      </c>
      <c r="J251" s="147">
        <v>12572</v>
      </c>
      <c r="K251" s="147">
        <v>12343</v>
      </c>
    </row>
    <row r="252" spans="1:11" x14ac:dyDescent="0.25">
      <c r="A252" s="23" t="s">
        <v>84</v>
      </c>
      <c r="B252" s="105" t="s">
        <v>16</v>
      </c>
      <c r="C252" s="147">
        <v>26</v>
      </c>
      <c r="D252" s="147">
        <v>25</v>
      </c>
      <c r="E252" s="147">
        <v>18</v>
      </c>
      <c r="F252" s="147">
        <v>3</v>
      </c>
      <c r="G252" s="147">
        <v>11</v>
      </c>
      <c r="H252" s="147">
        <v>12</v>
      </c>
      <c r="I252" s="147">
        <v>70</v>
      </c>
      <c r="J252" s="147">
        <v>57</v>
      </c>
      <c r="K252" s="147">
        <v>37</v>
      </c>
    </row>
    <row r="253" spans="1:11" x14ac:dyDescent="0.25">
      <c r="A253" s="23" t="s">
        <v>84</v>
      </c>
      <c r="B253" s="105" t="s">
        <v>17</v>
      </c>
      <c r="C253" s="147">
        <v>2</v>
      </c>
      <c r="D253" s="147">
        <v>2</v>
      </c>
      <c r="E253" s="147">
        <v>3</v>
      </c>
      <c r="F253" s="147">
        <v>1</v>
      </c>
      <c r="G253" s="147">
        <v>0</v>
      </c>
      <c r="H253" s="147">
        <v>0</v>
      </c>
      <c r="I253" s="147">
        <v>0</v>
      </c>
      <c r="J253" s="147">
        <v>0</v>
      </c>
      <c r="K253" s="147">
        <v>0</v>
      </c>
    </row>
    <row r="254" spans="1:11" x14ac:dyDescent="0.25">
      <c r="A254" s="23" t="s">
        <v>84</v>
      </c>
      <c r="B254" s="105" t="s">
        <v>19</v>
      </c>
      <c r="C254" s="147">
        <v>6168</v>
      </c>
      <c r="D254" s="147">
        <v>6263</v>
      </c>
      <c r="E254" s="147">
        <v>5774</v>
      </c>
      <c r="F254" s="147">
        <v>5450</v>
      </c>
      <c r="G254" s="147">
        <v>5648</v>
      </c>
      <c r="H254" s="147">
        <v>6196</v>
      </c>
      <c r="I254" s="147">
        <v>7276</v>
      </c>
      <c r="J254" s="147">
        <v>7929</v>
      </c>
      <c r="K254" s="147">
        <v>7088</v>
      </c>
    </row>
    <row r="255" spans="1:11" x14ac:dyDescent="0.25">
      <c r="A255" s="23" t="s">
        <v>84</v>
      </c>
      <c r="B255" s="105" t="s">
        <v>20</v>
      </c>
      <c r="C255" s="147">
        <v>5309</v>
      </c>
      <c r="D255" s="147">
        <v>6804</v>
      </c>
      <c r="E255" s="147">
        <v>8165</v>
      </c>
      <c r="F255" s="147">
        <v>8684</v>
      </c>
      <c r="G255" s="147">
        <v>8941</v>
      </c>
      <c r="H255" s="147">
        <v>9669</v>
      </c>
      <c r="I255" s="147">
        <v>10268</v>
      </c>
      <c r="J255" s="147">
        <v>10564</v>
      </c>
      <c r="K255" s="147">
        <v>10579</v>
      </c>
    </row>
    <row r="256" spans="1:11" x14ac:dyDescent="0.25">
      <c r="A256" s="23" t="s">
        <v>84</v>
      </c>
      <c r="B256" s="105" t="s">
        <v>21</v>
      </c>
      <c r="C256" s="147">
        <v>2915</v>
      </c>
      <c r="D256" s="147">
        <v>2554</v>
      </c>
      <c r="E256" s="147">
        <v>2452</v>
      </c>
      <c r="F256" s="147">
        <v>2145</v>
      </c>
      <c r="G256" s="147">
        <v>1736</v>
      </c>
      <c r="H256" s="147">
        <v>1351</v>
      </c>
      <c r="I256" s="147">
        <v>1067</v>
      </c>
      <c r="J256" s="147">
        <v>992</v>
      </c>
      <c r="K256" s="147">
        <v>821</v>
      </c>
    </row>
    <row r="257" spans="1:11" x14ac:dyDescent="0.25">
      <c r="A257" s="23" t="s">
        <v>84</v>
      </c>
      <c r="B257" s="105" t="s">
        <v>22</v>
      </c>
      <c r="C257" s="147">
        <v>1177</v>
      </c>
      <c r="D257" s="147">
        <v>1035</v>
      </c>
      <c r="E257" s="147">
        <v>918</v>
      </c>
      <c r="F257" s="147">
        <v>1004</v>
      </c>
      <c r="G257" s="147">
        <v>1071</v>
      </c>
      <c r="H257" s="147">
        <v>948</v>
      </c>
      <c r="I257" s="147">
        <v>877</v>
      </c>
      <c r="J257" s="147">
        <v>1074</v>
      </c>
      <c r="K257" s="147">
        <v>933</v>
      </c>
    </row>
    <row r="258" spans="1:11" x14ac:dyDescent="0.25">
      <c r="A258" s="23" t="s">
        <v>84</v>
      </c>
      <c r="B258" s="105" t="s">
        <v>23</v>
      </c>
      <c r="C258" s="147">
        <v>22273</v>
      </c>
      <c r="D258" s="147">
        <v>23576</v>
      </c>
      <c r="E258" s="147">
        <v>23917</v>
      </c>
      <c r="F258" s="147">
        <v>24470</v>
      </c>
      <c r="G258" s="147">
        <v>22454</v>
      </c>
      <c r="H258" s="147">
        <v>20239</v>
      </c>
      <c r="I258" s="147">
        <v>18343</v>
      </c>
      <c r="J258" s="147">
        <v>18787</v>
      </c>
      <c r="K258" s="147">
        <v>17098</v>
      </c>
    </row>
    <row r="259" spans="1:11" x14ac:dyDescent="0.25">
      <c r="A259" s="23" t="s">
        <v>84</v>
      </c>
      <c r="B259" s="105" t="s">
        <v>24</v>
      </c>
      <c r="C259" s="147">
        <v>12285</v>
      </c>
      <c r="D259" s="147">
        <v>13227</v>
      </c>
      <c r="E259" s="147">
        <v>13712</v>
      </c>
      <c r="F259" s="147">
        <v>13745</v>
      </c>
      <c r="G259" s="147">
        <v>13940</v>
      </c>
      <c r="H259" s="147">
        <v>12339</v>
      </c>
      <c r="I259" s="147">
        <v>11237</v>
      </c>
      <c r="J259" s="147">
        <v>11633</v>
      </c>
      <c r="K259" s="147">
        <v>8838</v>
      </c>
    </row>
    <row r="260" spans="1:11" x14ac:dyDescent="0.25">
      <c r="A260" s="23" t="s">
        <v>84</v>
      </c>
      <c r="B260" s="105" t="s">
        <v>25</v>
      </c>
      <c r="C260" s="201" t="s">
        <v>93</v>
      </c>
      <c r="D260" s="201"/>
      <c r="E260" s="201"/>
      <c r="F260" s="201"/>
      <c r="G260" s="147">
        <v>75751</v>
      </c>
      <c r="H260" s="147">
        <v>91403</v>
      </c>
      <c r="I260" s="147">
        <v>99719</v>
      </c>
      <c r="J260" s="147">
        <v>93662</v>
      </c>
      <c r="K260" s="147">
        <v>94102</v>
      </c>
    </row>
    <row r="261" spans="1:11" x14ac:dyDescent="0.25">
      <c r="A261" s="23" t="s">
        <v>84</v>
      </c>
      <c r="B261" s="105" t="s">
        <v>26</v>
      </c>
      <c r="C261" s="201" t="s">
        <v>93</v>
      </c>
      <c r="D261" s="201"/>
      <c r="E261" s="201"/>
      <c r="F261" s="147">
        <v>27</v>
      </c>
      <c r="G261" s="147">
        <v>46</v>
      </c>
      <c r="H261" s="147">
        <v>21</v>
      </c>
      <c r="I261" s="147">
        <v>18</v>
      </c>
      <c r="J261" s="147">
        <v>17</v>
      </c>
      <c r="K261" s="147">
        <v>15</v>
      </c>
    </row>
    <row r="262" spans="1:11" x14ac:dyDescent="0.25">
      <c r="A262" s="23" t="s">
        <v>84</v>
      </c>
      <c r="B262" s="105" t="s">
        <v>27</v>
      </c>
      <c r="C262" s="201" t="s">
        <v>93</v>
      </c>
      <c r="D262" s="201"/>
      <c r="E262" s="201"/>
      <c r="F262" s="147">
        <v>64098</v>
      </c>
      <c r="G262" s="147">
        <v>65489</v>
      </c>
      <c r="H262" s="147">
        <v>66926</v>
      </c>
      <c r="I262" s="147">
        <v>67803</v>
      </c>
      <c r="J262" s="147">
        <v>68875</v>
      </c>
      <c r="K262" s="147">
        <v>69306</v>
      </c>
    </row>
    <row r="263" spans="1:11" x14ac:dyDescent="0.25">
      <c r="A263" s="23" t="s">
        <v>84</v>
      </c>
      <c r="B263" s="105" t="s">
        <v>28</v>
      </c>
      <c r="C263" s="201" t="s">
        <v>93</v>
      </c>
      <c r="D263" s="201"/>
      <c r="E263" s="201"/>
      <c r="F263" s="147">
        <v>36712</v>
      </c>
      <c r="G263" s="147">
        <v>37503</v>
      </c>
      <c r="H263" s="147">
        <v>37041</v>
      </c>
      <c r="I263" s="147">
        <v>37142</v>
      </c>
      <c r="J263" s="147">
        <v>38948</v>
      </c>
      <c r="K263" s="147">
        <v>39618</v>
      </c>
    </row>
    <row r="264" spans="1:11" x14ac:dyDescent="0.25">
      <c r="A264" s="23" t="s">
        <v>84</v>
      </c>
      <c r="B264" s="105" t="s">
        <v>31</v>
      </c>
      <c r="C264" s="147">
        <v>765</v>
      </c>
      <c r="D264" s="147">
        <v>740</v>
      </c>
      <c r="E264" s="147">
        <v>713</v>
      </c>
      <c r="F264" s="147">
        <v>634</v>
      </c>
      <c r="G264" s="147">
        <v>541</v>
      </c>
      <c r="H264" s="147">
        <v>375</v>
      </c>
      <c r="I264" s="147">
        <v>276</v>
      </c>
      <c r="J264" s="147">
        <v>204</v>
      </c>
      <c r="K264" s="147">
        <v>152</v>
      </c>
    </row>
    <row r="265" spans="1:11" x14ac:dyDescent="0.25">
      <c r="A265" s="23" t="s">
        <v>84</v>
      </c>
      <c r="B265" s="105" t="s">
        <v>32</v>
      </c>
      <c r="C265" s="147">
        <v>141</v>
      </c>
      <c r="D265" s="147">
        <v>161</v>
      </c>
      <c r="E265" s="147">
        <v>160</v>
      </c>
      <c r="F265" s="147">
        <v>181</v>
      </c>
      <c r="G265" s="147">
        <v>191</v>
      </c>
      <c r="H265" s="147">
        <v>219</v>
      </c>
      <c r="I265" s="147">
        <v>232</v>
      </c>
      <c r="J265" s="147">
        <v>231</v>
      </c>
      <c r="K265" s="147">
        <v>230</v>
      </c>
    </row>
    <row r="266" spans="1:11" x14ac:dyDescent="0.25">
      <c r="A266" s="23" t="s">
        <v>84</v>
      </c>
      <c r="B266" s="105" t="s">
        <v>33</v>
      </c>
      <c r="C266" s="147">
        <v>4576</v>
      </c>
      <c r="D266" s="147">
        <v>4688</v>
      </c>
      <c r="E266" s="147">
        <v>5022</v>
      </c>
      <c r="F266" s="147">
        <v>5002</v>
      </c>
      <c r="G266" s="147">
        <v>5015</v>
      </c>
      <c r="H266" s="147">
        <v>5051</v>
      </c>
      <c r="I266" s="147">
        <v>4687</v>
      </c>
      <c r="J266" s="147">
        <v>4613</v>
      </c>
      <c r="K266" s="147">
        <v>4228</v>
      </c>
    </row>
    <row r="267" spans="1:11" x14ac:dyDescent="0.25">
      <c r="A267" s="23" t="s">
        <v>84</v>
      </c>
      <c r="B267" s="105" t="s">
        <v>35</v>
      </c>
      <c r="C267" s="147">
        <v>10</v>
      </c>
      <c r="D267" s="147">
        <v>332</v>
      </c>
      <c r="E267" s="147">
        <v>0</v>
      </c>
      <c r="F267" s="147">
        <v>0</v>
      </c>
      <c r="G267" s="147">
        <v>0</v>
      </c>
      <c r="H267" s="147">
        <v>1</v>
      </c>
      <c r="I267" s="147">
        <v>0</v>
      </c>
      <c r="J267" s="147">
        <v>0</v>
      </c>
      <c r="K267" s="147">
        <v>0</v>
      </c>
    </row>
    <row r="268" spans="1:11" x14ac:dyDescent="0.25">
      <c r="A268" s="23" t="s">
        <v>84</v>
      </c>
      <c r="B268" s="105" t="s">
        <v>36</v>
      </c>
      <c r="C268" s="147">
        <v>151</v>
      </c>
      <c r="D268" s="147">
        <v>143</v>
      </c>
      <c r="E268" s="147">
        <v>143</v>
      </c>
      <c r="F268" s="147">
        <v>145</v>
      </c>
      <c r="G268" s="147">
        <v>142</v>
      </c>
      <c r="H268" s="147">
        <v>150</v>
      </c>
      <c r="I268" s="147">
        <v>141</v>
      </c>
      <c r="J268" s="147">
        <v>155</v>
      </c>
      <c r="K268" s="147">
        <v>118</v>
      </c>
    </row>
    <row r="269" spans="1:11" x14ac:dyDescent="0.25">
      <c r="A269" s="23" t="s">
        <v>84</v>
      </c>
      <c r="B269" s="105" t="s">
        <v>37</v>
      </c>
      <c r="C269" s="147">
        <v>3432</v>
      </c>
      <c r="D269" s="147">
        <v>3840</v>
      </c>
      <c r="E269" s="147">
        <v>4170</v>
      </c>
      <c r="F269" s="147">
        <v>4283</v>
      </c>
      <c r="G269" s="147">
        <v>4368</v>
      </c>
      <c r="H269" s="147">
        <v>4496</v>
      </c>
      <c r="I269" s="147">
        <v>4543</v>
      </c>
      <c r="J269" s="147">
        <v>4591</v>
      </c>
      <c r="K269" s="147">
        <v>4178</v>
      </c>
    </row>
    <row r="270" spans="1:11" x14ac:dyDescent="0.25">
      <c r="A270" s="23" t="s">
        <v>84</v>
      </c>
      <c r="B270" s="105" t="s">
        <v>38</v>
      </c>
      <c r="C270" s="147">
        <v>1530</v>
      </c>
      <c r="D270" s="147">
        <v>2034</v>
      </c>
      <c r="E270" s="147">
        <v>2558</v>
      </c>
      <c r="F270" s="147">
        <v>3093</v>
      </c>
      <c r="G270" s="147">
        <v>3633</v>
      </c>
      <c r="H270" s="147">
        <v>4020</v>
      </c>
      <c r="I270" s="147">
        <v>4483</v>
      </c>
      <c r="J270" s="147">
        <v>5022</v>
      </c>
      <c r="K270" s="147">
        <v>4819</v>
      </c>
    </row>
    <row r="271" spans="1:11" x14ac:dyDescent="0.25">
      <c r="A271" s="23" t="s">
        <v>84</v>
      </c>
      <c r="B271" s="105" t="s">
        <v>39</v>
      </c>
      <c r="C271" s="147">
        <v>1516</v>
      </c>
      <c r="D271" s="147">
        <v>1990</v>
      </c>
      <c r="E271" s="147">
        <v>2546</v>
      </c>
      <c r="F271" s="147">
        <v>3069</v>
      </c>
      <c r="G271" s="147">
        <v>3602</v>
      </c>
      <c r="H271" s="147">
        <v>3987</v>
      </c>
      <c r="I271" s="147">
        <v>4513</v>
      </c>
      <c r="J271" s="147">
        <v>4983</v>
      </c>
      <c r="K271" s="147">
        <v>4558</v>
      </c>
    </row>
    <row r="272" spans="1:11" x14ac:dyDescent="0.25">
      <c r="A272" s="23" t="s">
        <v>84</v>
      </c>
      <c r="B272" s="105" t="s">
        <v>40</v>
      </c>
      <c r="C272" s="147">
        <v>59</v>
      </c>
      <c r="D272" s="147">
        <v>60</v>
      </c>
      <c r="E272" s="147">
        <v>67</v>
      </c>
      <c r="F272" s="147">
        <v>83</v>
      </c>
      <c r="G272" s="147">
        <v>117</v>
      </c>
      <c r="H272" s="147">
        <v>161</v>
      </c>
      <c r="I272" s="147">
        <v>166</v>
      </c>
      <c r="J272" s="147">
        <v>156</v>
      </c>
      <c r="K272" s="147">
        <v>186</v>
      </c>
    </row>
    <row r="273" spans="1:11" x14ac:dyDescent="0.25">
      <c r="A273" s="23" t="s">
        <v>84</v>
      </c>
      <c r="B273" s="105" t="s">
        <v>42</v>
      </c>
      <c r="C273" s="147">
        <v>2660</v>
      </c>
      <c r="D273" s="147">
        <v>2783</v>
      </c>
      <c r="E273" s="147">
        <v>2936</v>
      </c>
      <c r="F273" s="147">
        <v>3095</v>
      </c>
      <c r="G273" s="147">
        <v>3319</v>
      </c>
      <c r="H273" s="147">
        <v>3420</v>
      </c>
      <c r="I273" s="147">
        <v>3553</v>
      </c>
      <c r="J273" s="147">
        <v>3580</v>
      </c>
      <c r="K273" s="147">
        <v>3672</v>
      </c>
    </row>
    <row r="274" spans="1:11" x14ac:dyDescent="0.25">
      <c r="A274" s="23" t="s">
        <v>84</v>
      </c>
      <c r="B274" s="105" t="s">
        <v>43</v>
      </c>
      <c r="C274" s="147">
        <v>923</v>
      </c>
      <c r="D274" s="147">
        <v>905</v>
      </c>
      <c r="E274" s="147">
        <v>971</v>
      </c>
      <c r="F274" s="147">
        <v>1081</v>
      </c>
      <c r="G274" s="147">
        <v>958</v>
      </c>
      <c r="H274" s="147">
        <v>894</v>
      </c>
      <c r="I274" s="147">
        <v>780</v>
      </c>
      <c r="J274" s="147">
        <v>797</v>
      </c>
      <c r="K274" s="147">
        <v>627</v>
      </c>
    </row>
    <row r="275" spans="1:11" x14ac:dyDescent="0.25">
      <c r="A275" s="23" t="s">
        <v>84</v>
      </c>
      <c r="B275" s="105" t="s">
        <v>45</v>
      </c>
      <c r="C275" s="147">
        <v>33</v>
      </c>
      <c r="D275" s="147">
        <v>36</v>
      </c>
      <c r="E275" s="147">
        <v>38</v>
      </c>
      <c r="F275" s="147">
        <v>42</v>
      </c>
      <c r="G275" s="147">
        <v>43</v>
      </c>
      <c r="H275" s="147">
        <v>42</v>
      </c>
      <c r="I275" s="147">
        <v>47</v>
      </c>
      <c r="J275" s="147">
        <v>71</v>
      </c>
      <c r="K275" s="147">
        <v>77</v>
      </c>
    </row>
    <row r="276" spans="1:11" x14ac:dyDescent="0.25">
      <c r="A276" s="23" t="s">
        <v>84</v>
      </c>
      <c r="B276" s="105" t="s">
        <v>46</v>
      </c>
      <c r="C276" s="147">
        <v>3911</v>
      </c>
      <c r="D276" s="147">
        <v>3481</v>
      </c>
      <c r="E276" s="147">
        <v>3620</v>
      </c>
      <c r="F276" s="147">
        <v>3791</v>
      </c>
      <c r="G276" s="147">
        <v>3948</v>
      </c>
      <c r="H276" s="147">
        <v>4104</v>
      </c>
      <c r="I276" s="147">
        <v>4231</v>
      </c>
      <c r="J276" s="147">
        <v>4265</v>
      </c>
      <c r="K276" s="147">
        <v>4315</v>
      </c>
    </row>
    <row r="277" spans="1:11" x14ac:dyDescent="0.25">
      <c r="A277" s="23" t="s">
        <v>84</v>
      </c>
      <c r="B277" s="105" t="s">
        <v>47</v>
      </c>
      <c r="C277" s="147">
        <v>7410</v>
      </c>
      <c r="D277" s="147">
        <v>7490</v>
      </c>
      <c r="E277" s="147">
        <v>7654</v>
      </c>
      <c r="F277" s="147">
        <v>7576</v>
      </c>
      <c r="G277" s="147">
        <v>7676</v>
      </c>
      <c r="H277" s="147">
        <v>7976</v>
      </c>
      <c r="I277" s="147">
        <v>9087</v>
      </c>
      <c r="J277" s="147">
        <v>9551</v>
      </c>
      <c r="K277" s="147">
        <v>9084</v>
      </c>
    </row>
    <row r="278" spans="1:11" x14ac:dyDescent="0.25">
      <c r="A278" s="23" t="s">
        <v>84</v>
      </c>
      <c r="B278" s="105" t="s">
        <v>51</v>
      </c>
      <c r="C278" s="147">
        <v>85</v>
      </c>
      <c r="D278" s="147">
        <v>44</v>
      </c>
      <c r="E278" s="147">
        <v>105</v>
      </c>
      <c r="F278" s="147">
        <v>50</v>
      </c>
      <c r="G278" s="147">
        <v>70</v>
      </c>
      <c r="H278" s="147">
        <v>64</v>
      </c>
      <c r="I278" s="147">
        <v>43</v>
      </c>
      <c r="J278" s="147">
        <v>53</v>
      </c>
      <c r="K278" s="147">
        <v>36</v>
      </c>
    </row>
    <row r="279" spans="1:11" x14ac:dyDescent="0.25">
      <c r="A279" s="23" t="s">
        <v>84</v>
      </c>
      <c r="B279" s="105" t="s">
        <v>52</v>
      </c>
      <c r="C279" s="147">
        <v>0</v>
      </c>
      <c r="D279" s="147">
        <v>0</v>
      </c>
      <c r="E279" s="147">
        <v>0</v>
      </c>
      <c r="F279" s="147">
        <v>0</v>
      </c>
      <c r="G279" s="147">
        <v>9</v>
      </c>
      <c r="H279" s="147">
        <v>10</v>
      </c>
      <c r="I279" s="147">
        <v>11</v>
      </c>
      <c r="J279" s="147">
        <v>1</v>
      </c>
      <c r="K279" s="147">
        <v>0</v>
      </c>
    </row>
    <row r="280" spans="1:11" x14ac:dyDescent="0.25">
      <c r="A280" s="23" t="s">
        <v>84</v>
      </c>
      <c r="B280" s="105" t="s">
        <v>53</v>
      </c>
      <c r="C280" s="147">
        <v>0</v>
      </c>
      <c r="D280" s="147">
        <v>0</v>
      </c>
      <c r="E280" s="147">
        <v>0</v>
      </c>
      <c r="F280" s="147">
        <v>0</v>
      </c>
      <c r="G280" s="147">
        <v>15</v>
      </c>
      <c r="H280" s="147">
        <v>17</v>
      </c>
      <c r="I280" s="147">
        <v>4</v>
      </c>
      <c r="J280" s="147">
        <v>0</v>
      </c>
      <c r="K280" s="147">
        <v>10</v>
      </c>
    </row>
    <row r="281" spans="1:11" x14ac:dyDescent="0.25">
      <c r="A281" s="23" t="s">
        <v>84</v>
      </c>
      <c r="B281" s="105" t="s">
        <v>54</v>
      </c>
      <c r="C281" s="147">
        <v>0</v>
      </c>
      <c r="D281" s="147">
        <v>0</v>
      </c>
      <c r="E281" s="147">
        <v>0</v>
      </c>
      <c r="F281" s="147">
        <v>0</v>
      </c>
      <c r="G281" s="147">
        <v>0</v>
      </c>
      <c r="H281" s="147">
        <v>1</v>
      </c>
      <c r="I281" s="147">
        <v>1</v>
      </c>
      <c r="J281" s="147">
        <v>0</v>
      </c>
      <c r="K281" s="147">
        <v>0</v>
      </c>
    </row>
    <row r="282" spans="1:11" x14ac:dyDescent="0.25">
      <c r="A282" s="23" t="s">
        <v>84</v>
      </c>
      <c r="B282" s="105" t="s">
        <v>55</v>
      </c>
      <c r="C282" s="147">
        <v>102</v>
      </c>
      <c r="D282" s="147">
        <v>90</v>
      </c>
      <c r="E282" s="147">
        <v>68</v>
      </c>
      <c r="F282" s="147">
        <v>68</v>
      </c>
      <c r="G282" s="147">
        <v>69</v>
      </c>
      <c r="H282" s="147">
        <v>94</v>
      </c>
      <c r="I282" s="147">
        <v>58</v>
      </c>
      <c r="J282" s="147">
        <v>58</v>
      </c>
      <c r="K282" s="147">
        <v>32</v>
      </c>
    </row>
    <row r="283" spans="1:11" x14ac:dyDescent="0.25">
      <c r="A283" s="23" t="s">
        <v>84</v>
      </c>
      <c r="B283" s="105" t="s">
        <v>56</v>
      </c>
      <c r="C283" s="147">
        <v>3967</v>
      </c>
      <c r="D283" s="147">
        <v>4860</v>
      </c>
      <c r="E283" s="147">
        <v>5812</v>
      </c>
      <c r="F283" s="147">
        <v>6529</v>
      </c>
      <c r="G283" s="147">
        <v>6732</v>
      </c>
      <c r="H283" s="147">
        <v>6196</v>
      </c>
      <c r="I283" s="147">
        <v>5981</v>
      </c>
      <c r="J283" s="147">
        <v>6338</v>
      </c>
      <c r="K283" s="147">
        <v>6104</v>
      </c>
    </row>
    <row r="284" spans="1:11" x14ac:dyDescent="0.25">
      <c r="A284" s="23" t="s">
        <v>84</v>
      </c>
      <c r="B284" s="105" t="s">
        <v>57</v>
      </c>
      <c r="C284" s="147">
        <v>5544</v>
      </c>
      <c r="D284" s="147">
        <v>6831</v>
      </c>
      <c r="E284" s="147">
        <v>7606</v>
      </c>
      <c r="F284" s="147">
        <v>8553</v>
      </c>
      <c r="G284" s="147">
        <v>8494</v>
      </c>
      <c r="H284" s="147">
        <v>5394</v>
      </c>
      <c r="I284" s="147">
        <v>5636</v>
      </c>
      <c r="J284" s="147">
        <v>5737</v>
      </c>
      <c r="K284" s="147">
        <v>5364</v>
      </c>
    </row>
    <row r="285" spans="1:11" x14ac:dyDescent="0.25">
      <c r="A285" s="8" t="s">
        <v>85</v>
      </c>
      <c r="B285" s="8" t="s">
        <v>0</v>
      </c>
      <c r="C285" s="115">
        <v>89546</v>
      </c>
      <c r="D285" s="115">
        <v>91300</v>
      </c>
      <c r="E285" s="115">
        <v>91862</v>
      </c>
      <c r="F285" s="115">
        <v>120724</v>
      </c>
      <c r="G285" s="115">
        <v>121754</v>
      </c>
      <c r="H285" s="115">
        <v>123042</v>
      </c>
      <c r="I285" s="115">
        <v>125549</v>
      </c>
      <c r="J285" s="115">
        <v>129483</v>
      </c>
      <c r="K285" s="115">
        <v>132234</v>
      </c>
    </row>
    <row r="286" spans="1:11" x14ac:dyDescent="0.25">
      <c r="A286" s="23" t="s">
        <v>85</v>
      </c>
      <c r="B286" s="105" t="s">
        <v>3</v>
      </c>
      <c r="C286" s="147">
        <v>20</v>
      </c>
      <c r="D286" s="147">
        <v>19</v>
      </c>
      <c r="E286" s="147">
        <v>22</v>
      </c>
      <c r="F286" s="147">
        <v>27</v>
      </c>
      <c r="G286" s="147">
        <v>26</v>
      </c>
      <c r="H286" s="147">
        <v>42</v>
      </c>
      <c r="I286" s="147">
        <v>51</v>
      </c>
      <c r="J286" s="147">
        <v>44</v>
      </c>
      <c r="K286" s="147">
        <v>37</v>
      </c>
    </row>
    <row r="287" spans="1:11" x14ac:dyDescent="0.25">
      <c r="A287" s="23" t="s">
        <v>85</v>
      </c>
      <c r="B287" s="105" t="s">
        <v>4</v>
      </c>
      <c r="C287" s="147">
        <v>3850</v>
      </c>
      <c r="D287" s="147">
        <v>4010</v>
      </c>
      <c r="E287" s="147">
        <v>4242</v>
      </c>
      <c r="F287" s="147">
        <v>4898</v>
      </c>
      <c r="G287" s="147">
        <v>5236</v>
      </c>
      <c r="H287" s="147">
        <v>6291</v>
      </c>
      <c r="I287" s="147">
        <v>6965</v>
      </c>
      <c r="J287" s="147">
        <v>7555</v>
      </c>
      <c r="K287" s="147">
        <v>7083</v>
      </c>
    </row>
    <row r="288" spans="1:11" x14ac:dyDescent="0.25">
      <c r="A288" s="23" t="s">
        <v>85</v>
      </c>
      <c r="B288" s="105" t="s">
        <v>5</v>
      </c>
      <c r="C288" s="147">
        <v>0</v>
      </c>
      <c r="D288" s="147">
        <v>0</v>
      </c>
      <c r="E288" s="147">
        <v>0</v>
      </c>
      <c r="F288" s="147">
        <v>0</v>
      </c>
      <c r="G288" s="147">
        <v>754</v>
      </c>
      <c r="H288" s="147">
        <v>19406</v>
      </c>
      <c r="I288" s="147">
        <v>18737</v>
      </c>
      <c r="J288" s="147">
        <v>19449</v>
      </c>
      <c r="K288" s="147">
        <v>13694</v>
      </c>
    </row>
    <row r="289" spans="1:11" x14ac:dyDescent="0.25">
      <c r="A289" s="23"/>
      <c r="B289" s="105" t="s">
        <v>688</v>
      </c>
      <c r="C289" s="147"/>
      <c r="D289" s="147"/>
      <c r="E289" s="147"/>
      <c r="F289" s="147"/>
      <c r="G289" s="147">
        <v>0</v>
      </c>
      <c r="H289" s="147">
        <v>0</v>
      </c>
      <c r="I289" s="147">
        <v>0</v>
      </c>
      <c r="J289" s="147">
        <v>0</v>
      </c>
      <c r="K289" s="147">
        <v>77184</v>
      </c>
    </row>
    <row r="290" spans="1:11" x14ac:dyDescent="0.25">
      <c r="A290" s="23" t="s">
        <v>85</v>
      </c>
      <c r="B290" s="105" t="s">
        <v>6</v>
      </c>
      <c r="C290" s="147">
        <v>546</v>
      </c>
      <c r="D290" s="147">
        <v>702</v>
      </c>
      <c r="E290" s="147">
        <v>782</v>
      </c>
      <c r="F290" s="147">
        <v>942</v>
      </c>
      <c r="G290" s="147">
        <v>1226</v>
      </c>
      <c r="H290" s="147">
        <v>1465</v>
      </c>
      <c r="I290" s="147">
        <v>1535</v>
      </c>
      <c r="J290" s="147">
        <v>1563</v>
      </c>
      <c r="K290" s="147">
        <v>1567</v>
      </c>
    </row>
    <row r="291" spans="1:11" x14ac:dyDescent="0.25">
      <c r="A291" s="23" t="s">
        <v>85</v>
      </c>
      <c r="B291" s="105" t="s">
        <v>9</v>
      </c>
      <c r="C291" s="147">
        <v>17857</v>
      </c>
      <c r="D291" s="147">
        <v>17229</v>
      </c>
      <c r="E291" s="147">
        <v>14225</v>
      </c>
      <c r="F291" s="147">
        <v>15993</v>
      </c>
      <c r="G291" s="147">
        <v>16043</v>
      </c>
      <c r="H291" s="147">
        <v>15208</v>
      </c>
      <c r="I291" s="147">
        <v>13286</v>
      </c>
      <c r="J291" s="147">
        <v>12691</v>
      </c>
      <c r="K291" s="147">
        <v>8115</v>
      </c>
    </row>
    <row r="292" spans="1:11" x14ac:dyDescent="0.25">
      <c r="A292" s="23" t="s">
        <v>85</v>
      </c>
      <c r="B292" s="105" t="s">
        <v>10</v>
      </c>
      <c r="C292" s="147">
        <v>40285</v>
      </c>
      <c r="D292" s="147">
        <v>40071</v>
      </c>
      <c r="E292" s="147">
        <v>37471</v>
      </c>
      <c r="F292" s="147">
        <v>40843</v>
      </c>
      <c r="G292" s="147">
        <v>42015</v>
      </c>
      <c r="H292" s="147">
        <v>42337</v>
      </c>
      <c r="I292" s="147">
        <v>37868</v>
      </c>
      <c r="J292" s="147">
        <v>39780</v>
      </c>
      <c r="K292" s="147">
        <v>29501</v>
      </c>
    </row>
    <row r="293" spans="1:11" x14ac:dyDescent="0.25">
      <c r="A293" s="23" t="s">
        <v>85</v>
      </c>
      <c r="B293" s="105" t="s">
        <v>11</v>
      </c>
      <c r="C293" s="147">
        <v>41939</v>
      </c>
      <c r="D293" s="147">
        <v>41631</v>
      </c>
      <c r="E293" s="147">
        <v>41202</v>
      </c>
      <c r="F293" s="147">
        <v>39937</v>
      </c>
      <c r="G293" s="147">
        <v>34682</v>
      </c>
      <c r="H293" s="147">
        <v>31828</v>
      </c>
      <c r="I293" s="147">
        <v>27697</v>
      </c>
      <c r="J293" s="147">
        <v>27442</v>
      </c>
      <c r="K293" s="147">
        <v>20765</v>
      </c>
    </row>
    <row r="294" spans="1:11" x14ac:dyDescent="0.25">
      <c r="A294" s="23" t="s">
        <v>85</v>
      </c>
      <c r="B294" s="105" t="s">
        <v>12</v>
      </c>
      <c r="C294" s="147">
        <v>11295</v>
      </c>
      <c r="D294" s="147">
        <v>11632</v>
      </c>
      <c r="E294" s="147">
        <v>13580</v>
      </c>
      <c r="F294" s="147">
        <v>14374</v>
      </c>
      <c r="G294" s="147">
        <v>14509</v>
      </c>
      <c r="H294" s="147">
        <v>13004</v>
      </c>
      <c r="I294" s="147">
        <v>11348</v>
      </c>
      <c r="J294" s="147">
        <v>12009</v>
      </c>
      <c r="K294" s="147">
        <v>8183</v>
      </c>
    </row>
    <row r="295" spans="1:11" x14ac:dyDescent="0.25">
      <c r="A295" s="23" t="s">
        <v>85</v>
      </c>
      <c r="B295" s="105" t="s">
        <v>13</v>
      </c>
      <c r="C295" s="147">
        <v>68949</v>
      </c>
      <c r="D295" s="147">
        <v>70130</v>
      </c>
      <c r="E295" s="147">
        <v>71020</v>
      </c>
      <c r="F295" s="147">
        <v>71656</v>
      </c>
      <c r="G295" s="147">
        <v>75697</v>
      </c>
      <c r="H295" s="147">
        <v>74077</v>
      </c>
      <c r="I295" s="147">
        <v>63785</v>
      </c>
      <c r="J295" s="147">
        <v>64233</v>
      </c>
      <c r="K295" s="147">
        <v>52539</v>
      </c>
    </row>
    <row r="296" spans="1:11" x14ac:dyDescent="0.25">
      <c r="A296" s="23" t="s">
        <v>85</v>
      </c>
      <c r="B296" s="105" t="s">
        <v>14</v>
      </c>
      <c r="C296" s="147">
        <v>25573</v>
      </c>
      <c r="D296" s="147">
        <v>25004</v>
      </c>
      <c r="E296" s="147">
        <v>28166</v>
      </c>
      <c r="F296" s="147">
        <v>30209</v>
      </c>
      <c r="G296" s="147">
        <v>32291</v>
      </c>
      <c r="H296" s="147">
        <v>31639</v>
      </c>
      <c r="I296" s="147">
        <v>30302</v>
      </c>
      <c r="J296" s="147">
        <v>32727</v>
      </c>
      <c r="K296" s="147">
        <v>27371</v>
      </c>
    </row>
    <row r="297" spans="1:11" x14ac:dyDescent="0.25">
      <c r="A297" s="23" t="s">
        <v>85</v>
      </c>
      <c r="B297" s="105" t="s">
        <v>15</v>
      </c>
      <c r="C297" s="147">
        <v>12495</v>
      </c>
      <c r="D297" s="147">
        <v>13382</v>
      </c>
      <c r="E297" s="147">
        <v>12999</v>
      </c>
      <c r="F297" s="147">
        <v>12724</v>
      </c>
      <c r="G297" s="147">
        <v>12267</v>
      </c>
      <c r="H297" s="147">
        <v>11729</v>
      </c>
      <c r="I297" s="147">
        <v>11310</v>
      </c>
      <c r="J297" s="147">
        <v>9817</v>
      </c>
      <c r="K297" s="147">
        <v>9202</v>
      </c>
    </row>
    <row r="298" spans="1:11" x14ac:dyDescent="0.25">
      <c r="A298" s="23" t="s">
        <v>85</v>
      </c>
      <c r="B298" s="105" t="s">
        <v>16</v>
      </c>
      <c r="C298" s="147">
        <v>16</v>
      </c>
      <c r="D298" s="147">
        <v>8</v>
      </c>
      <c r="E298" s="147">
        <v>6</v>
      </c>
      <c r="F298" s="147">
        <v>3</v>
      </c>
      <c r="G298" s="147">
        <v>5</v>
      </c>
      <c r="H298" s="147">
        <v>3</v>
      </c>
      <c r="I298" s="147">
        <v>1</v>
      </c>
      <c r="J298" s="147">
        <v>5</v>
      </c>
      <c r="K298" s="147">
        <v>6</v>
      </c>
    </row>
    <row r="299" spans="1:11" x14ac:dyDescent="0.25">
      <c r="A299" s="23" t="s">
        <v>85</v>
      </c>
      <c r="B299" s="105" t="s">
        <v>17</v>
      </c>
      <c r="C299" s="147">
        <v>14</v>
      </c>
      <c r="D299" s="147">
        <v>3</v>
      </c>
      <c r="E299" s="147">
        <v>3</v>
      </c>
      <c r="F299" s="147">
        <v>2</v>
      </c>
      <c r="G299" s="147">
        <v>2</v>
      </c>
      <c r="H299" s="147">
        <v>1</v>
      </c>
      <c r="I299" s="147">
        <v>3</v>
      </c>
      <c r="J299" s="147">
        <v>5</v>
      </c>
      <c r="K299" s="147">
        <v>0</v>
      </c>
    </row>
    <row r="300" spans="1:11" x14ac:dyDescent="0.25">
      <c r="A300" s="23" t="s">
        <v>85</v>
      </c>
      <c r="B300" s="105" t="s">
        <v>19</v>
      </c>
      <c r="C300" s="147">
        <v>1260</v>
      </c>
      <c r="D300" s="147">
        <v>1262</v>
      </c>
      <c r="E300" s="147">
        <v>1181</v>
      </c>
      <c r="F300" s="147">
        <v>1219</v>
      </c>
      <c r="G300" s="147">
        <v>1341</v>
      </c>
      <c r="H300" s="147">
        <v>1296</v>
      </c>
      <c r="I300" s="147">
        <v>1247</v>
      </c>
      <c r="J300" s="147">
        <v>1371</v>
      </c>
      <c r="K300" s="147">
        <v>1087</v>
      </c>
    </row>
    <row r="301" spans="1:11" x14ac:dyDescent="0.25">
      <c r="A301" s="23" t="s">
        <v>85</v>
      </c>
      <c r="B301" s="105" t="s">
        <v>20</v>
      </c>
      <c r="C301" s="147">
        <v>1514</v>
      </c>
      <c r="D301" s="147">
        <v>1922</v>
      </c>
      <c r="E301" s="147">
        <v>2335</v>
      </c>
      <c r="F301" s="147">
        <v>2541</v>
      </c>
      <c r="G301" s="147">
        <v>2885</v>
      </c>
      <c r="H301" s="147">
        <v>3201</v>
      </c>
      <c r="I301" s="147">
        <v>3679</v>
      </c>
      <c r="J301" s="147">
        <v>4066</v>
      </c>
      <c r="K301" s="147">
        <v>5288</v>
      </c>
    </row>
    <row r="302" spans="1:11" x14ac:dyDescent="0.25">
      <c r="A302" s="23" t="s">
        <v>85</v>
      </c>
      <c r="B302" s="105" t="s">
        <v>21</v>
      </c>
      <c r="C302" s="147">
        <v>381</v>
      </c>
      <c r="D302" s="147">
        <v>331</v>
      </c>
      <c r="E302" s="147">
        <v>328</v>
      </c>
      <c r="F302" s="147">
        <v>274</v>
      </c>
      <c r="G302" s="147">
        <v>238</v>
      </c>
      <c r="H302" s="147">
        <v>217</v>
      </c>
      <c r="I302" s="147">
        <v>137</v>
      </c>
      <c r="J302" s="147">
        <v>119</v>
      </c>
      <c r="K302" s="147">
        <v>88</v>
      </c>
    </row>
    <row r="303" spans="1:11" x14ac:dyDescent="0.25">
      <c r="A303" s="23" t="s">
        <v>85</v>
      </c>
      <c r="B303" s="105" t="s">
        <v>22</v>
      </c>
      <c r="C303" s="147">
        <v>2600</v>
      </c>
      <c r="D303" s="147">
        <v>2817</v>
      </c>
      <c r="E303" s="147">
        <v>2574</v>
      </c>
      <c r="F303" s="147">
        <v>2853</v>
      </c>
      <c r="G303" s="147">
        <v>2693</v>
      </c>
      <c r="H303" s="147">
        <v>2701</v>
      </c>
      <c r="I303" s="147">
        <v>2822</v>
      </c>
      <c r="J303" s="147">
        <v>3035</v>
      </c>
      <c r="K303" s="147">
        <v>2582</v>
      </c>
    </row>
    <row r="304" spans="1:11" x14ac:dyDescent="0.25">
      <c r="A304" s="23" t="s">
        <v>85</v>
      </c>
      <c r="B304" s="105" t="s">
        <v>23</v>
      </c>
      <c r="C304" s="147">
        <v>29371</v>
      </c>
      <c r="D304" s="147">
        <v>29848</v>
      </c>
      <c r="E304" s="147">
        <v>28246</v>
      </c>
      <c r="F304" s="147">
        <v>31382</v>
      </c>
      <c r="G304" s="147">
        <v>30718</v>
      </c>
      <c r="H304" s="147">
        <v>28417</v>
      </c>
      <c r="I304" s="147">
        <v>26359</v>
      </c>
      <c r="J304" s="147">
        <v>26640</v>
      </c>
      <c r="K304" s="147">
        <v>25171</v>
      </c>
    </row>
    <row r="305" spans="1:11" x14ac:dyDescent="0.25">
      <c r="A305" s="23" t="s">
        <v>85</v>
      </c>
      <c r="B305" s="105" t="s">
        <v>24</v>
      </c>
      <c r="C305" s="147">
        <v>18826</v>
      </c>
      <c r="D305" s="147">
        <v>19346</v>
      </c>
      <c r="E305" s="147">
        <v>18702</v>
      </c>
      <c r="F305" s="147">
        <v>20369</v>
      </c>
      <c r="G305" s="147">
        <v>20397</v>
      </c>
      <c r="H305" s="147">
        <v>18865</v>
      </c>
      <c r="I305" s="147">
        <v>17412</v>
      </c>
      <c r="J305" s="147">
        <v>18560</v>
      </c>
      <c r="K305" s="147">
        <v>12709</v>
      </c>
    </row>
    <row r="306" spans="1:11" x14ac:dyDescent="0.25">
      <c r="A306" s="23" t="s">
        <v>85</v>
      </c>
      <c r="B306" s="105" t="s">
        <v>25</v>
      </c>
      <c r="C306" s="201" t="s">
        <v>93</v>
      </c>
      <c r="D306" s="201"/>
      <c r="E306" s="201"/>
      <c r="F306" s="201"/>
      <c r="G306" s="147">
        <v>76609</v>
      </c>
      <c r="H306" s="147">
        <v>76650</v>
      </c>
      <c r="I306" s="147">
        <v>73087</v>
      </c>
      <c r="J306" s="147">
        <v>74120</v>
      </c>
      <c r="K306" s="147">
        <v>73386</v>
      </c>
    </row>
    <row r="307" spans="1:11" x14ac:dyDescent="0.25">
      <c r="A307" s="23" t="s">
        <v>85</v>
      </c>
      <c r="B307" s="105" t="s">
        <v>27</v>
      </c>
      <c r="C307" s="201" t="s">
        <v>93</v>
      </c>
      <c r="D307" s="201"/>
      <c r="E307" s="201"/>
      <c r="F307" s="147">
        <v>109719</v>
      </c>
      <c r="G307" s="147">
        <v>109378</v>
      </c>
      <c r="H307" s="147">
        <v>111068</v>
      </c>
      <c r="I307" s="147">
        <v>112301</v>
      </c>
      <c r="J307" s="147">
        <v>116246</v>
      </c>
      <c r="K307" s="147">
        <v>118330</v>
      </c>
    </row>
    <row r="308" spans="1:11" x14ac:dyDescent="0.25">
      <c r="A308" s="23" t="s">
        <v>85</v>
      </c>
      <c r="B308" s="105" t="s">
        <v>28</v>
      </c>
      <c r="C308" s="201" t="s">
        <v>93</v>
      </c>
      <c r="D308" s="201"/>
      <c r="E308" s="201"/>
      <c r="F308" s="147">
        <v>75463</v>
      </c>
      <c r="G308" s="147">
        <v>74918</v>
      </c>
      <c r="H308" s="147">
        <v>75992</v>
      </c>
      <c r="I308" s="147">
        <v>76007</v>
      </c>
      <c r="J308" s="147">
        <v>80172</v>
      </c>
      <c r="K308" s="147">
        <v>81130</v>
      </c>
    </row>
    <row r="309" spans="1:11" x14ac:dyDescent="0.25">
      <c r="A309" s="23" t="s">
        <v>85</v>
      </c>
      <c r="B309" s="105" t="s">
        <v>31</v>
      </c>
      <c r="C309" s="147">
        <v>156</v>
      </c>
      <c r="D309" s="147">
        <v>146</v>
      </c>
      <c r="E309" s="147">
        <v>145</v>
      </c>
      <c r="F309" s="147">
        <v>138</v>
      </c>
      <c r="G309" s="147">
        <v>143</v>
      </c>
      <c r="H309" s="147">
        <v>121</v>
      </c>
      <c r="I309" s="147">
        <v>107</v>
      </c>
      <c r="J309" s="147">
        <v>85</v>
      </c>
      <c r="K309" s="147">
        <v>82</v>
      </c>
    </row>
    <row r="310" spans="1:11" x14ac:dyDescent="0.25">
      <c r="A310" s="23" t="s">
        <v>85</v>
      </c>
      <c r="B310" s="105" t="s">
        <v>32</v>
      </c>
      <c r="C310" s="147">
        <v>17</v>
      </c>
      <c r="D310" s="147">
        <v>18</v>
      </c>
      <c r="E310" s="147">
        <v>19</v>
      </c>
      <c r="F310" s="147">
        <v>31</v>
      </c>
      <c r="G310" s="147">
        <v>40</v>
      </c>
      <c r="H310" s="147">
        <v>50</v>
      </c>
      <c r="I310" s="147">
        <v>67</v>
      </c>
      <c r="J310" s="147">
        <v>72</v>
      </c>
      <c r="K310" s="147">
        <v>83</v>
      </c>
    </row>
    <row r="311" spans="1:11" x14ac:dyDescent="0.25">
      <c r="A311" s="23" t="s">
        <v>85</v>
      </c>
      <c r="B311" s="105" t="s">
        <v>33</v>
      </c>
      <c r="C311" s="147">
        <v>22472</v>
      </c>
      <c r="D311" s="147">
        <v>22449</v>
      </c>
      <c r="E311" s="147">
        <v>22702</v>
      </c>
      <c r="F311" s="147">
        <v>22513</v>
      </c>
      <c r="G311" s="147">
        <v>21605</v>
      </c>
      <c r="H311" s="147">
        <v>21735</v>
      </c>
      <c r="I311" s="147">
        <v>19845</v>
      </c>
      <c r="J311" s="147">
        <v>20004</v>
      </c>
      <c r="K311" s="147">
        <v>18776</v>
      </c>
    </row>
    <row r="312" spans="1:11" x14ac:dyDescent="0.25">
      <c r="A312" s="23" t="s">
        <v>85</v>
      </c>
      <c r="B312" s="105" t="s">
        <v>35</v>
      </c>
      <c r="C312" s="147">
        <v>13</v>
      </c>
      <c r="D312" s="147">
        <v>353</v>
      </c>
      <c r="E312" s="147">
        <v>0</v>
      </c>
      <c r="F312" s="147">
        <v>0</v>
      </c>
      <c r="G312" s="147">
        <v>0</v>
      </c>
      <c r="H312" s="147">
        <v>3</v>
      </c>
      <c r="I312" s="147">
        <v>0</v>
      </c>
      <c r="J312" s="147">
        <v>0</v>
      </c>
      <c r="K312" s="147">
        <v>0</v>
      </c>
    </row>
    <row r="313" spans="1:11" x14ac:dyDescent="0.25">
      <c r="A313" s="23" t="s">
        <v>85</v>
      </c>
      <c r="B313" s="105" t="s">
        <v>36</v>
      </c>
      <c r="C313" s="147">
        <v>565</v>
      </c>
      <c r="D313" s="147">
        <v>591</v>
      </c>
      <c r="E313" s="147">
        <v>582</v>
      </c>
      <c r="F313" s="147">
        <v>590</v>
      </c>
      <c r="G313" s="147">
        <v>606</v>
      </c>
      <c r="H313" s="147">
        <v>631</v>
      </c>
      <c r="I313" s="147">
        <v>694</v>
      </c>
      <c r="J313" s="147">
        <v>874</v>
      </c>
      <c r="K313" s="147">
        <v>893</v>
      </c>
    </row>
    <row r="314" spans="1:11" x14ac:dyDescent="0.25">
      <c r="A314" s="23" t="s">
        <v>85</v>
      </c>
      <c r="B314" s="105" t="s">
        <v>37</v>
      </c>
      <c r="C314" s="147">
        <v>9332</v>
      </c>
      <c r="D314" s="147">
        <v>10102</v>
      </c>
      <c r="E314" s="147">
        <v>10667</v>
      </c>
      <c r="F314" s="147">
        <v>11126</v>
      </c>
      <c r="G314" s="147">
        <v>11003</v>
      </c>
      <c r="H314" s="147">
        <v>11300</v>
      </c>
      <c r="I314" s="147">
        <v>11011</v>
      </c>
      <c r="J314" s="147">
        <v>11179</v>
      </c>
      <c r="K314" s="147">
        <v>10333</v>
      </c>
    </row>
    <row r="315" spans="1:11" x14ac:dyDescent="0.25">
      <c r="A315" s="23" t="s">
        <v>85</v>
      </c>
      <c r="B315" s="105" t="s">
        <v>38</v>
      </c>
      <c r="C315" s="147">
        <v>2880</v>
      </c>
      <c r="D315" s="147">
        <v>3645</v>
      </c>
      <c r="E315" s="147">
        <v>4375</v>
      </c>
      <c r="F315" s="147">
        <v>5025</v>
      </c>
      <c r="G315" s="147">
        <v>5710</v>
      </c>
      <c r="H315" s="147">
        <v>6236</v>
      </c>
      <c r="I315" s="147">
        <v>6553</v>
      </c>
      <c r="J315" s="147">
        <v>7086</v>
      </c>
      <c r="K315" s="147">
        <v>6699</v>
      </c>
    </row>
    <row r="316" spans="1:11" x14ac:dyDescent="0.25">
      <c r="A316" s="23" t="s">
        <v>85</v>
      </c>
      <c r="B316" s="105" t="s">
        <v>39</v>
      </c>
      <c r="C316" s="147">
        <v>2858</v>
      </c>
      <c r="D316" s="147">
        <v>3554</v>
      </c>
      <c r="E316" s="147">
        <v>4292</v>
      </c>
      <c r="F316" s="147">
        <v>5034</v>
      </c>
      <c r="G316" s="147">
        <v>5630</v>
      </c>
      <c r="H316" s="147">
        <v>6212</v>
      </c>
      <c r="I316" s="147">
        <v>6637</v>
      </c>
      <c r="J316" s="147">
        <v>7145</v>
      </c>
      <c r="K316" s="147">
        <v>6407</v>
      </c>
    </row>
    <row r="317" spans="1:11" x14ac:dyDescent="0.25">
      <c r="A317" s="23" t="s">
        <v>85</v>
      </c>
      <c r="B317" s="105" t="s">
        <v>40</v>
      </c>
      <c r="C317" s="147">
        <v>21</v>
      </c>
      <c r="D317" s="147">
        <v>21</v>
      </c>
      <c r="E317" s="147">
        <v>20</v>
      </c>
      <c r="F317" s="147">
        <v>24</v>
      </c>
      <c r="G317" s="147">
        <v>28</v>
      </c>
      <c r="H317" s="147">
        <v>57</v>
      </c>
      <c r="I317" s="147">
        <v>70</v>
      </c>
      <c r="J317" s="147">
        <v>58</v>
      </c>
      <c r="K317" s="147">
        <v>74</v>
      </c>
    </row>
    <row r="318" spans="1:11" x14ac:dyDescent="0.25">
      <c r="A318" s="23" t="s">
        <v>85</v>
      </c>
      <c r="B318" s="105" t="s">
        <v>42</v>
      </c>
      <c r="C318" s="147">
        <v>384</v>
      </c>
      <c r="D318" s="147">
        <v>418</v>
      </c>
      <c r="E318" s="147">
        <v>481</v>
      </c>
      <c r="F318" s="147">
        <v>550</v>
      </c>
      <c r="G318" s="147">
        <v>627</v>
      </c>
      <c r="H318" s="147">
        <v>689</v>
      </c>
      <c r="I318" s="147">
        <v>787</v>
      </c>
      <c r="J318" s="147">
        <v>866</v>
      </c>
      <c r="K318" s="147">
        <v>942</v>
      </c>
    </row>
    <row r="319" spans="1:11" x14ac:dyDescent="0.25">
      <c r="A319" s="23" t="s">
        <v>85</v>
      </c>
      <c r="B319" s="105" t="s">
        <v>43</v>
      </c>
      <c r="C319" s="147">
        <v>1986</v>
      </c>
      <c r="D319" s="147">
        <v>2105</v>
      </c>
      <c r="E319" s="147">
        <v>2299</v>
      </c>
      <c r="F319" s="147">
        <v>2431</v>
      </c>
      <c r="G319" s="147">
        <v>2172</v>
      </c>
      <c r="H319" s="147">
        <v>1941</v>
      </c>
      <c r="I319" s="147">
        <v>1839</v>
      </c>
      <c r="J319" s="147">
        <v>1808</v>
      </c>
      <c r="K319" s="147">
        <v>1458</v>
      </c>
    </row>
    <row r="320" spans="1:11" x14ac:dyDescent="0.25">
      <c r="A320" s="23" t="s">
        <v>85</v>
      </c>
      <c r="B320" s="105" t="s">
        <v>45</v>
      </c>
      <c r="C320" s="147">
        <v>0</v>
      </c>
      <c r="D320" s="147">
        <v>1</v>
      </c>
      <c r="E320" s="147">
        <v>2</v>
      </c>
      <c r="F320" s="147">
        <v>1</v>
      </c>
      <c r="G320" s="147">
        <v>3</v>
      </c>
      <c r="H320" s="147">
        <v>3</v>
      </c>
      <c r="I320" s="147">
        <v>3</v>
      </c>
      <c r="J320" s="147">
        <v>10</v>
      </c>
      <c r="K320" s="147">
        <v>8</v>
      </c>
    </row>
    <row r="321" spans="1:11" x14ac:dyDescent="0.25">
      <c r="A321" s="23" t="s">
        <v>85</v>
      </c>
      <c r="B321" s="105" t="s">
        <v>46</v>
      </c>
      <c r="C321" s="147">
        <v>627</v>
      </c>
      <c r="D321" s="147">
        <v>569</v>
      </c>
      <c r="E321" s="147">
        <v>621</v>
      </c>
      <c r="F321" s="147">
        <v>708</v>
      </c>
      <c r="G321" s="147">
        <v>765</v>
      </c>
      <c r="H321" s="147">
        <v>830</v>
      </c>
      <c r="I321" s="147">
        <v>919</v>
      </c>
      <c r="J321" s="147">
        <v>989</v>
      </c>
      <c r="K321" s="147">
        <v>1087</v>
      </c>
    </row>
    <row r="322" spans="1:11" x14ac:dyDescent="0.25">
      <c r="A322" s="23" t="s">
        <v>85</v>
      </c>
      <c r="B322" s="105" t="s">
        <v>47</v>
      </c>
      <c r="C322" s="147">
        <v>1340</v>
      </c>
      <c r="D322" s="147">
        <v>1335</v>
      </c>
      <c r="E322" s="147">
        <v>1383</v>
      </c>
      <c r="F322" s="147">
        <v>1401</v>
      </c>
      <c r="G322" s="147">
        <v>1400</v>
      </c>
      <c r="H322" s="147">
        <v>1387</v>
      </c>
      <c r="I322" s="147">
        <v>1446</v>
      </c>
      <c r="J322" s="147">
        <v>1562</v>
      </c>
      <c r="K322" s="147">
        <v>1484</v>
      </c>
    </row>
    <row r="323" spans="1:11" x14ac:dyDescent="0.25">
      <c r="A323" s="23" t="s">
        <v>85</v>
      </c>
      <c r="B323" s="105" t="s">
        <v>51</v>
      </c>
      <c r="C323" s="147">
        <v>407</v>
      </c>
      <c r="D323" s="147">
        <v>344</v>
      </c>
      <c r="E323" s="147">
        <v>332</v>
      </c>
      <c r="F323" s="147">
        <v>288</v>
      </c>
      <c r="G323" s="147">
        <v>286</v>
      </c>
      <c r="H323" s="147">
        <v>339</v>
      </c>
      <c r="I323" s="147">
        <v>286</v>
      </c>
      <c r="J323" s="147">
        <v>228</v>
      </c>
      <c r="K323" s="147">
        <v>204</v>
      </c>
    </row>
    <row r="324" spans="1:11" x14ac:dyDescent="0.25">
      <c r="A324" s="23" t="s">
        <v>85</v>
      </c>
      <c r="B324" s="105" t="s">
        <v>52</v>
      </c>
      <c r="C324" s="147">
        <v>9</v>
      </c>
      <c r="D324" s="147">
        <v>1</v>
      </c>
      <c r="E324" s="147">
        <v>5</v>
      </c>
      <c r="F324" s="147">
        <v>6</v>
      </c>
      <c r="G324" s="147">
        <v>9</v>
      </c>
      <c r="H324" s="147">
        <v>10</v>
      </c>
      <c r="I324" s="147">
        <v>4</v>
      </c>
      <c r="J324" s="147">
        <v>3</v>
      </c>
      <c r="K324" s="147">
        <v>3</v>
      </c>
    </row>
    <row r="325" spans="1:11" x14ac:dyDescent="0.25">
      <c r="A325" s="23" t="s">
        <v>85</v>
      </c>
      <c r="B325" s="105" t="s">
        <v>53</v>
      </c>
      <c r="C325" s="147">
        <v>0</v>
      </c>
      <c r="D325" s="147">
        <v>0</v>
      </c>
      <c r="E325" s="147">
        <v>0</v>
      </c>
      <c r="F325" s="147">
        <v>0</v>
      </c>
      <c r="G325" s="147">
        <v>1</v>
      </c>
      <c r="H325" s="147">
        <v>1</v>
      </c>
      <c r="I325" s="147">
        <v>1</v>
      </c>
      <c r="J325" s="147">
        <v>0</v>
      </c>
      <c r="K325" s="147">
        <v>1</v>
      </c>
    </row>
    <row r="326" spans="1:11" x14ac:dyDescent="0.25">
      <c r="A326" s="23" t="s">
        <v>85</v>
      </c>
      <c r="B326" s="105" t="s">
        <v>55</v>
      </c>
      <c r="C326" s="147">
        <v>8</v>
      </c>
      <c r="D326" s="147">
        <v>9</v>
      </c>
      <c r="E326" s="147">
        <v>6</v>
      </c>
      <c r="F326" s="147">
        <v>6</v>
      </c>
      <c r="G326" s="147">
        <v>4</v>
      </c>
      <c r="H326" s="147">
        <v>8</v>
      </c>
      <c r="I326" s="147">
        <v>2</v>
      </c>
      <c r="J326" s="147">
        <v>3</v>
      </c>
      <c r="K326" s="147">
        <v>1</v>
      </c>
    </row>
    <row r="327" spans="1:11" x14ac:dyDescent="0.25">
      <c r="A327" s="23" t="s">
        <v>85</v>
      </c>
      <c r="B327" s="105" t="s">
        <v>56</v>
      </c>
      <c r="C327" s="147">
        <v>684</v>
      </c>
      <c r="D327" s="147">
        <v>807</v>
      </c>
      <c r="E327" s="147">
        <v>982</v>
      </c>
      <c r="F327" s="147">
        <v>1097</v>
      </c>
      <c r="G327" s="147">
        <v>1129</v>
      </c>
      <c r="H327" s="147">
        <v>910</v>
      </c>
      <c r="I327" s="147">
        <v>886</v>
      </c>
      <c r="J327" s="147">
        <v>961</v>
      </c>
      <c r="K327" s="147">
        <v>950</v>
      </c>
    </row>
    <row r="328" spans="1:11" x14ac:dyDescent="0.25">
      <c r="A328" s="23" t="s">
        <v>85</v>
      </c>
      <c r="B328" s="105" t="s">
        <v>57</v>
      </c>
      <c r="C328" s="147">
        <v>942</v>
      </c>
      <c r="D328" s="147">
        <v>1191</v>
      </c>
      <c r="E328" s="147">
        <v>1356</v>
      </c>
      <c r="F328" s="147">
        <v>1586</v>
      </c>
      <c r="G328" s="147">
        <v>1517</v>
      </c>
      <c r="H328" s="147">
        <v>911</v>
      </c>
      <c r="I328" s="147">
        <v>881</v>
      </c>
      <c r="J328" s="147">
        <v>949</v>
      </c>
      <c r="K328" s="147">
        <v>841</v>
      </c>
    </row>
  </sheetData>
  <mergeCells count="28">
    <mergeCell ref="C263:E263"/>
    <mergeCell ref="C306:F306"/>
    <mergeCell ref="C307:E307"/>
    <mergeCell ref="C308:E308"/>
    <mergeCell ref="C210:E210"/>
    <mergeCell ref="C211:E211"/>
    <mergeCell ref="C212:E212"/>
    <mergeCell ref="C260:F260"/>
    <mergeCell ref="C261:E261"/>
    <mergeCell ref="C262:E262"/>
    <mergeCell ref="C209:F209"/>
    <mergeCell ref="C64:E64"/>
    <mergeCell ref="C65:E65"/>
    <mergeCell ref="C66:E66"/>
    <mergeCell ref="C110:F110"/>
    <mergeCell ref="C111:E111"/>
    <mergeCell ref="C112:E112"/>
    <mergeCell ref="C113:E113"/>
    <mergeCell ref="C158:F158"/>
    <mergeCell ref="C159:E159"/>
    <mergeCell ref="C160:E160"/>
    <mergeCell ref="C161:E161"/>
    <mergeCell ref="C63:F63"/>
    <mergeCell ref="A1:B1"/>
    <mergeCell ref="C23:F23"/>
    <mergeCell ref="C24:E24"/>
    <mergeCell ref="C25:E25"/>
    <mergeCell ref="C26:E26"/>
  </mergeCells>
  <printOptions horizontalCentered="1"/>
  <pageMargins left="0.25" right="0.25" top="0.5" bottom="0.5" header="0.3" footer="0.3"/>
  <pageSetup scale="70" fitToHeight="0" orientation="portrait" r:id="rId1"/>
  <headerFooter differentFirst="1" scaleWithDoc="0">
    <oddFooter>&amp;L&amp;9 2018 DMAS Data Book &amp;A&amp;R&amp;9Page &amp;P</oddFooter>
  </headerFooter>
  <rowBreaks count="6" manualBreakCount="6">
    <brk id="42" max="16383" man="1"/>
    <brk id="89" max="16383" man="1"/>
    <brk id="138" max="16383" man="1"/>
    <brk id="187" max="16383" man="1"/>
    <brk id="238" max="16383" man="1"/>
    <brk id="284"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579"/>
  <sheetViews>
    <sheetView zoomScaleNormal="100" workbookViewId="0">
      <selection activeCell="H12" sqref="H12"/>
    </sheetView>
  </sheetViews>
  <sheetFormatPr defaultRowHeight="15" x14ac:dyDescent="0.25"/>
  <cols>
    <col min="1" max="1" width="11.7109375" style="55" customWidth="1"/>
    <col min="2" max="2" width="38.7109375" style="55" customWidth="1"/>
    <col min="3" max="6" width="18.7109375" style="55" hidden="1" customWidth="1"/>
    <col min="7" max="11" width="18.7109375" style="55" customWidth="1"/>
    <col min="12" max="16384" width="9.140625" style="55"/>
  </cols>
  <sheetData>
    <row r="1" spans="1:11" ht="33" customHeight="1" x14ac:dyDescent="0.25">
      <c r="A1" s="204" t="s">
        <v>572</v>
      </c>
      <c r="B1" s="205"/>
      <c r="C1" s="19" t="s">
        <v>565</v>
      </c>
      <c r="D1" s="19" t="s">
        <v>566</v>
      </c>
      <c r="E1" s="19" t="s">
        <v>567</v>
      </c>
      <c r="F1" s="19" t="s">
        <v>568</v>
      </c>
      <c r="G1" s="19" t="s">
        <v>569</v>
      </c>
      <c r="H1" s="19" t="s">
        <v>618</v>
      </c>
      <c r="I1" s="19" t="s">
        <v>665</v>
      </c>
      <c r="J1" s="19" t="s">
        <v>671</v>
      </c>
      <c r="K1" s="19" t="s">
        <v>689</v>
      </c>
    </row>
    <row r="2" spans="1:11" x14ac:dyDescent="0.25">
      <c r="A2" s="2" t="s">
        <v>570</v>
      </c>
      <c r="B2" s="2" t="s">
        <v>0</v>
      </c>
      <c r="C2" s="113">
        <v>1040966</v>
      </c>
      <c r="D2" s="113">
        <v>1092180</v>
      </c>
      <c r="E2" s="113">
        <v>1106440</v>
      </c>
      <c r="F2" s="113">
        <v>1206355</v>
      </c>
      <c r="G2" s="113">
        <v>1288716</v>
      </c>
      <c r="H2" s="113">
        <v>1357342</v>
      </c>
      <c r="I2" s="113">
        <v>1421713</v>
      </c>
      <c r="J2" s="113">
        <v>1407644</v>
      </c>
      <c r="K2" s="113">
        <v>1423744</v>
      </c>
    </row>
    <row r="3" spans="1:11" x14ac:dyDescent="0.25">
      <c r="A3" s="8" t="s">
        <v>79</v>
      </c>
      <c r="B3" s="8" t="s">
        <v>0</v>
      </c>
      <c r="C3" s="115">
        <v>84628</v>
      </c>
      <c r="D3" s="115">
        <v>84624</v>
      </c>
      <c r="E3" s="115">
        <v>80294</v>
      </c>
      <c r="F3" s="115">
        <v>85656</v>
      </c>
      <c r="G3" s="115">
        <v>84374</v>
      </c>
      <c r="H3" s="115">
        <v>84943</v>
      </c>
      <c r="I3" s="115">
        <v>87026</v>
      </c>
      <c r="J3" s="115">
        <v>84343</v>
      </c>
      <c r="K3" s="115">
        <v>83285</v>
      </c>
    </row>
    <row r="4" spans="1:11" x14ac:dyDescent="0.25">
      <c r="A4" s="23" t="s">
        <v>79</v>
      </c>
      <c r="B4" s="55" t="s">
        <v>67</v>
      </c>
      <c r="C4" s="147">
        <v>0</v>
      </c>
      <c r="D4" s="147">
        <v>0</v>
      </c>
      <c r="E4" s="147">
        <v>0</v>
      </c>
      <c r="F4" s="147">
        <v>0</v>
      </c>
      <c r="G4" s="147">
        <v>0</v>
      </c>
      <c r="H4" s="147">
        <v>0</v>
      </c>
      <c r="I4" s="147">
        <v>1</v>
      </c>
      <c r="J4" s="147">
        <v>0</v>
      </c>
      <c r="K4" s="147">
        <v>0</v>
      </c>
    </row>
    <row r="5" spans="1:11" x14ac:dyDescent="0.25">
      <c r="A5" s="23" t="s">
        <v>79</v>
      </c>
      <c r="B5" s="55" t="s">
        <v>68</v>
      </c>
      <c r="C5" s="147">
        <v>473</v>
      </c>
      <c r="D5" s="147">
        <v>494</v>
      </c>
      <c r="E5" s="147">
        <v>488</v>
      </c>
      <c r="F5" s="147">
        <v>452</v>
      </c>
      <c r="G5" s="147">
        <v>458</v>
      </c>
      <c r="H5" s="147">
        <v>594</v>
      </c>
      <c r="I5" s="147">
        <v>713</v>
      </c>
      <c r="J5" s="147">
        <v>725</v>
      </c>
      <c r="K5" s="147">
        <v>777</v>
      </c>
    </row>
    <row r="6" spans="1:11" x14ac:dyDescent="0.25">
      <c r="A6" s="23" t="s">
        <v>79</v>
      </c>
      <c r="B6" s="55" t="s">
        <v>690</v>
      </c>
      <c r="C6" s="147">
        <v>0</v>
      </c>
      <c r="D6" s="147">
        <v>0</v>
      </c>
      <c r="E6" s="147">
        <v>0</v>
      </c>
      <c r="F6" s="147">
        <v>0</v>
      </c>
      <c r="G6" s="147">
        <v>0</v>
      </c>
      <c r="H6" s="147">
        <v>0</v>
      </c>
      <c r="I6" s="147">
        <v>1</v>
      </c>
      <c r="J6" s="147">
        <v>1</v>
      </c>
      <c r="K6" s="147">
        <v>0</v>
      </c>
    </row>
    <row r="7" spans="1:11" x14ac:dyDescent="0.25">
      <c r="A7" s="23" t="s">
        <v>79</v>
      </c>
      <c r="B7" s="55" t="s">
        <v>693</v>
      </c>
      <c r="C7" s="147">
        <v>2</v>
      </c>
      <c r="D7" s="147">
        <v>2</v>
      </c>
      <c r="E7" s="147">
        <v>3</v>
      </c>
      <c r="F7" s="147">
        <v>0</v>
      </c>
      <c r="G7" s="147">
        <v>4</v>
      </c>
      <c r="H7" s="147">
        <v>6</v>
      </c>
      <c r="I7" s="147">
        <v>4</v>
      </c>
      <c r="J7" s="147">
        <v>5</v>
      </c>
      <c r="K7" s="147">
        <v>0</v>
      </c>
    </row>
    <row r="8" spans="1:11" x14ac:dyDescent="0.25">
      <c r="A8" s="23" t="s">
        <v>79</v>
      </c>
      <c r="B8" s="55" t="s">
        <v>70</v>
      </c>
      <c r="C8" s="147">
        <v>0</v>
      </c>
      <c r="D8" s="147">
        <v>0</v>
      </c>
      <c r="E8" s="147">
        <v>0</v>
      </c>
      <c r="F8" s="147">
        <v>8</v>
      </c>
      <c r="G8" s="147">
        <v>4</v>
      </c>
      <c r="H8" s="147">
        <v>2</v>
      </c>
      <c r="I8" s="147">
        <v>1</v>
      </c>
      <c r="J8" s="147">
        <v>1</v>
      </c>
      <c r="K8" s="147">
        <v>0</v>
      </c>
    </row>
    <row r="9" spans="1:11" x14ac:dyDescent="0.25">
      <c r="A9" s="23" t="s">
        <v>79</v>
      </c>
      <c r="B9" s="55" t="s">
        <v>60</v>
      </c>
      <c r="C9" s="147">
        <v>80982</v>
      </c>
      <c r="D9" s="147">
        <v>80118</v>
      </c>
      <c r="E9" s="147">
        <v>75175</v>
      </c>
      <c r="F9" s="147">
        <v>79884</v>
      </c>
      <c r="G9" s="147">
        <v>78624</v>
      </c>
      <c r="H9" s="147">
        <v>80888</v>
      </c>
      <c r="I9" s="147">
        <v>82912</v>
      </c>
      <c r="J9" s="147">
        <v>79281</v>
      </c>
      <c r="K9" s="147">
        <v>77993</v>
      </c>
    </row>
    <row r="10" spans="1:11" x14ac:dyDescent="0.25">
      <c r="A10" s="23" t="s">
        <v>79</v>
      </c>
      <c r="B10" s="55" t="s">
        <v>63</v>
      </c>
      <c r="C10" s="147">
        <v>556</v>
      </c>
      <c r="D10" s="147">
        <v>522</v>
      </c>
      <c r="E10" s="147">
        <v>447</v>
      </c>
      <c r="F10" s="147">
        <v>507</v>
      </c>
      <c r="G10" s="147">
        <v>641</v>
      </c>
      <c r="H10" s="147">
        <v>619</v>
      </c>
      <c r="I10" s="147">
        <v>572</v>
      </c>
      <c r="J10" s="147">
        <v>513</v>
      </c>
      <c r="K10" s="147">
        <v>444</v>
      </c>
    </row>
    <row r="11" spans="1:11" x14ac:dyDescent="0.25">
      <c r="A11" s="23" t="s">
        <v>79</v>
      </c>
      <c r="B11" s="55" t="s">
        <v>691</v>
      </c>
      <c r="C11" s="147">
        <v>2</v>
      </c>
      <c r="D11" s="147">
        <v>3</v>
      </c>
      <c r="E11" s="147">
        <v>6</v>
      </c>
      <c r="F11" s="147">
        <v>22</v>
      </c>
      <c r="G11" s="147">
        <v>47</v>
      </c>
      <c r="H11" s="147">
        <v>15</v>
      </c>
      <c r="I11" s="147">
        <v>19</v>
      </c>
      <c r="J11" s="147">
        <v>19</v>
      </c>
      <c r="K11" s="147">
        <v>15</v>
      </c>
    </row>
    <row r="12" spans="1:11" x14ac:dyDescent="0.25">
      <c r="A12" s="23" t="s">
        <v>79</v>
      </c>
      <c r="B12" s="55" t="s">
        <v>61</v>
      </c>
      <c r="C12" s="147">
        <v>0</v>
      </c>
      <c r="D12" s="147">
        <v>0</v>
      </c>
      <c r="E12" s="147">
        <v>0</v>
      </c>
      <c r="F12" s="147">
        <v>0</v>
      </c>
      <c r="G12" s="147">
        <v>0</v>
      </c>
      <c r="H12" s="147">
        <v>3</v>
      </c>
      <c r="I12" s="147">
        <v>1</v>
      </c>
      <c r="J12" s="147">
        <v>0</v>
      </c>
      <c r="K12" s="147">
        <v>0</v>
      </c>
    </row>
    <row r="13" spans="1:11" x14ac:dyDescent="0.25">
      <c r="A13" s="23" t="s">
        <v>79</v>
      </c>
      <c r="B13" s="55" t="s">
        <v>695</v>
      </c>
      <c r="C13" s="147">
        <v>0</v>
      </c>
      <c r="D13" s="147">
        <v>0</v>
      </c>
      <c r="E13" s="147">
        <v>0</v>
      </c>
      <c r="F13" s="147">
        <v>0</v>
      </c>
      <c r="G13" s="147">
        <v>4</v>
      </c>
      <c r="H13" s="147">
        <v>3</v>
      </c>
      <c r="I13" s="147">
        <v>1</v>
      </c>
      <c r="J13" s="147">
        <v>1</v>
      </c>
      <c r="K13" s="147">
        <v>0</v>
      </c>
    </row>
    <row r="14" spans="1:11" x14ac:dyDescent="0.25">
      <c r="A14" s="23" t="s">
        <v>79</v>
      </c>
      <c r="B14" s="55" t="s">
        <v>692</v>
      </c>
      <c r="C14" s="147">
        <v>0</v>
      </c>
      <c r="D14" s="147">
        <v>0</v>
      </c>
      <c r="E14" s="147">
        <v>0</v>
      </c>
      <c r="F14" s="147">
        <v>0</v>
      </c>
      <c r="G14" s="147">
        <v>0</v>
      </c>
      <c r="H14" s="147">
        <v>0</v>
      </c>
      <c r="I14" s="147">
        <v>0</v>
      </c>
      <c r="J14" s="147">
        <v>1</v>
      </c>
      <c r="K14" s="147">
        <v>0</v>
      </c>
    </row>
    <row r="15" spans="1:11" x14ac:dyDescent="0.25">
      <c r="A15" s="23" t="s">
        <v>79</v>
      </c>
      <c r="B15" s="55" t="s">
        <v>64</v>
      </c>
      <c r="C15" s="147">
        <v>3766</v>
      </c>
      <c r="D15" s="147">
        <v>4634</v>
      </c>
      <c r="E15" s="147">
        <v>5176</v>
      </c>
      <c r="F15" s="147">
        <v>5820</v>
      </c>
      <c r="G15" s="147">
        <v>5670</v>
      </c>
      <c r="H15" s="147">
        <v>4059</v>
      </c>
      <c r="I15" s="147">
        <v>4377</v>
      </c>
      <c r="J15" s="147">
        <v>5387</v>
      </c>
      <c r="K15" s="147">
        <v>5706</v>
      </c>
    </row>
    <row r="16" spans="1:11" x14ac:dyDescent="0.25">
      <c r="A16" s="23" t="s">
        <v>79</v>
      </c>
      <c r="B16" s="55" t="s">
        <v>65</v>
      </c>
      <c r="C16" s="147">
        <v>0</v>
      </c>
      <c r="D16" s="147">
        <v>0</v>
      </c>
      <c r="E16" s="147">
        <v>0</v>
      </c>
      <c r="F16" s="147">
        <v>0</v>
      </c>
      <c r="G16" s="147">
        <v>1</v>
      </c>
      <c r="H16" s="147">
        <v>0</v>
      </c>
      <c r="I16" s="147">
        <v>0</v>
      </c>
      <c r="J16" s="147">
        <v>0</v>
      </c>
      <c r="K16" s="147">
        <v>0</v>
      </c>
    </row>
    <row r="17" spans="1:11" x14ac:dyDescent="0.25">
      <c r="A17" s="23" t="s">
        <v>79</v>
      </c>
      <c r="B17" s="55" t="s">
        <v>66</v>
      </c>
      <c r="C17" s="147">
        <v>0</v>
      </c>
      <c r="D17" s="147">
        <v>0</v>
      </c>
      <c r="E17" s="147">
        <v>0</v>
      </c>
      <c r="F17" s="147">
        <v>1</v>
      </c>
      <c r="G17" s="147">
        <v>0</v>
      </c>
      <c r="H17" s="147">
        <v>0</v>
      </c>
      <c r="I17" s="147">
        <v>0</v>
      </c>
      <c r="J17" s="147">
        <v>0</v>
      </c>
      <c r="K17" s="147">
        <v>0</v>
      </c>
    </row>
    <row r="18" spans="1:11" x14ac:dyDescent="0.25">
      <c r="A18" s="8" t="s">
        <v>80</v>
      </c>
      <c r="B18" s="8" t="s">
        <v>0</v>
      </c>
      <c r="C18" s="115">
        <v>244640</v>
      </c>
      <c r="D18" s="115">
        <v>258623</v>
      </c>
      <c r="E18" s="115">
        <v>254737</v>
      </c>
      <c r="F18" s="115">
        <v>262709</v>
      </c>
      <c r="G18" s="115">
        <v>262788</v>
      </c>
      <c r="H18" s="115">
        <v>259130</v>
      </c>
      <c r="I18" s="115">
        <v>258164</v>
      </c>
      <c r="J18" s="115">
        <v>253445</v>
      </c>
      <c r="K18" s="115">
        <v>252764</v>
      </c>
    </row>
    <row r="19" spans="1:11" x14ac:dyDescent="0.25">
      <c r="A19" s="23" t="s">
        <v>80</v>
      </c>
      <c r="B19" s="55" t="s">
        <v>67</v>
      </c>
      <c r="C19" s="147">
        <v>1</v>
      </c>
      <c r="D19" s="147">
        <v>0</v>
      </c>
      <c r="E19" s="147">
        <v>1</v>
      </c>
      <c r="F19" s="147">
        <v>0</v>
      </c>
      <c r="G19" s="147">
        <v>38</v>
      </c>
      <c r="H19" s="147">
        <v>37</v>
      </c>
      <c r="I19" s="147">
        <v>6</v>
      </c>
      <c r="J19" s="147">
        <v>1</v>
      </c>
      <c r="K19" s="147">
        <v>1</v>
      </c>
    </row>
    <row r="20" spans="1:11" x14ac:dyDescent="0.25">
      <c r="A20" s="23" t="s">
        <v>80</v>
      </c>
      <c r="B20" s="55" t="s">
        <v>68</v>
      </c>
      <c r="C20" s="147">
        <v>4747</v>
      </c>
      <c r="D20" s="147">
        <v>4932</v>
      </c>
      <c r="E20" s="147">
        <v>4928</v>
      </c>
      <c r="F20" s="147">
        <v>4803</v>
      </c>
      <c r="G20" s="147">
        <v>5162</v>
      </c>
      <c r="H20" s="147">
        <v>5253</v>
      </c>
      <c r="I20" s="147">
        <v>5495</v>
      </c>
      <c r="J20" s="147">
        <v>5751</v>
      </c>
      <c r="K20" s="147">
        <v>5855</v>
      </c>
    </row>
    <row r="21" spans="1:11" x14ac:dyDescent="0.25">
      <c r="A21" s="23" t="s">
        <v>80</v>
      </c>
      <c r="B21" s="55" t="s">
        <v>690</v>
      </c>
      <c r="C21" s="147">
        <v>0</v>
      </c>
      <c r="D21" s="147">
        <v>0</v>
      </c>
      <c r="E21" s="147">
        <v>0</v>
      </c>
      <c r="F21" s="147">
        <v>0</v>
      </c>
      <c r="G21" s="147">
        <v>0</v>
      </c>
      <c r="H21" s="147">
        <v>0</v>
      </c>
      <c r="I21" s="147">
        <v>2</v>
      </c>
      <c r="J21" s="147">
        <v>1</v>
      </c>
      <c r="K21" s="147">
        <v>0</v>
      </c>
    </row>
    <row r="22" spans="1:11" x14ac:dyDescent="0.25">
      <c r="A22" s="23" t="s">
        <v>80</v>
      </c>
      <c r="B22" s="55" t="s">
        <v>693</v>
      </c>
      <c r="C22" s="147">
        <v>8</v>
      </c>
      <c r="D22" s="147">
        <v>11</v>
      </c>
      <c r="E22" s="147">
        <v>8</v>
      </c>
      <c r="F22" s="147">
        <v>8</v>
      </c>
      <c r="G22" s="147">
        <v>3</v>
      </c>
      <c r="H22" s="147">
        <v>12</v>
      </c>
      <c r="I22" s="147">
        <v>25</v>
      </c>
      <c r="J22" s="147">
        <v>49</v>
      </c>
      <c r="K22" s="147">
        <v>52</v>
      </c>
    </row>
    <row r="23" spans="1:11" x14ac:dyDescent="0.25">
      <c r="A23" s="23" t="s">
        <v>80</v>
      </c>
      <c r="B23" s="55" t="s">
        <v>70</v>
      </c>
      <c r="C23" s="147">
        <v>0</v>
      </c>
      <c r="D23" s="147">
        <v>0</v>
      </c>
      <c r="E23" s="147">
        <v>0</v>
      </c>
      <c r="F23" s="147">
        <v>3</v>
      </c>
      <c r="G23" s="147">
        <v>17</v>
      </c>
      <c r="H23" s="147">
        <v>32</v>
      </c>
      <c r="I23" s="147">
        <v>0</v>
      </c>
      <c r="J23" s="147">
        <v>1</v>
      </c>
      <c r="K23" s="147">
        <v>1</v>
      </c>
    </row>
    <row r="24" spans="1:11" x14ac:dyDescent="0.25">
      <c r="A24" s="23" t="s">
        <v>80</v>
      </c>
      <c r="B24" s="55" t="s">
        <v>60</v>
      </c>
      <c r="C24" s="147">
        <v>221056</v>
      </c>
      <c r="D24" s="147">
        <v>235063</v>
      </c>
      <c r="E24" s="147">
        <v>228913</v>
      </c>
      <c r="F24" s="147">
        <v>236807</v>
      </c>
      <c r="G24" s="147">
        <v>236699</v>
      </c>
      <c r="H24" s="147">
        <v>235050</v>
      </c>
      <c r="I24" s="147">
        <v>235590</v>
      </c>
      <c r="J24" s="147">
        <v>229570</v>
      </c>
      <c r="K24" s="147">
        <v>227860</v>
      </c>
    </row>
    <row r="25" spans="1:11" x14ac:dyDescent="0.25">
      <c r="A25" s="23" t="s">
        <v>80</v>
      </c>
      <c r="B25" s="55" t="s">
        <v>63</v>
      </c>
      <c r="C25" s="147">
        <v>2729</v>
      </c>
      <c r="D25" s="147">
        <v>2660</v>
      </c>
      <c r="E25" s="147">
        <v>2588</v>
      </c>
      <c r="F25" s="147">
        <v>2560</v>
      </c>
      <c r="G25" s="147">
        <v>2438</v>
      </c>
      <c r="H25" s="147">
        <v>2254</v>
      </c>
      <c r="I25" s="147">
        <v>2287</v>
      </c>
      <c r="J25" s="147">
        <v>2444</v>
      </c>
      <c r="K25" s="147">
        <v>2459</v>
      </c>
    </row>
    <row r="26" spans="1:11" x14ac:dyDescent="0.25">
      <c r="A26" s="23" t="s">
        <v>80</v>
      </c>
      <c r="B26" s="55" t="s">
        <v>691</v>
      </c>
      <c r="C26" s="147">
        <v>167</v>
      </c>
      <c r="D26" s="147">
        <v>162</v>
      </c>
      <c r="E26" s="147">
        <v>156</v>
      </c>
      <c r="F26" s="147">
        <v>716</v>
      </c>
      <c r="G26" s="147">
        <v>1147</v>
      </c>
      <c r="H26" s="147">
        <v>1050</v>
      </c>
      <c r="I26" s="147">
        <v>994</v>
      </c>
      <c r="J26" s="147">
        <v>1064</v>
      </c>
      <c r="K26" s="147">
        <v>1211</v>
      </c>
    </row>
    <row r="27" spans="1:11" x14ac:dyDescent="0.25">
      <c r="A27" s="23" t="s">
        <v>80</v>
      </c>
      <c r="B27" s="55" t="s">
        <v>61</v>
      </c>
      <c r="C27" s="147">
        <v>0</v>
      </c>
      <c r="D27" s="147">
        <v>0</v>
      </c>
      <c r="E27" s="147">
        <v>0</v>
      </c>
      <c r="F27" s="147">
        <v>0</v>
      </c>
      <c r="G27" s="147">
        <v>0</v>
      </c>
      <c r="H27" s="147">
        <v>2</v>
      </c>
      <c r="I27" s="147">
        <v>6</v>
      </c>
      <c r="J27" s="147">
        <v>0</v>
      </c>
      <c r="K27" s="147">
        <v>0</v>
      </c>
    </row>
    <row r="28" spans="1:11" x14ac:dyDescent="0.25">
      <c r="A28" s="23" t="s">
        <v>80</v>
      </c>
      <c r="B28" s="55" t="s">
        <v>62</v>
      </c>
      <c r="C28" s="147">
        <v>0</v>
      </c>
      <c r="D28" s="147">
        <v>0</v>
      </c>
      <c r="E28" s="147">
        <v>0</v>
      </c>
      <c r="F28" s="147">
        <v>0</v>
      </c>
      <c r="G28" s="147">
        <v>0</v>
      </c>
      <c r="H28" s="147">
        <v>62</v>
      </c>
      <c r="I28" s="147">
        <v>0</v>
      </c>
      <c r="J28" s="147">
        <v>0</v>
      </c>
      <c r="K28" s="147">
        <v>0</v>
      </c>
    </row>
    <row r="29" spans="1:11" x14ac:dyDescent="0.25">
      <c r="A29" s="23" t="s">
        <v>80</v>
      </c>
      <c r="B29" s="55" t="s">
        <v>695</v>
      </c>
      <c r="C29" s="147">
        <v>4</v>
      </c>
      <c r="D29" s="147">
        <v>2</v>
      </c>
      <c r="E29" s="147">
        <v>0</v>
      </c>
      <c r="F29" s="147">
        <v>0</v>
      </c>
      <c r="G29" s="147">
        <v>21</v>
      </c>
      <c r="H29" s="147">
        <v>24</v>
      </c>
      <c r="I29" s="147">
        <v>7</v>
      </c>
      <c r="J29" s="147">
        <v>5</v>
      </c>
      <c r="K29" s="147">
        <v>1</v>
      </c>
    </row>
    <row r="30" spans="1:11" x14ac:dyDescent="0.25">
      <c r="A30" s="23" t="s">
        <v>80</v>
      </c>
      <c r="B30" s="55" t="s">
        <v>69</v>
      </c>
      <c r="C30" s="147">
        <v>0</v>
      </c>
      <c r="D30" s="147">
        <v>0</v>
      </c>
      <c r="E30" s="147">
        <v>0</v>
      </c>
      <c r="F30" s="147">
        <v>0</v>
      </c>
      <c r="G30" s="147">
        <v>0</v>
      </c>
      <c r="H30" s="147">
        <v>1</v>
      </c>
      <c r="I30" s="147">
        <v>1</v>
      </c>
      <c r="J30" s="147">
        <v>1</v>
      </c>
      <c r="K30" s="147">
        <v>1</v>
      </c>
    </row>
    <row r="31" spans="1:11" x14ac:dyDescent="0.25">
      <c r="A31" s="23" t="s">
        <v>80</v>
      </c>
      <c r="B31" s="55" t="s">
        <v>64</v>
      </c>
      <c r="C31" s="147">
        <v>30770</v>
      </c>
      <c r="D31" s="147">
        <v>31886</v>
      </c>
      <c r="E31" s="147">
        <v>32815</v>
      </c>
      <c r="F31" s="147">
        <v>34587</v>
      </c>
      <c r="G31" s="147">
        <v>34156</v>
      </c>
      <c r="H31" s="147">
        <v>31983</v>
      </c>
      <c r="I31" s="147">
        <v>31480</v>
      </c>
      <c r="J31" s="147">
        <v>31982</v>
      </c>
      <c r="K31" s="147">
        <v>32789</v>
      </c>
    </row>
    <row r="32" spans="1:11" x14ac:dyDescent="0.25">
      <c r="A32" s="23" t="s">
        <v>80</v>
      </c>
      <c r="B32" s="55" t="s">
        <v>66</v>
      </c>
      <c r="C32" s="147">
        <v>2</v>
      </c>
      <c r="D32" s="147">
        <v>1</v>
      </c>
      <c r="E32" s="147">
        <v>3</v>
      </c>
      <c r="F32" s="147">
        <v>3</v>
      </c>
      <c r="G32" s="147">
        <v>8</v>
      </c>
      <c r="H32" s="147">
        <v>6</v>
      </c>
      <c r="I32" s="147">
        <v>4</v>
      </c>
      <c r="J32" s="147">
        <v>1</v>
      </c>
      <c r="K32" s="147">
        <v>2</v>
      </c>
    </row>
    <row r="33" spans="1:11" x14ac:dyDescent="0.25">
      <c r="A33" s="8" t="s">
        <v>81</v>
      </c>
      <c r="B33" s="8" t="s">
        <v>0</v>
      </c>
      <c r="C33" s="115">
        <v>403830</v>
      </c>
      <c r="D33" s="115">
        <v>427845</v>
      </c>
      <c r="E33" s="115">
        <v>434024</v>
      </c>
      <c r="F33" s="115">
        <v>458752</v>
      </c>
      <c r="G33" s="115">
        <v>478914</v>
      </c>
      <c r="H33" s="115">
        <v>496050</v>
      </c>
      <c r="I33" s="115">
        <v>507406</v>
      </c>
      <c r="J33" s="115">
        <v>503350</v>
      </c>
      <c r="K33" s="115">
        <v>508409</v>
      </c>
    </row>
    <row r="34" spans="1:11" x14ac:dyDescent="0.25">
      <c r="A34" s="23" t="s">
        <v>81</v>
      </c>
      <c r="B34" s="55" t="s">
        <v>67</v>
      </c>
      <c r="C34" s="147">
        <v>1</v>
      </c>
      <c r="D34" s="147">
        <v>1</v>
      </c>
      <c r="E34" s="147">
        <v>2</v>
      </c>
      <c r="F34" s="147">
        <v>4</v>
      </c>
      <c r="G34" s="147">
        <v>0</v>
      </c>
      <c r="H34" s="147">
        <v>4</v>
      </c>
      <c r="I34" s="147">
        <v>19</v>
      </c>
      <c r="J34" s="147">
        <v>6</v>
      </c>
      <c r="K34" s="147">
        <v>2</v>
      </c>
    </row>
    <row r="35" spans="1:11" x14ac:dyDescent="0.25">
      <c r="A35" s="23" t="s">
        <v>81</v>
      </c>
      <c r="B35" s="55" t="s">
        <v>68</v>
      </c>
      <c r="C35" s="147">
        <v>22890</v>
      </c>
      <c r="D35" s="147">
        <v>23009</v>
      </c>
      <c r="E35" s="147">
        <v>22864</v>
      </c>
      <c r="F35" s="147">
        <v>23337</v>
      </c>
      <c r="G35" s="147">
        <v>24576</v>
      </c>
      <c r="H35" s="147">
        <v>25280</v>
      </c>
      <c r="I35" s="147">
        <v>26459</v>
      </c>
      <c r="J35" s="147">
        <v>27361</v>
      </c>
      <c r="K35" s="147">
        <v>27845</v>
      </c>
    </row>
    <row r="36" spans="1:11" x14ac:dyDescent="0.25">
      <c r="A36" s="23" t="s">
        <v>81</v>
      </c>
      <c r="B36" s="55" t="s">
        <v>690</v>
      </c>
      <c r="C36" s="147">
        <v>1</v>
      </c>
      <c r="D36" s="147">
        <v>1</v>
      </c>
      <c r="E36" s="147">
        <v>0</v>
      </c>
      <c r="F36" s="147">
        <v>0</v>
      </c>
      <c r="G36" s="147">
        <v>0</v>
      </c>
      <c r="H36" s="147">
        <v>1</v>
      </c>
      <c r="I36" s="147">
        <v>1</v>
      </c>
      <c r="J36" s="147">
        <v>0</v>
      </c>
      <c r="K36" s="147">
        <v>0</v>
      </c>
    </row>
    <row r="37" spans="1:11" x14ac:dyDescent="0.25">
      <c r="A37" s="23" t="s">
        <v>81</v>
      </c>
      <c r="B37" s="55" t="s">
        <v>693</v>
      </c>
      <c r="C37" s="147">
        <v>160</v>
      </c>
      <c r="D37" s="147">
        <v>145</v>
      </c>
      <c r="E37" s="147">
        <v>134</v>
      </c>
      <c r="F37" s="147">
        <v>136</v>
      </c>
      <c r="G37" s="147">
        <v>175</v>
      </c>
      <c r="H37" s="147">
        <v>237</v>
      </c>
      <c r="I37" s="147">
        <v>266</v>
      </c>
      <c r="J37" s="147">
        <v>400</v>
      </c>
      <c r="K37" s="147">
        <v>404</v>
      </c>
    </row>
    <row r="38" spans="1:11" x14ac:dyDescent="0.25">
      <c r="A38" s="23" t="s">
        <v>81</v>
      </c>
      <c r="B38" s="55" t="s">
        <v>70</v>
      </c>
      <c r="C38" s="147">
        <v>0</v>
      </c>
      <c r="D38" s="147">
        <v>0</v>
      </c>
      <c r="E38" s="147">
        <v>0</v>
      </c>
      <c r="F38" s="147">
        <v>9</v>
      </c>
      <c r="G38" s="147">
        <v>13</v>
      </c>
      <c r="H38" s="147">
        <v>19</v>
      </c>
      <c r="I38" s="147">
        <v>29</v>
      </c>
      <c r="J38" s="147">
        <v>14</v>
      </c>
      <c r="K38" s="147">
        <v>25</v>
      </c>
    </row>
    <row r="39" spans="1:11" x14ac:dyDescent="0.25">
      <c r="A39" s="23" t="s">
        <v>81</v>
      </c>
      <c r="B39" s="55" t="s">
        <v>60</v>
      </c>
      <c r="C39" s="147">
        <v>294965</v>
      </c>
      <c r="D39" s="147">
        <v>318117</v>
      </c>
      <c r="E39" s="147">
        <v>319457</v>
      </c>
      <c r="F39" s="147">
        <v>339544</v>
      </c>
      <c r="G39" s="147">
        <v>355628</v>
      </c>
      <c r="H39" s="147">
        <v>377248</v>
      </c>
      <c r="I39" s="147">
        <v>385879</v>
      </c>
      <c r="J39" s="147">
        <v>377790</v>
      </c>
      <c r="K39" s="147">
        <v>377143</v>
      </c>
    </row>
    <row r="40" spans="1:11" x14ac:dyDescent="0.25">
      <c r="A40" s="23" t="s">
        <v>81</v>
      </c>
      <c r="B40" s="55" t="s">
        <v>63</v>
      </c>
      <c r="C40" s="147">
        <v>10091</v>
      </c>
      <c r="D40" s="147">
        <v>9676</v>
      </c>
      <c r="E40" s="147">
        <v>9312</v>
      </c>
      <c r="F40" s="147">
        <v>9592</v>
      </c>
      <c r="G40" s="147">
        <v>6571</v>
      </c>
      <c r="H40" s="147">
        <v>5430</v>
      </c>
      <c r="I40" s="147">
        <v>5507</v>
      </c>
      <c r="J40" s="147">
        <v>5634</v>
      </c>
      <c r="K40" s="147">
        <v>5529</v>
      </c>
    </row>
    <row r="41" spans="1:11" x14ac:dyDescent="0.25">
      <c r="A41" s="23" t="s">
        <v>81</v>
      </c>
      <c r="B41" s="55" t="s">
        <v>691</v>
      </c>
      <c r="C41" s="147">
        <v>1016</v>
      </c>
      <c r="D41" s="147">
        <v>1070</v>
      </c>
      <c r="E41" s="147">
        <v>1098</v>
      </c>
      <c r="F41" s="147">
        <v>5127</v>
      </c>
      <c r="G41" s="147">
        <v>7388</v>
      </c>
      <c r="H41" s="147">
        <v>7415</v>
      </c>
      <c r="I41" s="147">
        <v>7481</v>
      </c>
      <c r="J41" s="147">
        <v>7562</v>
      </c>
      <c r="K41" s="147">
        <v>7622</v>
      </c>
    </row>
    <row r="42" spans="1:11" x14ac:dyDescent="0.25">
      <c r="A42" s="23" t="s">
        <v>81</v>
      </c>
      <c r="B42" s="55" t="s">
        <v>61</v>
      </c>
      <c r="C42" s="147">
        <v>0</v>
      </c>
      <c r="D42" s="147">
        <v>0</v>
      </c>
      <c r="E42" s="147">
        <v>0</v>
      </c>
      <c r="F42" s="147">
        <v>0</v>
      </c>
      <c r="G42" s="147">
        <v>20</v>
      </c>
      <c r="H42" s="147">
        <v>113</v>
      </c>
      <c r="I42" s="147">
        <v>103</v>
      </c>
      <c r="J42" s="147">
        <v>88</v>
      </c>
      <c r="K42" s="147">
        <v>131</v>
      </c>
    </row>
    <row r="43" spans="1:11" x14ac:dyDescent="0.25">
      <c r="A43" s="23" t="s">
        <v>81</v>
      </c>
      <c r="B43" s="55" t="s">
        <v>62</v>
      </c>
      <c r="C43" s="147">
        <v>2344</v>
      </c>
      <c r="D43" s="147">
        <v>2174</v>
      </c>
      <c r="E43" s="147">
        <v>1750</v>
      </c>
      <c r="F43" s="147">
        <v>1852</v>
      </c>
      <c r="G43" s="147">
        <v>1359</v>
      </c>
      <c r="H43" s="147">
        <v>528</v>
      </c>
      <c r="I43" s="147">
        <v>276</v>
      </c>
      <c r="J43" s="147">
        <v>252</v>
      </c>
      <c r="K43" s="147">
        <v>200</v>
      </c>
    </row>
    <row r="44" spans="1:11" x14ac:dyDescent="0.25">
      <c r="A44" s="23" t="s">
        <v>81</v>
      </c>
      <c r="B44" s="55" t="s">
        <v>694</v>
      </c>
      <c r="C44" s="147">
        <v>177</v>
      </c>
      <c r="D44" s="147">
        <v>198</v>
      </c>
      <c r="E44" s="147">
        <v>137</v>
      </c>
      <c r="F44" s="147">
        <v>143</v>
      </c>
      <c r="G44" s="147">
        <v>96</v>
      </c>
      <c r="H44" s="147">
        <v>64</v>
      </c>
      <c r="I44" s="147">
        <v>51</v>
      </c>
      <c r="J44" s="147">
        <v>29</v>
      </c>
      <c r="K44" s="147">
        <v>16</v>
      </c>
    </row>
    <row r="45" spans="1:11" x14ac:dyDescent="0.25">
      <c r="A45" s="23" t="s">
        <v>81</v>
      </c>
      <c r="B45" s="55" t="s">
        <v>695</v>
      </c>
      <c r="C45" s="147">
        <v>70</v>
      </c>
      <c r="D45" s="147">
        <v>71</v>
      </c>
      <c r="E45" s="147">
        <v>38</v>
      </c>
      <c r="F45" s="147">
        <v>19</v>
      </c>
      <c r="G45" s="147">
        <v>69</v>
      </c>
      <c r="H45" s="147">
        <v>64</v>
      </c>
      <c r="I45" s="147">
        <v>34</v>
      </c>
      <c r="J45" s="147">
        <v>13</v>
      </c>
      <c r="K45" s="147">
        <v>6</v>
      </c>
    </row>
    <row r="46" spans="1:11" x14ac:dyDescent="0.25">
      <c r="A46" s="23" t="s">
        <v>81</v>
      </c>
      <c r="B46" s="55" t="s">
        <v>692</v>
      </c>
      <c r="C46" s="147">
        <v>0</v>
      </c>
      <c r="D46" s="147">
        <v>0</v>
      </c>
      <c r="E46" s="147">
        <v>0</v>
      </c>
      <c r="F46" s="147">
        <v>0</v>
      </c>
      <c r="G46" s="147">
        <v>0</v>
      </c>
      <c r="H46" s="147">
        <v>2</v>
      </c>
      <c r="I46" s="147">
        <v>1</v>
      </c>
      <c r="J46" s="147">
        <v>2</v>
      </c>
      <c r="K46" s="147">
        <v>7</v>
      </c>
    </row>
    <row r="47" spans="1:11" x14ac:dyDescent="0.25">
      <c r="A47" s="23" t="s">
        <v>81</v>
      </c>
      <c r="B47" s="55" t="s">
        <v>69</v>
      </c>
      <c r="C47" s="147">
        <v>9</v>
      </c>
      <c r="D47" s="147">
        <v>14</v>
      </c>
      <c r="E47" s="147">
        <v>25</v>
      </c>
      <c r="F47" s="147">
        <v>53</v>
      </c>
      <c r="G47" s="147">
        <v>147</v>
      </c>
      <c r="H47" s="147">
        <v>132</v>
      </c>
      <c r="I47" s="147">
        <v>74</v>
      </c>
      <c r="J47" s="147">
        <v>57</v>
      </c>
      <c r="K47" s="147">
        <v>55</v>
      </c>
    </row>
    <row r="48" spans="1:11" x14ac:dyDescent="0.25">
      <c r="A48" s="23" t="s">
        <v>81</v>
      </c>
      <c r="B48" s="55" t="s">
        <v>64</v>
      </c>
      <c r="C48" s="147">
        <v>58016</v>
      </c>
      <c r="D48" s="147">
        <v>59511</v>
      </c>
      <c r="E48" s="147">
        <v>60561</v>
      </c>
      <c r="F48" s="147">
        <v>65364</v>
      </c>
      <c r="G48" s="147">
        <v>66423</v>
      </c>
      <c r="H48" s="147">
        <v>68071</v>
      </c>
      <c r="I48" s="147">
        <v>69529</v>
      </c>
      <c r="J48" s="147">
        <v>69713</v>
      </c>
      <c r="K48" s="147">
        <v>71997</v>
      </c>
    </row>
    <row r="49" spans="1:11" x14ac:dyDescent="0.25">
      <c r="A49" s="23" t="s">
        <v>81</v>
      </c>
      <c r="B49" s="55" t="s">
        <v>65</v>
      </c>
      <c r="C49" s="147">
        <v>125</v>
      </c>
      <c r="D49" s="147">
        <v>134</v>
      </c>
      <c r="E49" s="147">
        <v>120</v>
      </c>
      <c r="F49" s="147">
        <v>111</v>
      </c>
      <c r="G49" s="147">
        <v>65</v>
      </c>
      <c r="H49" s="147">
        <v>17</v>
      </c>
      <c r="I49" s="147">
        <v>61</v>
      </c>
      <c r="J49" s="147">
        <v>70</v>
      </c>
      <c r="K49" s="147">
        <v>75</v>
      </c>
    </row>
    <row r="50" spans="1:11" x14ac:dyDescent="0.25">
      <c r="A50" s="23" t="s">
        <v>81</v>
      </c>
      <c r="B50" s="55" t="s">
        <v>66</v>
      </c>
      <c r="C50" s="147">
        <v>75533</v>
      </c>
      <c r="D50" s="147">
        <v>83952</v>
      </c>
      <c r="E50" s="147">
        <v>81305</v>
      </c>
      <c r="F50" s="147">
        <v>86893</v>
      </c>
      <c r="G50" s="147">
        <v>89211</v>
      </c>
      <c r="H50" s="147">
        <v>85438</v>
      </c>
      <c r="I50" s="147">
        <v>87570</v>
      </c>
      <c r="J50" s="147">
        <v>90057</v>
      </c>
      <c r="K50" s="147">
        <v>98407</v>
      </c>
    </row>
    <row r="51" spans="1:11" x14ac:dyDescent="0.25">
      <c r="A51" s="8" t="s">
        <v>82</v>
      </c>
      <c r="B51" s="8" t="s">
        <v>0</v>
      </c>
      <c r="C51" s="115">
        <v>36500</v>
      </c>
      <c r="D51" s="115">
        <v>39043</v>
      </c>
      <c r="E51" s="115">
        <v>35770</v>
      </c>
      <c r="F51" s="115">
        <v>38219</v>
      </c>
      <c r="G51" s="115">
        <v>42877</v>
      </c>
      <c r="H51" s="115">
        <v>46033</v>
      </c>
      <c r="I51" s="115">
        <v>51592</v>
      </c>
      <c r="J51" s="115">
        <v>50874</v>
      </c>
      <c r="K51" s="115">
        <v>53181</v>
      </c>
    </row>
    <row r="52" spans="1:11" x14ac:dyDescent="0.25">
      <c r="A52" s="23" t="s">
        <v>82</v>
      </c>
      <c r="B52" s="55" t="s">
        <v>67</v>
      </c>
      <c r="C52" s="147">
        <v>0</v>
      </c>
      <c r="D52" s="147">
        <v>1</v>
      </c>
      <c r="E52" s="147">
        <v>1</v>
      </c>
      <c r="F52" s="147">
        <v>0</v>
      </c>
      <c r="G52" s="147">
        <v>0</v>
      </c>
      <c r="H52" s="147">
        <v>2</v>
      </c>
      <c r="I52" s="147">
        <v>3</v>
      </c>
      <c r="J52" s="147">
        <v>1</v>
      </c>
      <c r="K52" s="147">
        <v>1</v>
      </c>
    </row>
    <row r="53" spans="1:11" x14ac:dyDescent="0.25">
      <c r="A53" s="23" t="s">
        <v>82</v>
      </c>
      <c r="B53" s="55" t="s">
        <v>68</v>
      </c>
      <c r="C53" s="147">
        <v>6486</v>
      </c>
      <c r="D53" s="147">
        <v>6886</v>
      </c>
      <c r="E53" s="147">
        <v>6601</v>
      </c>
      <c r="F53" s="147">
        <v>6564</v>
      </c>
      <c r="G53" s="147">
        <v>6147</v>
      </c>
      <c r="H53" s="147">
        <v>5734</v>
      </c>
      <c r="I53" s="147">
        <v>5917</v>
      </c>
      <c r="J53" s="147">
        <v>6064</v>
      </c>
      <c r="K53" s="147">
        <v>6361</v>
      </c>
    </row>
    <row r="54" spans="1:11" x14ac:dyDescent="0.25">
      <c r="A54" s="23" t="s">
        <v>82</v>
      </c>
      <c r="B54" s="55" t="s">
        <v>690</v>
      </c>
      <c r="C54" s="147">
        <v>7</v>
      </c>
      <c r="D54" s="147">
        <v>12</v>
      </c>
      <c r="E54" s="147">
        <v>6</v>
      </c>
      <c r="F54" s="147">
        <v>6</v>
      </c>
      <c r="G54" s="147">
        <v>1</v>
      </c>
      <c r="H54" s="147">
        <v>0</v>
      </c>
      <c r="I54" s="147">
        <v>1</v>
      </c>
      <c r="J54" s="147">
        <v>1</v>
      </c>
      <c r="K54" s="147">
        <v>2</v>
      </c>
    </row>
    <row r="55" spans="1:11" x14ac:dyDescent="0.25">
      <c r="A55" s="23" t="s">
        <v>82</v>
      </c>
      <c r="B55" s="55" t="s">
        <v>693</v>
      </c>
      <c r="C55" s="147">
        <v>13</v>
      </c>
      <c r="D55" s="147">
        <v>15</v>
      </c>
      <c r="E55" s="147">
        <v>14</v>
      </c>
      <c r="F55" s="147">
        <v>12</v>
      </c>
      <c r="G55" s="147">
        <v>24</v>
      </c>
      <c r="H55" s="147">
        <v>29</v>
      </c>
      <c r="I55" s="147">
        <v>31</v>
      </c>
      <c r="J55" s="147">
        <v>45</v>
      </c>
      <c r="K55" s="147">
        <v>57</v>
      </c>
    </row>
    <row r="56" spans="1:11" x14ac:dyDescent="0.25">
      <c r="A56" s="23" t="s">
        <v>82</v>
      </c>
      <c r="B56" s="55" t="s">
        <v>70</v>
      </c>
      <c r="C56" s="147">
        <v>8</v>
      </c>
      <c r="D56" s="147">
        <v>8</v>
      </c>
      <c r="E56" s="147">
        <v>8</v>
      </c>
      <c r="F56" s="147">
        <v>38</v>
      </c>
      <c r="G56" s="147">
        <v>30</v>
      </c>
      <c r="H56" s="147">
        <v>32</v>
      </c>
      <c r="I56" s="147">
        <v>24</v>
      </c>
      <c r="J56" s="147">
        <v>21</v>
      </c>
      <c r="K56" s="147">
        <v>34</v>
      </c>
    </row>
    <row r="57" spans="1:11" x14ac:dyDescent="0.25">
      <c r="A57" s="23" t="s">
        <v>82</v>
      </c>
      <c r="B57" s="55" t="s">
        <v>60</v>
      </c>
      <c r="C57" s="147">
        <v>9962</v>
      </c>
      <c r="D57" s="147">
        <v>11811</v>
      </c>
      <c r="E57" s="147">
        <v>10674</v>
      </c>
      <c r="F57" s="147">
        <v>11791</v>
      </c>
      <c r="G57" s="147">
        <v>12616</v>
      </c>
      <c r="H57" s="147">
        <v>14824</v>
      </c>
      <c r="I57" s="147">
        <v>14397</v>
      </c>
      <c r="J57" s="147">
        <v>14098</v>
      </c>
      <c r="K57" s="147">
        <v>14421</v>
      </c>
    </row>
    <row r="58" spans="1:11" x14ac:dyDescent="0.25">
      <c r="A58" s="23" t="s">
        <v>82</v>
      </c>
      <c r="B58" s="55" t="s">
        <v>63</v>
      </c>
      <c r="C58" s="147">
        <v>1050</v>
      </c>
      <c r="D58" s="147">
        <v>1141</v>
      </c>
      <c r="E58" s="147">
        <v>1092</v>
      </c>
      <c r="F58" s="147">
        <v>1065</v>
      </c>
      <c r="G58" s="147">
        <v>824</v>
      </c>
      <c r="H58" s="147">
        <v>708</v>
      </c>
      <c r="I58" s="147">
        <v>636</v>
      </c>
      <c r="J58" s="147">
        <v>568</v>
      </c>
      <c r="K58" s="147">
        <v>506</v>
      </c>
    </row>
    <row r="59" spans="1:11" x14ac:dyDescent="0.25">
      <c r="A59" s="23" t="s">
        <v>82</v>
      </c>
      <c r="B59" s="55" t="s">
        <v>691</v>
      </c>
      <c r="C59" s="147">
        <v>101</v>
      </c>
      <c r="D59" s="147">
        <v>97</v>
      </c>
      <c r="E59" s="147">
        <v>89</v>
      </c>
      <c r="F59" s="147">
        <v>318</v>
      </c>
      <c r="G59" s="147">
        <v>669</v>
      </c>
      <c r="H59" s="147">
        <v>704</v>
      </c>
      <c r="I59" s="147">
        <v>787</v>
      </c>
      <c r="J59" s="147">
        <v>851</v>
      </c>
      <c r="K59" s="147">
        <v>916</v>
      </c>
    </row>
    <row r="60" spans="1:11" x14ac:dyDescent="0.25">
      <c r="A60" s="23" t="s">
        <v>82</v>
      </c>
      <c r="B60" s="55" t="s">
        <v>61</v>
      </c>
      <c r="C60" s="147">
        <v>8110</v>
      </c>
      <c r="D60" s="147">
        <v>8138</v>
      </c>
      <c r="E60" s="147">
        <v>7012</v>
      </c>
      <c r="F60" s="147">
        <v>6879</v>
      </c>
      <c r="G60" s="147">
        <v>6160</v>
      </c>
      <c r="H60" s="147">
        <v>5736</v>
      </c>
      <c r="I60" s="147">
        <v>5859</v>
      </c>
      <c r="J60" s="147">
        <v>5374</v>
      </c>
      <c r="K60" s="147">
        <v>5298</v>
      </c>
    </row>
    <row r="61" spans="1:11" x14ac:dyDescent="0.25">
      <c r="A61" s="23" t="s">
        <v>82</v>
      </c>
      <c r="B61" s="55" t="s">
        <v>62</v>
      </c>
      <c r="C61" s="147">
        <v>9699</v>
      </c>
      <c r="D61" s="147">
        <v>9281</v>
      </c>
      <c r="E61" s="147">
        <v>8081</v>
      </c>
      <c r="F61" s="147">
        <v>8341</v>
      </c>
      <c r="G61" s="147">
        <v>7508</v>
      </c>
      <c r="H61" s="147">
        <v>7348</v>
      </c>
      <c r="I61" s="147">
        <v>6821</v>
      </c>
      <c r="J61" s="147">
        <v>6188</v>
      </c>
      <c r="K61" s="147">
        <v>5782</v>
      </c>
    </row>
    <row r="62" spans="1:11" x14ac:dyDescent="0.25">
      <c r="A62" s="23" t="s">
        <v>82</v>
      </c>
      <c r="B62" s="55" t="s">
        <v>694</v>
      </c>
      <c r="C62" s="147">
        <v>543</v>
      </c>
      <c r="D62" s="147">
        <v>447</v>
      </c>
      <c r="E62" s="147">
        <v>394</v>
      </c>
      <c r="F62" s="147">
        <v>349</v>
      </c>
      <c r="G62" s="147">
        <v>279</v>
      </c>
      <c r="H62" s="147">
        <v>319</v>
      </c>
      <c r="I62" s="147">
        <v>320</v>
      </c>
      <c r="J62" s="147">
        <v>381</v>
      </c>
      <c r="K62" s="147">
        <v>352</v>
      </c>
    </row>
    <row r="63" spans="1:11" x14ac:dyDescent="0.25">
      <c r="A63" s="23" t="s">
        <v>82</v>
      </c>
      <c r="B63" s="55" t="s">
        <v>695</v>
      </c>
      <c r="C63" s="147">
        <v>174</v>
      </c>
      <c r="D63" s="147">
        <v>167</v>
      </c>
      <c r="E63" s="147">
        <v>118</v>
      </c>
      <c r="F63" s="147">
        <v>127</v>
      </c>
      <c r="G63" s="147">
        <v>137</v>
      </c>
      <c r="H63" s="147">
        <v>123</v>
      </c>
      <c r="I63" s="147">
        <v>128</v>
      </c>
      <c r="J63" s="147">
        <v>181</v>
      </c>
      <c r="K63" s="147">
        <v>140</v>
      </c>
    </row>
    <row r="64" spans="1:11" x14ac:dyDescent="0.25">
      <c r="A64" s="23" t="s">
        <v>82</v>
      </c>
      <c r="B64" s="55" t="s">
        <v>692</v>
      </c>
      <c r="C64" s="147">
        <v>0</v>
      </c>
      <c r="D64" s="147">
        <v>0</v>
      </c>
      <c r="E64" s="147">
        <v>0</v>
      </c>
      <c r="F64" s="147">
        <v>0</v>
      </c>
      <c r="G64" s="147">
        <v>0</v>
      </c>
      <c r="H64" s="147">
        <v>0</v>
      </c>
      <c r="I64" s="147">
        <v>1</v>
      </c>
      <c r="J64" s="147">
        <v>2</v>
      </c>
      <c r="K64" s="147">
        <v>1</v>
      </c>
    </row>
    <row r="65" spans="1:11" x14ac:dyDescent="0.25">
      <c r="A65" s="23" t="s">
        <v>82</v>
      </c>
      <c r="B65" s="55" t="s">
        <v>69</v>
      </c>
      <c r="C65" s="147">
        <v>560</v>
      </c>
      <c r="D65" s="147">
        <v>782</v>
      </c>
      <c r="E65" s="147">
        <v>1474</v>
      </c>
      <c r="F65" s="147">
        <v>2384</v>
      </c>
      <c r="G65" s="147">
        <v>10833</v>
      </c>
      <c r="H65" s="147">
        <v>15634</v>
      </c>
      <c r="I65" s="147">
        <v>23515</v>
      </c>
      <c r="J65" s="147">
        <v>24301</v>
      </c>
      <c r="K65" s="147">
        <v>26634</v>
      </c>
    </row>
    <row r="66" spans="1:11" x14ac:dyDescent="0.25">
      <c r="A66" s="23" t="s">
        <v>82</v>
      </c>
      <c r="B66" s="55" t="s">
        <v>64</v>
      </c>
      <c r="C66" s="147">
        <v>1726</v>
      </c>
      <c r="D66" s="147">
        <v>1924</v>
      </c>
      <c r="E66" s="147">
        <v>1696</v>
      </c>
      <c r="F66" s="147">
        <v>1947</v>
      </c>
      <c r="G66" s="147">
        <v>2078</v>
      </c>
      <c r="H66" s="147">
        <v>2194</v>
      </c>
      <c r="I66" s="147">
        <v>1877</v>
      </c>
      <c r="J66" s="147">
        <v>2077</v>
      </c>
      <c r="K66" s="147">
        <v>2398</v>
      </c>
    </row>
    <row r="67" spans="1:11" x14ac:dyDescent="0.25">
      <c r="A67" s="23" t="s">
        <v>82</v>
      </c>
      <c r="B67" s="55" t="s">
        <v>65</v>
      </c>
      <c r="C67" s="147">
        <v>518</v>
      </c>
      <c r="D67" s="147">
        <v>517</v>
      </c>
      <c r="E67" s="147">
        <v>447</v>
      </c>
      <c r="F67" s="147">
        <v>476</v>
      </c>
      <c r="G67" s="147">
        <v>277</v>
      </c>
      <c r="H67" s="147">
        <v>100</v>
      </c>
      <c r="I67" s="147">
        <v>177</v>
      </c>
      <c r="J67" s="147">
        <v>174</v>
      </c>
      <c r="K67" s="147">
        <v>206</v>
      </c>
    </row>
    <row r="68" spans="1:11" x14ac:dyDescent="0.25">
      <c r="A68" s="23" t="s">
        <v>82</v>
      </c>
      <c r="B68" s="55" t="s">
        <v>66</v>
      </c>
      <c r="C68" s="147">
        <v>1981</v>
      </c>
      <c r="D68" s="147">
        <v>2320</v>
      </c>
      <c r="E68" s="147">
        <v>2104</v>
      </c>
      <c r="F68" s="147">
        <v>2407</v>
      </c>
      <c r="G68" s="147">
        <v>2472</v>
      </c>
      <c r="H68" s="147">
        <v>2342</v>
      </c>
      <c r="I68" s="147">
        <v>2362</v>
      </c>
      <c r="J68" s="147">
        <v>2470</v>
      </c>
      <c r="K68" s="147">
        <v>2894</v>
      </c>
    </row>
    <row r="69" spans="1:11" x14ac:dyDescent="0.25">
      <c r="A69" s="8" t="s">
        <v>83</v>
      </c>
      <c r="B69" s="8" t="s">
        <v>0</v>
      </c>
      <c r="C69" s="115">
        <v>189162</v>
      </c>
      <c r="D69" s="115">
        <v>202904</v>
      </c>
      <c r="E69" s="115">
        <v>205498</v>
      </c>
      <c r="F69" s="115">
        <v>229441</v>
      </c>
      <c r="G69" s="115">
        <v>271534</v>
      </c>
      <c r="H69" s="115">
        <v>301601</v>
      </c>
      <c r="I69" s="115">
        <v>338147</v>
      </c>
      <c r="J69" s="115">
        <v>331834</v>
      </c>
      <c r="K69" s="115">
        <v>337388</v>
      </c>
    </row>
    <row r="70" spans="1:11" x14ac:dyDescent="0.25">
      <c r="A70" s="23" t="s">
        <v>83</v>
      </c>
      <c r="B70" s="55" t="s">
        <v>67</v>
      </c>
      <c r="C70" s="147">
        <v>1</v>
      </c>
      <c r="D70" s="147">
        <v>0</v>
      </c>
      <c r="E70" s="147">
        <v>1</v>
      </c>
      <c r="F70" s="147">
        <v>9</v>
      </c>
      <c r="G70" s="147">
        <v>13</v>
      </c>
      <c r="H70" s="147">
        <v>13</v>
      </c>
      <c r="I70" s="147">
        <v>20</v>
      </c>
      <c r="J70" s="147">
        <v>22</v>
      </c>
      <c r="K70" s="147">
        <v>18</v>
      </c>
    </row>
    <row r="71" spans="1:11" x14ac:dyDescent="0.25">
      <c r="A71" s="23" t="s">
        <v>83</v>
      </c>
      <c r="B71" s="55" t="s">
        <v>68</v>
      </c>
      <c r="C71" s="147">
        <v>49631</v>
      </c>
      <c r="D71" s="147">
        <v>51210</v>
      </c>
      <c r="E71" s="147">
        <v>51716</v>
      </c>
      <c r="F71" s="147">
        <v>55673</v>
      </c>
      <c r="G71" s="147">
        <v>55644</v>
      </c>
      <c r="H71" s="147">
        <v>55123</v>
      </c>
      <c r="I71" s="147">
        <v>55398</v>
      </c>
      <c r="J71" s="147">
        <v>55991</v>
      </c>
      <c r="K71" s="147">
        <v>56203</v>
      </c>
    </row>
    <row r="72" spans="1:11" x14ac:dyDescent="0.25">
      <c r="A72" s="23" t="s">
        <v>83</v>
      </c>
      <c r="B72" s="55" t="s">
        <v>690</v>
      </c>
      <c r="C72" s="147">
        <v>282</v>
      </c>
      <c r="D72" s="147">
        <v>325</v>
      </c>
      <c r="E72" s="147">
        <v>336</v>
      </c>
      <c r="F72" s="147">
        <v>394</v>
      </c>
      <c r="G72" s="147">
        <v>410</v>
      </c>
      <c r="H72" s="147">
        <v>413</v>
      </c>
      <c r="I72" s="147">
        <v>419</v>
      </c>
      <c r="J72" s="147">
        <v>412</v>
      </c>
      <c r="K72" s="147">
        <v>383</v>
      </c>
    </row>
    <row r="73" spans="1:11" x14ac:dyDescent="0.25">
      <c r="A73" s="23" t="s">
        <v>83</v>
      </c>
      <c r="B73" s="55" t="s">
        <v>693</v>
      </c>
      <c r="C73" s="147">
        <v>360</v>
      </c>
      <c r="D73" s="147">
        <v>440</v>
      </c>
      <c r="E73" s="147">
        <v>490</v>
      </c>
      <c r="F73" s="147">
        <v>474</v>
      </c>
      <c r="G73" s="147">
        <v>517</v>
      </c>
      <c r="H73" s="147">
        <v>591</v>
      </c>
      <c r="I73" s="147">
        <v>492</v>
      </c>
      <c r="J73" s="147">
        <v>624</v>
      </c>
      <c r="K73" s="147">
        <v>694</v>
      </c>
    </row>
    <row r="74" spans="1:11" x14ac:dyDescent="0.25">
      <c r="A74" s="23" t="s">
        <v>83</v>
      </c>
      <c r="B74" s="55" t="s">
        <v>70</v>
      </c>
      <c r="C74" s="147">
        <v>4021</v>
      </c>
      <c r="D74" s="147">
        <v>4259</v>
      </c>
      <c r="E74" s="147">
        <v>4408</v>
      </c>
      <c r="F74" s="147">
        <v>9696</v>
      </c>
      <c r="G74" s="147">
        <v>9222</v>
      </c>
      <c r="H74" s="147">
        <v>9004</v>
      </c>
      <c r="I74" s="147">
        <v>8644</v>
      </c>
      <c r="J74" s="147">
        <v>8577</v>
      </c>
      <c r="K74" s="147">
        <v>8188</v>
      </c>
    </row>
    <row r="75" spans="1:11" x14ac:dyDescent="0.25">
      <c r="A75" s="23" t="s">
        <v>83</v>
      </c>
      <c r="B75" s="55" t="s">
        <v>60</v>
      </c>
      <c r="C75" s="147">
        <v>66</v>
      </c>
      <c r="D75" s="147">
        <v>86</v>
      </c>
      <c r="E75" s="147">
        <v>63</v>
      </c>
      <c r="F75" s="147">
        <v>92</v>
      </c>
      <c r="G75" s="147">
        <v>153</v>
      </c>
      <c r="H75" s="147">
        <v>17981</v>
      </c>
      <c r="I75" s="147">
        <v>105</v>
      </c>
      <c r="J75" s="147">
        <v>72</v>
      </c>
      <c r="K75" s="147">
        <v>64</v>
      </c>
    </row>
    <row r="76" spans="1:11" x14ac:dyDescent="0.25">
      <c r="A76" s="23" t="s">
        <v>83</v>
      </c>
      <c r="B76" s="55" t="s">
        <v>63</v>
      </c>
      <c r="C76" s="147">
        <v>126</v>
      </c>
      <c r="D76" s="147">
        <v>144</v>
      </c>
      <c r="E76" s="147">
        <v>145</v>
      </c>
      <c r="F76" s="147">
        <v>146</v>
      </c>
      <c r="G76" s="147">
        <v>140</v>
      </c>
      <c r="H76" s="147">
        <v>125</v>
      </c>
      <c r="I76" s="147">
        <v>119</v>
      </c>
      <c r="J76" s="147">
        <v>91</v>
      </c>
      <c r="K76" s="147">
        <v>60</v>
      </c>
    </row>
    <row r="77" spans="1:11" x14ac:dyDescent="0.25">
      <c r="A77" s="23" t="s">
        <v>83</v>
      </c>
      <c r="B77" s="55" t="s">
        <v>691</v>
      </c>
      <c r="C77" s="147">
        <v>8</v>
      </c>
      <c r="D77" s="147">
        <v>12</v>
      </c>
      <c r="E77" s="147">
        <v>20</v>
      </c>
      <c r="F77" s="147">
        <v>43</v>
      </c>
      <c r="G77" s="147">
        <v>138</v>
      </c>
      <c r="H77" s="147">
        <v>135</v>
      </c>
      <c r="I77" s="147">
        <v>177</v>
      </c>
      <c r="J77" s="147">
        <v>166</v>
      </c>
      <c r="K77" s="147">
        <v>209</v>
      </c>
    </row>
    <row r="78" spans="1:11" x14ac:dyDescent="0.25">
      <c r="A78" s="23" t="s">
        <v>83</v>
      </c>
      <c r="B78" s="55" t="s">
        <v>61</v>
      </c>
      <c r="C78" s="147">
        <v>100241</v>
      </c>
      <c r="D78" s="147">
        <v>110436</v>
      </c>
      <c r="E78" s="147">
        <v>110060</v>
      </c>
      <c r="F78" s="147">
        <v>119723</v>
      </c>
      <c r="G78" s="147">
        <v>125867</v>
      </c>
      <c r="H78" s="147">
        <v>130602</v>
      </c>
      <c r="I78" s="147">
        <v>136105</v>
      </c>
      <c r="J78" s="147">
        <v>134435</v>
      </c>
      <c r="K78" s="147">
        <v>141798</v>
      </c>
    </row>
    <row r="79" spans="1:11" x14ac:dyDescent="0.25">
      <c r="A79" s="23" t="s">
        <v>83</v>
      </c>
      <c r="B79" s="55" t="s">
        <v>62</v>
      </c>
      <c r="C79" s="147">
        <v>35541</v>
      </c>
      <c r="D79" s="147">
        <v>36896</v>
      </c>
      <c r="E79" s="147">
        <v>34743</v>
      </c>
      <c r="F79" s="147">
        <v>39581</v>
      </c>
      <c r="G79" s="147">
        <v>40598</v>
      </c>
      <c r="H79" s="147">
        <v>42550</v>
      </c>
      <c r="I79" s="147">
        <v>43764</v>
      </c>
      <c r="J79" s="147">
        <v>43363</v>
      </c>
      <c r="K79" s="147">
        <v>42202</v>
      </c>
    </row>
    <row r="80" spans="1:11" x14ac:dyDescent="0.25">
      <c r="A80" s="23" t="s">
        <v>83</v>
      </c>
      <c r="B80" s="55" t="s">
        <v>694</v>
      </c>
      <c r="C80" s="147">
        <v>7487</v>
      </c>
      <c r="D80" s="147">
        <v>7456</v>
      </c>
      <c r="E80" s="147">
        <v>7365</v>
      </c>
      <c r="F80" s="147">
        <v>6303</v>
      </c>
      <c r="G80" s="147">
        <v>5116</v>
      </c>
      <c r="H80" s="147">
        <v>5414</v>
      </c>
      <c r="I80" s="147">
        <v>5418</v>
      </c>
      <c r="J80" s="147">
        <v>6051</v>
      </c>
      <c r="K80" s="147">
        <v>5412</v>
      </c>
    </row>
    <row r="81" spans="1:11" x14ac:dyDescent="0.25">
      <c r="A81" s="23" t="s">
        <v>83</v>
      </c>
      <c r="B81" s="55" t="s">
        <v>695</v>
      </c>
      <c r="C81" s="147">
        <v>773</v>
      </c>
      <c r="D81" s="147">
        <v>749</v>
      </c>
      <c r="E81" s="147">
        <v>651</v>
      </c>
      <c r="F81" s="147">
        <v>875</v>
      </c>
      <c r="G81" s="147">
        <v>1223</v>
      </c>
      <c r="H81" s="147">
        <v>1184</v>
      </c>
      <c r="I81" s="147">
        <v>998</v>
      </c>
      <c r="J81" s="147">
        <v>1110</v>
      </c>
      <c r="K81" s="147">
        <v>765</v>
      </c>
    </row>
    <row r="82" spans="1:11" x14ac:dyDescent="0.25">
      <c r="A82" s="23" t="s">
        <v>83</v>
      </c>
      <c r="B82" s="55" t="s">
        <v>692</v>
      </c>
      <c r="C82" s="147">
        <v>0</v>
      </c>
      <c r="D82" s="147">
        <v>0</v>
      </c>
      <c r="E82" s="147">
        <v>0</v>
      </c>
      <c r="F82" s="147">
        <v>0</v>
      </c>
      <c r="G82" s="147">
        <v>0</v>
      </c>
      <c r="H82" s="147">
        <v>25</v>
      </c>
      <c r="I82" s="147">
        <v>85</v>
      </c>
      <c r="J82" s="147">
        <v>102</v>
      </c>
      <c r="K82" s="147">
        <v>118</v>
      </c>
    </row>
    <row r="83" spans="1:11" x14ac:dyDescent="0.25">
      <c r="A83" s="23" t="s">
        <v>83</v>
      </c>
      <c r="B83" s="55" t="s">
        <v>69</v>
      </c>
      <c r="C83" s="147">
        <v>3316</v>
      </c>
      <c r="D83" s="147">
        <v>4580</v>
      </c>
      <c r="E83" s="147">
        <v>8259</v>
      </c>
      <c r="F83" s="147">
        <v>13480</v>
      </c>
      <c r="G83" s="147">
        <v>59116</v>
      </c>
      <c r="H83" s="147">
        <v>91477</v>
      </c>
      <c r="I83" s="147">
        <v>133654</v>
      </c>
      <c r="J83" s="147">
        <v>122400</v>
      </c>
      <c r="K83" s="147">
        <v>130451</v>
      </c>
    </row>
    <row r="84" spans="1:11" x14ac:dyDescent="0.25">
      <c r="A84" s="23" t="s">
        <v>83</v>
      </c>
      <c r="B84" s="55" t="s">
        <v>673</v>
      </c>
      <c r="C84" s="147">
        <v>0</v>
      </c>
      <c r="D84" s="147">
        <v>0</v>
      </c>
      <c r="E84" s="147">
        <v>0</v>
      </c>
      <c r="F84" s="147">
        <v>0</v>
      </c>
      <c r="G84" s="147">
        <v>0</v>
      </c>
      <c r="H84" s="147">
        <v>1452</v>
      </c>
      <c r="I84" s="147">
        <v>4890</v>
      </c>
      <c r="J84" s="147">
        <v>7495</v>
      </c>
      <c r="K84" s="147">
        <v>9858</v>
      </c>
    </row>
    <row r="85" spans="1:11" x14ac:dyDescent="0.25">
      <c r="A85" s="23" t="s">
        <v>83</v>
      </c>
      <c r="B85" s="55" t="s">
        <v>64</v>
      </c>
      <c r="C85" s="147">
        <v>0</v>
      </c>
      <c r="D85" s="147">
        <v>0</v>
      </c>
      <c r="E85" s="147">
        <v>1</v>
      </c>
      <c r="F85" s="147">
        <v>5</v>
      </c>
      <c r="G85" s="147">
        <v>46</v>
      </c>
      <c r="H85" s="147">
        <v>1</v>
      </c>
      <c r="I85" s="147">
        <v>3</v>
      </c>
      <c r="J85" s="147">
        <v>3</v>
      </c>
      <c r="K85" s="147">
        <v>5</v>
      </c>
    </row>
    <row r="86" spans="1:11" x14ac:dyDescent="0.25">
      <c r="A86" s="23" t="s">
        <v>83</v>
      </c>
      <c r="B86" s="55" t="s">
        <v>65</v>
      </c>
      <c r="C86" s="147">
        <v>2886</v>
      </c>
      <c r="D86" s="147">
        <v>3238</v>
      </c>
      <c r="E86" s="147">
        <v>3364</v>
      </c>
      <c r="F86" s="147">
        <v>4049</v>
      </c>
      <c r="G86" s="147">
        <v>3085</v>
      </c>
      <c r="H86" s="147">
        <v>1524</v>
      </c>
      <c r="I86" s="147">
        <v>2968</v>
      </c>
      <c r="J86" s="147">
        <v>3433</v>
      </c>
      <c r="K86" s="147">
        <v>3503</v>
      </c>
    </row>
    <row r="87" spans="1:11" x14ac:dyDescent="0.25">
      <c r="A87" s="23" t="s">
        <v>83</v>
      </c>
      <c r="B87" s="55" t="s">
        <v>66</v>
      </c>
      <c r="C87" s="147">
        <v>0</v>
      </c>
      <c r="D87" s="147">
        <v>0</v>
      </c>
      <c r="E87" s="147">
        <v>0</v>
      </c>
      <c r="F87" s="147">
        <v>0</v>
      </c>
      <c r="G87" s="147">
        <v>1</v>
      </c>
      <c r="H87" s="147">
        <v>1</v>
      </c>
      <c r="I87" s="147">
        <v>0</v>
      </c>
      <c r="J87" s="147">
        <v>0</v>
      </c>
      <c r="K87" s="147">
        <v>0</v>
      </c>
    </row>
    <row r="88" spans="1:11" x14ac:dyDescent="0.25">
      <c r="A88" s="8" t="s">
        <v>84</v>
      </c>
      <c r="B88" s="8" t="s">
        <v>0</v>
      </c>
      <c r="C88" s="115">
        <v>93648</v>
      </c>
      <c r="D88" s="115">
        <v>99521</v>
      </c>
      <c r="E88" s="115">
        <v>102382</v>
      </c>
      <c r="F88" s="115">
        <v>126327</v>
      </c>
      <c r="G88" s="115">
        <v>145818</v>
      </c>
      <c r="H88" s="115">
        <v>165173</v>
      </c>
      <c r="I88" s="115">
        <v>177845</v>
      </c>
      <c r="J88" s="115">
        <v>175329</v>
      </c>
      <c r="K88" s="115">
        <v>178742</v>
      </c>
    </row>
    <row r="89" spans="1:11" x14ac:dyDescent="0.25">
      <c r="A89" s="23" t="s">
        <v>84</v>
      </c>
      <c r="B89" s="55" t="s">
        <v>67</v>
      </c>
      <c r="C89" s="147">
        <v>31</v>
      </c>
      <c r="D89" s="147">
        <v>18</v>
      </c>
      <c r="E89" s="147">
        <v>21</v>
      </c>
      <c r="F89" s="147">
        <v>50</v>
      </c>
      <c r="G89" s="147">
        <v>310</v>
      </c>
      <c r="H89" s="147">
        <v>76</v>
      </c>
      <c r="I89" s="147">
        <v>160</v>
      </c>
      <c r="J89" s="147">
        <v>179</v>
      </c>
      <c r="K89" s="147">
        <v>121</v>
      </c>
    </row>
    <row r="90" spans="1:11" x14ac:dyDescent="0.25">
      <c r="A90" s="23" t="s">
        <v>84</v>
      </c>
      <c r="B90" s="55" t="s">
        <v>68</v>
      </c>
      <c r="C90" s="147">
        <v>73348</v>
      </c>
      <c r="D90" s="147">
        <v>76894</v>
      </c>
      <c r="E90" s="147">
        <v>78948</v>
      </c>
      <c r="F90" s="147">
        <v>84515</v>
      </c>
      <c r="G90" s="147">
        <v>85036</v>
      </c>
      <c r="H90" s="147">
        <v>85794</v>
      </c>
      <c r="I90" s="147">
        <v>87243</v>
      </c>
      <c r="J90" s="147">
        <v>89744</v>
      </c>
      <c r="K90" s="147">
        <v>90029</v>
      </c>
    </row>
    <row r="91" spans="1:11" x14ac:dyDescent="0.25">
      <c r="A91" s="23" t="s">
        <v>84</v>
      </c>
      <c r="B91" s="55" t="s">
        <v>690</v>
      </c>
      <c r="C91" s="147">
        <v>728</v>
      </c>
      <c r="D91" s="147">
        <v>820</v>
      </c>
      <c r="E91" s="147">
        <v>863</v>
      </c>
      <c r="F91" s="147">
        <v>960</v>
      </c>
      <c r="G91" s="147">
        <v>1009</v>
      </c>
      <c r="H91" s="147">
        <v>1047</v>
      </c>
      <c r="I91" s="147">
        <v>1071</v>
      </c>
      <c r="J91" s="147">
        <v>1080</v>
      </c>
      <c r="K91" s="147">
        <v>1017</v>
      </c>
    </row>
    <row r="92" spans="1:11" x14ac:dyDescent="0.25">
      <c r="A92" s="23" t="s">
        <v>84</v>
      </c>
      <c r="B92" s="55" t="s">
        <v>693</v>
      </c>
      <c r="C92" s="147">
        <v>131</v>
      </c>
      <c r="D92" s="147">
        <v>164</v>
      </c>
      <c r="E92" s="147">
        <v>176</v>
      </c>
      <c r="F92" s="147">
        <v>207</v>
      </c>
      <c r="G92" s="147">
        <v>205</v>
      </c>
      <c r="H92" s="147">
        <v>211</v>
      </c>
      <c r="I92" s="147">
        <v>235</v>
      </c>
      <c r="J92" s="147">
        <v>303</v>
      </c>
      <c r="K92" s="147">
        <v>292</v>
      </c>
    </row>
    <row r="93" spans="1:11" x14ac:dyDescent="0.25">
      <c r="A93" s="23" t="s">
        <v>84</v>
      </c>
      <c r="B93" s="55" t="s">
        <v>70</v>
      </c>
      <c r="C93" s="147">
        <v>10129</v>
      </c>
      <c r="D93" s="147">
        <v>10636</v>
      </c>
      <c r="E93" s="147">
        <v>11185</v>
      </c>
      <c r="F93" s="147">
        <v>29840</v>
      </c>
      <c r="G93" s="147">
        <v>29969</v>
      </c>
      <c r="H93" s="147">
        <v>31043</v>
      </c>
      <c r="I93" s="147">
        <v>31259</v>
      </c>
      <c r="J93" s="147">
        <v>31699</v>
      </c>
      <c r="K93" s="147">
        <v>31546</v>
      </c>
    </row>
    <row r="94" spans="1:11" x14ac:dyDescent="0.25">
      <c r="A94" s="23" t="s">
        <v>84</v>
      </c>
      <c r="B94" s="55" t="s">
        <v>60</v>
      </c>
      <c r="C94" s="147">
        <v>5</v>
      </c>
      <c r="D94" s="147">
        <v>8</v>
      </c>
      <c r="E94" s="147">
        <v>14</v>
      </c>
      <c r="F94" s="147">
        <v>13</v>
      </c>
      <c r="G94" s="147">
        <v>283</v>
      </c>
      <c r="H94" s="147">
        <v>1478</v>
      </c>
      <c r="I94" s="147">
        <v>16</v>
      </c>
      <c r="J94" s="147">
        <v>8</v>
      </c>
      <c r="K94" s="147">
        <v>11</v>
      </c>
    </row>
    <row r="95" spans="1:11" x14ac:dyDescent="0.25">
      <c r="A95" s="23" t="s">
        <v>84</v>
      </c>
      <c r="B95" s="55" t="s">
        <v>61</v>
      </c>
      <c r="C95" s="147">
        <v>11131</v>
      </c>
      <c r="D95" s="147">
        <v>12572</v>
      </c>
      <c r="E95" s="147">
        <v>12568</v>
      </c>
      <c r="F95" s="147">
        <v>13961</v>
      </c>
      <c r="G95" s="147">
        <v>15238</v>
      </c>
      <c r="H95" s="147">
        <v>17714</v>
      </c>
      <c r="I95" s="147">
        <v>19462</v>
      </c>
      <c r="J95" s="147">
        <v>19707</v>
      </c>
      <c r="K95" s="147">
        <v>20616</v>
      </c>
    </row>
    <row r="96" spans="1:11" x14ac:dyDescent="0.25">
      <c r="A96" s="23" t="s">
        <v>84</v>
      </c>
      <c r="B96" s="55" t="s">
        <v>62</v>
      </c>
      <c r="C96" s="147">
        <v>51</v>
      </c>
      <c r="D96" s="147">
        <v>69</v>
      </c>
      <c r="E96" s="147">
        <v>58</v>
      </c>
      <c r="F96" s="147">
        <v>66</v>
      </c>
      <c r="G96" s="147">
        <v>118</v>
      </c>
      <c r="H96" s="147">
        <v>100</v>
      </c>
      <c r="I96" s="147">
        <v>104</v>
      </c>
      <c r="J96" s="147">
        <v>120</v>
      </c>
      <c r="K96" s="147">
        <v>103</v>
      </c>
    </row>
    <row r="97" spans="1:11" x14ac:dyDescent="0.25">
      <c r="A97" s="23" t="s">
        <v>84</v>
      </c>
      <c r="B97" s="55" t="s">
        <v>694</v>
      </c>
      <c r="C97" s="147">
        <v>12</v>
      </c>
      <c r="D97" s="147">
        <v>13</v>
      </c>
      <c r="E97" s="147">
        <v>13</v>
      </c>
      <c r="F97" s="147">
        <v>16</v>
      </c>
      <c r="G97" s="147">
        <v>18</v>
      </c>
      <c r="H97" s="147">
        <v>14</v>
      </c>
      <c r="I97" s="147">
        <v>17</v>
      </c>
      <c r="J97" s="147">
        <v>13</v>
      </c>
      <c r="K97" s="147">
        <v>12</v>
      </c>
    </row>
    <row r="98" spans="1:11" x14ac:dyDescent="0.25">
      <c r="A98" s="23" t="s">
        <v>84</v>
      </c>
      <c r="B98" s="55" t="s">
        <v>695</v>
      </c>
      <c r="C98" s="147">
        <v>227</v>
      </c>
      <c r="D98" s="147">
        <v>229</v>
      </c>
      <c r="E98" s="147">
        <v>214</v>
      </c>
      <c r="F98" s="147">
        <v>232</v>
      </c>
      <c r="G98" s="147">
        <v>270</v>
      </c>
      <c r="H98" s="147">
        <v>225</v>
      </c>
      <c r="I98" s="147">
        <v>182</v>
      </c>
      <c r="J98" s="147">
        <v>233</v>
      </c>
      <c r="K98" s="147">
        <v>132</v>
      </c>
    </row>
    <row r="99" spans="1:11" x14ac:dyDescent="0.25">
      <c r="A99" s="23" t="s">
        <v>84</v>
      </c>
      <c r="B99" s="55" t="s">
        <v>692</v>
      </c>
      <c r="C99" s="147">
        <v>0</v>
      </c>
      <c r="D99" s="147">
        <v>0</v>
      </c>
      <c r="E99" s="147">
        <v>0</v>
      </c>
      <c r="F99" s="147">
        <v>0</v>
      </c>
      <c r="G99" s="147">
        <v>0</v>
      </c>
      <c r="H99" s="147">
        <v>43</v>
      </c>
      <c r="I99" s="147">
        <v>106</v>
      </c>
      <c r="J99" s="147">
        <v>121</v>
      </c>
      <c r="K99" s="147">
        <v>127</v>
      </c>
    </row>
    <row r="100" spans="1:11" x14ac:dyDescent="0.25">
      <c r="A100" s="23" t="s">
        <v>84</v>
      </c>
      <c r="B100" s="55" t="s">
        <v>69</v>
      </c>
      <c r="C100" s="147">
        <v>69</v>
      </c>
      <c r="D100" s="147">
        <v>118</v>
      </c>
      <c r="E100" s="147">
        <v>335</v>
      </c>
      <c r="F100" s="147">
        <v>2024</v>
      </c>
      <c r="G100" s="147">
        <v>20138</v>
      </c>
      <c r="H100" s="147">
        <v>36868</v>
      </c>
      <c r="I100" s="147">
        <v>47267</v>
      </c>
      <c r="J100" s="147">
        <v>41642</v>
      </c>
      <c r="K100" s="147">
        <v>44237</v>
      </c>
    </row>
    <row r="101" spans="1:11" x14ac:dyDescent="0.25">
      <c r="A101" s="23" t="s">
        <v>84</v>
      </c>
      <c r="B101" s="55" t="s">
        <v>673</v>
      </c>
      <c r="C101" s="147">
        <v>0</v>
      </c>
      <c r="D101" s="147">
        <v>0</v>
      </c>
      <c r="E101" s="147">
        <v>0</v>
      </c>
      <c r="F101" s="147">
        <v>0</v>
      </c>
      <c r="G101" s="147">
        <v>0</v>
      </c>
      <c r="H101" s="147">
        <v>1307</v>
      </c>
      <c r="I101" s="147">
        <v>3923</v>
      </c>
      <c r="J101" s="147">
        <v>5486</v>
      </c>
      <c r="K101" s="147">
        <v>6817</v>
      </c>
    </row>
    <row r="102" spans="1:11" x14ac:dyDescent="0.25">
      <c r="A102" s="23" t="s">
        <v>84</v>
      </c>
      <c r="B102" s="55" t="s">
        <v>64</v>
      </c>
      <c r="C102" s="147">
        <v>0</v>
      </c>
      <c r="D102" s="147">
        <v>0</v>
      </c>
      <c r="E102" s="147">
        <v>0</v>
      </c>
      <c r="F102" s="147">
        <v>0</v>
      </c>
      <c r="G102" s="147">
        <v>3</v>
      </c>
      <c r="H102" s="147">
        <v>0</v>
      </c>
      <c r="I102" s="147">
        <v>1</v>
      </c>
      <c r="J102" s="147">
        <v>0</v>
      </c>
      <c r="K102" s="147">
        <v>0</v>
      </c>
    </row>
    <row r="103" spans="1:11" x14ac:dyDescent="0.25">
      <c r="A103" s="23" t="s">
        <v>84</v>
      </c>
      <c r="B103" s="55" t="s">
        <v>65</v>
      </c>
      <c r="C103" s="147">
        <v>7</v>
      </c>
      <c r="D103" s="147">
        <v>5</v>
      </c>
      <c r="E103" s="147">
        <v>5</v>
      </c>
      <c r="F103" s="147">
        <v>10</v>
      </c>
      <c r="G103" s="147">
        <v>7</v>
      </c>
      <c r="H103" s="147">
        <v>2</v>
      </c>
      <c r="I103" s="147">
        <v>7</v>
      </c>
      <c r="J103" s="147">
        <v>10</v>
      </c>
      <c r="K103" s="147">
        <v>13</v>
      </c>
    </row>
    <row r="104" spans="1:11" x14ac:dyDescent="0.25">
      <c r="A104" s="23" t="s">
        <v>84</v>
      </c>
      <c r="B104" s="55" t="s">
        <v>66</v>
      </c>
      <c r="C104" s="147">
        <v>0</v>
      </c>
      <c r="D104" s="147">
        <v>0</v>
      </c>
      <c r="E104" s="147">
        <v>0</v>
      </c>
      <c r="F104" s="147">
        <v>0</v>
      </c>
      <c r="G104" s="147">
        <v>0</v>
      </c>
      <c r="H104" s="147">
        <v>1</v>
      </c>
      <c r="I104" s="147">
        <v>0</v>
      </c>
      <c r="J104" s="147">
        <v>0</v>
      </c>
      <c r="K104" s="147">
        <v>0</v>
      </c>
    </row>
    <row r="105" spans="1:11" x14ac:dyDescent="0.25">
      <c r="A105" s="8" t="s">
        <v>85</v>
      </c>
      <c r="B105" s="8" t="s">
        <v>0</v>
      </c>
      <c r="C105" s="115">
        <v>89546</v>
      </c>
      <c r="D105" s="115">
        <v>91300</v>
      </c>
      <c r="E105" s="115">
        <v>91862</v>
      </c>
      <c r="F105" s="115">
        <v>120724</v>
      </c>
      <c r="G105" s="115">
        <v>121754</v>
      </c>
      <c r="H105" s="115">
        <v>123044</v>
      </c>
      <c r="I105" s="115">
        <v>125549</v>
      </c>
      <c r="J105" s="115">
        <v>129483</v>
      </c>
      <c r="K105" s="115">
        <v>132234</v>
      </c>
    </row>
    <row r="106" spans="1:11" x14ac:dyDescent="0.25">
      <c r="A106" s="23" t="s">
        <v>85</v>
      </c>
      <c r="B106" s="55" t="s">
        <v>67</v>
      </c>
      <c r="C106" s="147">
        <v>72191</v>
      </c>
      <c r="D106" s="147">
        <v>72151</v>
      </c>
      <c r="E106" s="147">
        <v>70816</v>
      </c>
      <c r="F106" s="147">
        <v>75404</v>
      </c>
      <c r="G106" s="147">
        <v>75195</v>
      </c>
      <c r="H106" s="147">
        <v>74906</v>
      </c>
      <c r="I106" s="147">
        <v>77281</v>
      </c>
      <c r="J106" s="147">
        <v>89851</v>
      </c>
      <c r="K106" s="147">
        <v>93526</v>
      </c>
    </row>
    <row r="107" spans="1:11" x14ac:dyDescent="0.25">
      <c r="A107" s="23" t="s">
        <v>85</v>
      </c>
      <c r="B107" s="55" t="s">
        <v>68</v>
      </c>
      <c r="C107" s="147">
        <v>7738</v>
      </c>
      <c r="D107" s="147">
        <v>9168</v>
      </c>
      <c r="E107" s="147">
        <v>10693</v>
      </c>
      <c r="F107" s="147">
        <v>13619</v>
      </c>
      <c r="G107" s="147">
        <v>14724</v>
      </c>
      <c r="H107" s="147">
        <v>15928</v>
      </c>
      <c r="I107" s="147">
        <v>16965</v>
      </c>
      <c r="J107" s="147">
        <v>16251</v>
      </c>
      <c r="K107" s="147">
        <v>8331</v>
      </c>
    </row>
    <row r="108" spans="1:11" x14ac:dyDescent="0.25">
      <c r="A108" s="23" t="s">
        <v>85</v>
      </c>
      <c r="B108" s="55" t="s">
        <v>690</v>
      </c>
      <c r="C108" s="147">
        <v>5</v>
      </c>
      <c r="D108" s="147">
        <v>3</v>
      </c>
      <c r="E108" s="147">
        <v>4</v>
      </c>
      <c r="F108" s="147">
        <v>18</v>
      </c>
      <c r="G108" s="147">
        <v>12</v>
      </c>
      <c r="H108" s="147">
        <v>24</v>
      </c>
      <c r="I108" s="147">
        <v>22</v>
      </c>
      <c r="J108" s="147">
        <v>16</v>
      </c>
      <c r="K108" s="147">
        <v>17</v>
      </c>
    </row>
    <row r="109" spans="1:11" x14ac:dyDescent="0.25">
      <c r="A109" s="23" t="s">
        <v>85</v>
      </c>
      <c r="B109" s="55" t="s">
        <v>693</v>
      </c>
      <c r="C109" s="147">
        <v>456</v>
      </c>
      <c r="D109" s="147">
        <v>512</v>
      </c>
      <c r="E109" s="147">
        <v>587</v>
      </c>
      <c r="F109" s="147">
        <v>696</v>
      </c>
      <c r="G109" s="147">
        <v>599</v>
      </c>
      <c r="H109" s="147">
        <v>638</v>
      </c>
      <c r="I109" s="147">
        <v>686</v>
      </c>
      <c r="J109" s="147">
        <v>949</v>
      </c>
      <c r="K109" s="147">
        <v>976</v>
      </c>
    </row>
    <row r="110" spans="1:11" x14ac:dyDescent="0.25">
      <c r="A110" s="23" t="s">
        <v>85</v>
      </c>
      <c r="B110" s="55" t="s">
        <v>70</v>
      </c>
      <c r="C110" s="147">
        <v>12266</v>
      </c>
      <c r="D110" s="147">
        <v>12428</v>
      </c>
      <c r="E110" s="147">
        <v>12786</v>
      </c>
      <c r="F110" s="147">
        <v>38094</v>
      </c>
      <c r="G110" s="147">
        <v>36608</v>
      </c>
      <c r="H110" s="147">
        <v>38585</v>
      </c>
      <c r="I110" s="147">
        <v>38918</v>
      </c>
      <c r="J110" s="147">
        <v>40354</v>
      </c>
      <c r="K110" s="147">
        <v>41079</v>
      </c>
    </row>
    <row r="111" spans="1:11" x14ac:dyDescent="0.25">
      <c r="A111" s="23" t="s">
        <v>85</v>
      </c>
      <c r="B111" s="55" t="s">
        <v>60</v>
      </c>
      <c r="C111" s="147">
        <v>0</v>
      </c>
      <c r="D111" s="147">
        <v>1</v>
      </c>
      <c r="E111" s="147">
        <v>0</v>
      </c>
      <c r="F111" s="147">
        <v>29</v>
      </c>
      <c r="G111" s="147">
        <v>1327</v>
      </c>
      <c r="H111" s="147">
        <v>41</v>
      </c>
      <c r="I111" s="147">
        <v>28</v>
      </c>
      <c r="J111" s="147">
        <v>15</v>
      </c>
      <c r="K111" s="147">
        <v>13</v>
      </c>
    </row>
    <row r="112" spans="1:11" x14ac:dyDescent="0.25">
      <c r="A112" s="23" t="s">
        <v>85</v>
      </c>
      <c r="B112" s="55" t="s">
        <v>63</v>
      </c>
      <c r="C112" s="147">
        <v>0</v>
      </c>
      <c r="D112" s="147">
        <v>0</v>
      </c>
      <c r="E112" s="147">
        <v>0</v>
      </c>
      <c r="F112" s="147">
        <v>1</v>
      </c>
      <c r="G112" s="147">
        <v>0</v>
      </c>
      <c r="H112" s="147">
        <v>0</v>
      </c>
      <c r="I112" s="147">
        <v>0</v>
      </c>
      <c r="J112" s="147">
        <v>0</v>
      </c>
      <c r="K112" s="147">
        <v>0</v>
      </c>
    </row>
    <row r="113" spans="1:11" x14ac:dyDescent="0.25">
      <c r="A113" s="23" t="s">
        <v>85</v>
      </c>
      <c r="B113" s="55" t="s">
        <v>61</v>
      </c>
      <c r="C113" s="147">
        <v>37</v>
      </c>
      <c r="D113" s="147">
        <v>34</v>
      </c>
      <c r="E113" s="147">
        <v>46</v>
      </c>
      <c r="F113" s="147">
        <v>67</v>
      </c>
      <c r="G113" s="147">
        <v>123</v>
      </c>
      <c r="H113" s="147">
        <v>129</v>
      </c>
      <c r="I113" s="147">
        <v>151</v>
      </c>
      <c r="J113" s="147">
        <v>150</v>
      </c>
      <c r="K113" s="147">
        <v>152</v>
      </c>
    </row>
    <row r="114" spans="1:11" x14ac:dyDescent="0.25">
      <c r="A114" s="23" t="s">
        <v>85</v>
      </c>
      <c r="B114" s="55" t="s">
        <v>62</v>
      </c>
      <c r="C114" s="147">
        <v>0</v>
      </c>
      <c r="D114" s="147">
        <v>0</v>
      </c>
      <c r="E114" s="147">
        <v>0</v>
      </c>
      <c r="F114" s="147">
        <v>0</v>
      </c>
      <c r="G114" s="147">
        <v>0</v>
      </c>
      <c r="H114" s="147">
        <v>2</v>
      </c>
      <c r="I114" s="147">
        <v>1</v>
      </c>
      <c r="J114" s="147">
        <v>1</v>
      </c>
      <c r="K114" s="147">
        <v>0</v>
      </c>
    </row>
    <row r="115" spans="1:11" x14ac:dyDescent="0.25">
      <c r="A115" s="23" t="s">
        <v>85</v>
      </c>
      <c r="B115" s="55" t="s">
        <v>695</v>
      </c>
      <c r="C115" s="147">
        <v>77</v>
      </c>
      <c r="D115" s="147">
        <v>73</v>
      </c>
      <c r="E115" s="147">
        <v>72</v>
      </c>
      <c r="F115" s="147">
        <v>81</v>
      </c>
      <c r="G115" s="147">
        <v>80</v>
      </c>
      <c r="H115" s="147">
        <v>84</v>
      </c>
      <c r="I115" s="147">
        <v>38</v>
      </c>
      <c r="J115" s="147">
        <v>24</v>
      </c>
      <c r="K115" s="147">
        <v>6</v>
      </c>
    </row>
    <row r="116" spans="1:11" x14ac:dyDescent="0.25">
      <c r="A116" s="23" t="s">
        <v>85</v>
      </c>
      <c r="B116" s="55" t="s">
        <v>692</v>
      </c>
      <c r="C116" s="147">
        <v>0</v>
      </c>
      <c r="D116" s="147">
        <v>0</v>
      </c>
      <c r="E116" s="147">
        <v>0</v>
      </c>
      <c r="F116" s="147">
        <v>0</v>
      </c>
      <c r="G116" s="147">
        <v>0</v>
      </c>
      <c r="H116" s="147">
        <v>29</v>
      </c>
      <c r="I116" s="147">
        <v>63</v>
      </c>
      <c r="J116" s="147">
        <v>67</v>
      </c>
      <c r="K116" s="147">
        <v>70</v>
      </c>
    </row>
    <row r="117" spans="1:11" x14ac:dyDescent="0.25">
      <c r="A117" s="23" t="s">
        <v>85</v>
      </c>
      <c r="B117" s="55" t="s">
        <v>69</v>
      </c>
      <c r="C117" s="147">
        <v>0</v>
      </c>
      <c r="D117" s="147">
        <v>0</v>
      </c>
      <c r="E117" s="147">
        <v>24</v>
      </c>
      <c r="F117" s="147">
        <v>447</v>
      </c>
      <c r="G117" s="147">
        <v>387</v>
      </c>
      <c r="H117" s="147">
        <v>546</v>
      </c>
      <c r="I117" s="147">
        <v>1122</v>
      </c>
      <c r="J117" s="147">
        <v>1321</v>
      </c>
      <c r="K117" s="147">
        <v>1674</v>
      </c>
    </row>
    <row r="118" spans="1:11" x14ac:dyDescent="0.25">
      <c r="A118" s="23" t="s">
        <v>85</v>
      </c>
      <c r="B118" s="55" t="s">
        <v>673</v>
      </c>
      <c r="C118" s="147">
        <v>0</v>
      </c>
      <c r="D118" s="147">
        <v>0</v>
      </c>
      <c r="E118" s="147">
        <v>0</v>
      </c>
      <c r="F118" s="147">
        <v>0</v>
      </c>
      <c r="G118" s="147">
        <v>0</v>
      </c>
      <c r="H118" s="147">
        <v>0</v>
      </c>
      <c r="I118" s="147">
        <v>5</v>
      </c>
      <c r="J118" s="147">
        <v>9</v>
      </c>
      <c r="K118" s="147">
        <v>5</v>
      </c>
    </row>
    <row r="119" spans="1:11" x14ac:dyDescent="0.25">
      <c r="C119" s="49"/>
      <c r="D119" s="49"/>
      <c r="E119" s="49"/>
      <c r="F119" s="49"/>
      <c r="G119" s="49"/>
      <c r="H119" s="49"/>
      <c r="I119" s="49"/>
      <c r="J119" s="49"/>
      <c r="K119" s="49"/>
    </row>
    <row r="120" spans="1:11" x14ac:dyDescent="0.25">
      <c r="C120" s="49"/>
      <c r="D120" s="49"/>
      <c r="E120" s="49"/>
      <c r="F120" s="49"/>
      <c r="G120" s="49"/>
      <c r="H120" s="49"/>
      <c r="I120" s="49"/>
      <c r="J120" s="49"/>
      <c r="K120" s="49"/>
    </row>
    <row r="121" spans="1:11" x14ac:dyDescent="0.25">
      <c r="C121" s="49"/>
      <c r="D121" s="49"/>
      <c r="E121" s="49"/>
      <c r="F121" s="49"/>
      <c r="G121" s="49"/>
      <c r="H121" s="49"/>
      <c r="I121" s="49"/>
      <c r="J121" s="49"/>
      <c r="K121" s="49"/>
    </row>
    <row r="122" spans="1:11" x14ac:dyDescent="0.25">
      <c r="C122" s="49"/>
      <c r="D122" s="49"/>
      <c r="E122" s="49"/>
      <c r="F122" s="49"/>
      <c r="G122" s="49"/>
      <c r="H122" s="49"/>
      <c r="I122" s="49"/>
      <c r="J122" s="49"/>
      <c r="K122" s="49"/>
    </row>
    <row r="123" spans="1:11" x14ac:dyDescent="0.25">
      <c r="C123" s="49"/>
      <c r="D123" s="49"/>
      <c r="E123" s="49"/>
      <c r="F123" s="49"/>
      <c r="G123" s="49"/>
      <c r="H123" s="49"/>
      <c r="I123" s="49"/>
      <c r="J123" s="49"/>
      <c r="K123" s="49"/>
    </row>
    <row r="124" spans="1:11" x14ac:dyDescent="0.25">
      <c r="C124" s="49"/>
      <c r="D124" s="49"/>
      <c r="E124" s="49"/>
      <c r="F124" s="49"/>
      <c r="G124" s="49"/>
      <c r="H124" s="49"/>
      <c r="I124" s="49"/>
      <c r="J124" s="49"/>
      <c r="K124" s="49"/>
    </row>
    <row r="125" spans="1:11" x14ac:dyDescent="0.25">
      <c r="C125" s="49"/>
      <c r="D125" s="49"/>
      <c r="E125" s="49"/>
      <c r="F125" s="49"/>
      <c r="G125" s="49"/>
      <c r="H125" s="49"/>
      <c r="I125" s="49"/>
      <c r="J125" s="49"/>
      <c r="K125" s="49"/>
    </row>
    <row r="126" spans="1:11" x14ac:dyDescent="0.25">
      <c r="C126" s="49"/>
      <c r="D126" s="49"/>
      <c r="E126" s="49"/>
      <c r="F126" s="49"/>
      <c r="G126" s="49"/>
      <c r="H126" s="49"/>
      <c r="I126" s="49"/>
      <c r="J126" s="49"/>
      <c r="K126" s="49"/>
    </row>
    <row r="127" spans="1:11" x14ac:dyDescent="0.25">
      <c r="C127" s="49"/>
      <c r="D127" s="49"/>
      <c r="E127" s="49"/>
      <c r="F127" s="49"/>
      <c r="G127" s="49"/>
      <c r="H127" s="49"/>
      <c r="I127" s="49"/>
      <c r="J127" s="49"/>
      <c r="K127" s="49"/>
    </row>
    <row r="128" spans="1:11" x14ac:dyDescent="0.25">
      <c r="C128" s="49"/>
      <c r="D128" s="49"/>
      <c r="E128" s="49"/>
      <c r="F128" s="49"/>
      <c r="G128" s="49"/>
      <c r="H128" s="49"/>
      <c r="I128" s="49"/>
      <c r="J128" s="49"/>
      <c r="K128" s="49"/>
    </row>
    <row r="129" spans="3:11" x14ac:dyDescent="0.25">
      <c r="C129" s="49"/>
      <c r="D129" s="49"/>
      <c r="E129" s="49"/>
      <c r="F129" s="49"/>
      <c r="G129" s="49"/>
      <c r="H129" s="49"/>
      <c r="I129" s="49"/>
      <c r="J129" s="49"/>
      <c r="K129" s="49"/>
    </row>
    <row r="130" spans="3:11" x14ac:dyDescent="0.25">
      <c r="C130" s="49"/>
      <c r="D130" s="49"/>
      <c r="E130" s="49"/>
      <c r="F130" s="49"/>
      <c r="G130" s="49"/>
      <c r="H130" s="49"/>
      <c r="I130" s="49"/>
      <c r="J130" s="49"/>
      <c r="K130" s="49"/>
    </row>
    <row r="131" spans="3:11" x14ac:dyDescent="0.25">
      <c r="C131" s="49"/>
      <c r="D131" s="49"/>
      <c r="E131" s="49"/>
      <c r="F131" s="49"/>
      <c r="G131" s="49"/>
      <c r="H131" s="49"/>
      <c r="I131" s="49"/>
      <c r="J131" s="49"/>
      <c r="K131" s="49"/>
    </row>
    <row r="132" spans="3:11" x14ac:dyDescent="0.25">
      <c r="C132" s="49"/>
      <c r="D132" s="49"/>
      <c r="E132" s="49"/>
      <c r="F132" s="49"/>
      <c r="G132" s="49"/>
      <c r="H132" s="49"/>
      <c r="I132" s="49"/>
      <c r="J132" s="49"/>
      <c r="K132" s="49"/>
    </row>
    <row r="133" spans="3:11" x14ac:dyDescent="0.25">
      <c r="C133" s="49"/>
      <c r="D133" s="49"/>
      <c r="E133" s="49"/>
      <c r="F133" s="49"/>
      <c r="G133" s="49"/>
      <c r="H133" s="49"/>
      <c r="I133" s="49"/>
      <c r="J133" s="49"/>
      <c r="K133" s="49"/>
    </row>
    <row r="134" spans="3:11" x14ac:dyDescent="0.25">
      <c r="C134" s="49"/>
      <c r="D134" s="49"/>
      <c r="E134" s="49"/>
      <c r="F134" s="49"/>
      <c r="G134" s="49"/>
      <c r="H134" s="49"/>
      <c r="I134" s="49"/>
      <c r="J134" s="49"/>
      <c r="K134" s="49"/>
    </row>
    <row r="135" spans="3:11" x14ac:dyDescent="0.25">
      <c r="C135" s="49"/>
      <c r="D135" s="49"/>
      <c r="E135" s="49"/>
      <c r="F135" s="49"/>
      <c r="G135" s="49"/>
      <c r="H135" s="49"/>
      <c r="I135" s="49"/>
      <c r="J135" s="49"/>
      <c r="K135" s="49"/>
    </row>
    <row r="136" spans="3:11" x14ac:dyDescent="0.25">
      <c r="C136" s="49"/>
      <c r="D136" s="49"/>
      <c r="E136" s="49"/>
      <c r="F136" s="49"/>
      <c r="G136" s="49"/>
      <c r="H136" s="49"/>
      <c r="I136" s="49"/>
      <c r="J136" s="49"/>
      <c r="K136" s="49"/>
    </row>
    <row r="137" spans="3:11" x14ac:dyDescent="0.25">
      <c r="C137" s="49"/>
      <c r="D137" s="49"/>
      <c r="E137" s="49"/>
      <c r="F137" s="49"/>
      <c r="G137" s="49"/>
      <c r="H137" s="49"/>
      <c r="I137" s="49"/>
      <c r="J137" s="49"/>
      <c r="K137" s="49"/>
    </row>
    <row r="138" spans="3:11" x14ac:dyDescent="0.25">
      <c r="C138" s="49"/>
      <c r="D138" s="49"/>
      <c r="E138" s="49"/>
      <c r="F138" s="49"/>
      <c r="G138" s="49"/>
      <c r="H138" s="49"/>
      <c r="I138" s="49"/>
      <c r="J138" s="49"/>
      <c r="K138" s="49"/>
    </row>
    <row r="139" spans="3:11" x14ac:dyDescent="0.25">
      <c r="C139" s="49"/>
      <c r="D139" s="49"/>
      <c r="E139" s="49"/>
      <c r="F139" s="49"/>
      <c r="G139" s="49"/>
      <c r="H139" s="49"/>
      <c r="I139" s="49"/>
      <c r="J139" s="49"/>
      <c r="K139" s="49"/>
    </row>
    <row r="140" spans="3:11" x14ac:dyDescent="0.25">
      <c r="C140" s="49"/>
      <c r="D140" s="49"/>
      <c r="E140" s="49"/>
      <c r="F140" s="49"/>
      <c r="G140" s="49"/>
      <c r="H140" s="49"/>
      <c r="I140" s="49"/>
      <c r="J140" s="49"/>
      <c r="K140" s="49"/>
    </row>
    <row r="141" spans="3:11" x14ac:dyDescent="0.25">
      <c r="C141" s="49"/>
      <c r="D141" s="49"/>
      <c r="E141" s="49"/>
      <c r="F141" s="49"/>
      <c r="G141" s="49"/>
      <c r="H141" s="49"/>
      <c r="I141" s="49"/>
      <c r="J141" s="49"/>
      <c r="K141" s="49"/>
    </row>
    <row r="142" spans="3:11" x14ac:dyDescent="0.25">
      <c r="C142" s="49"/>
      <c r="D142" s="49"/>
      <c r="E142" s="49"/>
      <c r="F142" s="49"/>
      <c r="G142" s="49"/>
      <c r="H142" s="49"/>
      <c r="I142" s="49"/>
      <c r="J142" s="49"/>
      <c r="K142" s="49"/>
    </row>
    <row r="143" spans="3:11" x14ac:dyDescent="0.25">
      <c r="C143" s="49"/>
      <c r="D143" s="49"/>
      <c r="E143" s="49"/>
      <c r="F143" s="49"/>
      <c r="G143" s="49"/>
      <c r="H143" s="49"/>
      <c r="I143" s="49"/>
      <c r="J143" s="49"/>
      <c r="K143" s="49"/>
    </row>
    <row r="144" spans="3:11" x14ac:dyDescent="0.25">
      <c r="C144" s="49"/>
      <c r="D144" s="49"/>
      <c r="E144" s="49"/>
      <c r="F144" s="49"/>
      <c r="G144" s="49"/>
      <c r="H144" s="49"/>
      <c r="I144" s="49"/>
      <c r="J144" s="49"/>
      <c r="K144" s="49"/>
    </row>
    <row r="145" spans="3:11" x14ac:dyDescent="0.25">
      <c r="C145" s="49"/>
      <c r="D145" s="49"/>
      <c r="E145" s="49"/>
      <c r="F145" s="49"/>
      <c r="G145" s="49"/>
      <c r="H145" s="49"/>
      <c r="I145" s="49"/>
      <c r="J145" s="49"/>
      <c r="K145" s="49"/>
    </row>
    <row r="146" spans="3:11" x14ac:dyDescent="0.25">
      <c r="C146" s="49"/>
      <c r="D146" s="49"/>
      <c r="E146" s="49"/>
      <c r="F146" s="49"/>
      <c r="G146" s="49"/>
      <c r="H146" s="49"/>
      <c r="I146" s="49"/>
      <c r="J146" s="49"/>
      <c r="K146" s="49"/>
    </row>
    <row r="147" spans="3:11" x14ac:dyDescent="0.25">
      <c r="C147" s="49"/>
      <c r="D147" s="49"/>
      <c r="E147" s="49"/>
      <c r="F147" s="49"/>
      <c r="G147" s="49"/>
      <c r="H147" s="49"/>
      <c r="I147" s="49"/>
      <c r="J147" s="49"/>
      <c r="K147" s="49"/>
    </row>
    <row r="148" spans="3:11" x14ac:dyDescent="0.25">
      <c r="C148" s="49"/>
      <c r="D148" s="49"/>
      <c r="E148" s="49"/>
      <c r="F148" s="49"/>
      <c r="G148" s="49"/>
      <c r="H148" s="49"/>
      <c r="I148" s="49"/>
      <c r="J148" s="49"/>
      <c r="K148" s="49"/>
    </row>
    <row r="149" spans="3:11" x14ac:dyDescent="0.25">
      <c r="C149" s="49"/>
      <c r="D149" s="49"/>
      <c r="E149" s="49"/>
      <c r="F149" s="49"/>
      <c r="G149" s="49"/>
      <c r="H149" s="49"/>
      <c r="I149" s="49"/>
      <c r="J149" s="49"/>
      <c r="K149" s="49"/>
    </row>
    <row r="150" spans="3:11" x14ac:dyDescent="0.25">
      <c r="C150" s="49"/>
      <c r="D150" s="49"/>
      <c r="E150" s="49"/>
      <c r="F150" s="49"/>
      <c r="G150" s="49"/>
      <c r="H150" s="49"/>
      <c r="I150" s="49"/>
      <c r="J150" s="49"/>
      <c r="K150" s="49"/>
    </row>
    <row r="151" spans="3:11" x14ac:dyDescent="0.25">
      <c r="C151" s="49"/>
      <c r="D151" s="49"/>
      <c r="E151" s="49"/>
      <c r="F151" s="49"/>
      <c r="G151" s="49"/>
      <c r="H151" s="49"/>
      <c r="I151" s="49"/>
      <c r="J151" s="49"/>
      <c r="K151" s="49"/>
    </row>
    <row r="152" spans="3:11" x14ac:dyDescent="0.25">
      <c r="C152" s="49"/>
      <c r="D152" s="49"/>
      <c r="E152" s="49"/>
      <c r="F152" s="49"/>
      <c r="G152" s="49"/>
      <c r="H152" s="49"/>
      <c r="I152" s="49"/>
      <c r="J152" s="49"/>
      <c r="K152" s="49"/>
    </row>
    <row r="153" spans="3:11" x14ac:dyDescent="0.25">
      <c r="C153" s="49"/>
      <c r="D153" s="49"/>
      <c r="E153" s="49"/>
      <c r="F153" s="49"/>
      <c r="G153" s="49"/>
      <c r="H153" s="49"/>
      <c r="I153" s="49"/>
      <c r="J153" s="49"/>
      <c r="K153" s="49"/>
    </row>
    <row r="154" spans="3:11" x14ac:dyDescent="0.25">
      <c r="C154" s="49"/>
      <c r="D154" s="49"/>
      <c r="E154" s="49"/>
      <c r="F154" s="49"/>
      <c r="G154" s="49"/>
      <c r="H154" s="49"/>
      <c r="I154" s="49"/>
      <c r="J154" s="49"/>
      <c r="K154" s="49"/>
    </row>
    <row r="155" spans="3:11" x14ac:dyDescent="0.25">
      <c r="C155" s="49"/>
      <c r="D155" s="49"/>
      <c r="E155" s="49"/>
      <c r="F155" s="49"/>
      <c r="G155" s="49"/>
      <c r="H155" s="49"/>
      <c r="I155" s="49"/>
      <c r="J155" s="49"/>
      <c r="K155" s="49"/>
    </row>
    <row r="156" spans="3:11" x14ac:dyDescent="0.25">
      <c r="C156" s="49"/>
      <c r="D156" s="49"/>
      <c r="E156" s="49"/>
      <c r="F156" s="49"/>
      <c r="G156" s="49"/>
      <c r="H156" s="49"/>
      <c r="I156" s="49"/>
      <c r="J156" s="49"/>
      <c r="K156" s="49"/>
    </row>
    <row r="157" spans="3:11" x14ac:dyDescent="0.25">
      <c r="C157" s="49"/>
      <c r="D157" s="49"/>
      <c r="E157" s="49"/>
      <c r="F157" s="49"/>
      <c r="G157" s="49"/>
      <c r="H157" s="49"/>
      <c r="I157" s="49"/>
      <c r="J157" s="49"/>
      <c r="K157" s="49"/>
    </row>
    <row r="158" spans="3:11" x14ac:dyDescent="0.25">
      <c r="C158" s="49"/>
      <c r="D158" s="49"/>
      <c r="E158" s="49"/>
      <c r="F158" s="49"/>
      <c r="G158" s="49"/>
      <c r="H158" s="49"/>
      <c r="I158" s="49"/>
      <c r="J158" s="49"/>
      <c r="K158" s="49"/>
    </row>
    <row r="159" spans="3:11" x14ac:dyDescent="0.25">
      <c r="C159" s="49"/>
      <c r="D159" s="49"/>
      <c r="E159" s="49"/>
      <c r="F159" s="49"/>
      <c r="G159" s="49"/>
      <c r="H159" s="49"/>
      <c r="I159" s="49"/>
      <c r="J159" s="49"/>
      <c r="K159" s="49"/>
    </row>
    <row r="160" spans="3:11" x14ac:dyDescent="0.25">
      <c r="C160" s="49"/>
      <c r="D160" s="49"/>
      <c r="E160" s="49"/>
      <c r="F160" s="49"/>
      <c r="G160" s="49"/>
      <c r="H160" s="49"/>
      <c r="I160" s="49"/>
      <c r="J160" s="49"/>
      <c r="K160" s="49"/>
    </row>
    <row r="161" spans="3:11" x14ac:dyDescent="0.25">
      <c r="C161" s="49"/>
      <c r="D161" s="49"/>
      <c r="E161" s="49"/>
      <c r="F161" s="49"/>
      <c r="G161" s="49"/>
      <c r="H161" s="49"/>
      <c r="I161" s="49"/>
      <c r="J161" s="49"/>
      <c r="K161" s="49"/>
    </row>
    <row r="162" spans="3:11" x14ac:dyDescent="0.25">
      <c r="C162" s="49"/>
      <c r="D162" s="49"/>
      <c r="E162" s="49"/>
      <c r="F162" s="49"/>
      <c r="G162" s="49"/>
      <c r="H162" s="49"/>
      <c r="I162" s="49"/>
      <c r="J162" s="49"/>
      <c r="K162" s="49"/>
    </row>
    <row r="163" spans="3:11" x14ac:dyDescent="0.25">
      <c r="C163" s="49"/>
      <c r="D163" s="49"/>
      <c r="E163" s="49"/>
      <c r="F163" s="49"/>
      <c r="G163" s="49"/>
      <c r="H163" s="49"/>
      <c r="I163" s="49"/>
      <c r="J163" s="49"/>
      <c r="K163" s="49"/>
    </row>
    <row r="164" spans="3:11" x14ac:dyDescent="0.25">
      <c r="C164" s="49"/>
      <c r="D164" s="49"/>
      <c r="E164" s="49"/>
      <c r="F164" s="49"/>
      <c r="G164" s="49"/>
      <c r="H164" s="49"/>
      <c r="I164" s="49"/>
      <c r="J164" s="49"/>
      <c r="K164" s="49"/>
    </row>
    <row r="165" spans="3:11" x14ac:dyDescent="0.25">
      <c r="C165" s="49"/>
      <c r="D165" s="49"/>
      <c r="E165" s="49"/>
      <c r="F165" s="49"/>
      <c r="G165" s="49"/>
      <c r="H165" s="49"/>
      <c r="I165" s="49"/>
      <c r="J165" s="49"/>
      <c r="K165" s="49"/>
    </row>
    <row r="166" spans="3:11" x14ac:dyDescent="0.25">
      <c r="C166" s="49"/>
      <c r="D166" s="49"/>
      <c r="E166" s="49"/>
      <c r="F166" s="49"/>
      <c r="G166" s="49"/>
      <c r="H166" s="49"/>
      <c r="I166" s="49"/>
      <c r="J166" s="49"/>
      <c r="K166" s="49"/>
    </row>
    <row r="167" spans="3:11" x14ac:dyDescent="0.25">
      <c r="C167" s="49"/>
      <c r="D167" s="49"/>
      <c r="E167" s="49"/>
      <c r="F167" s="49"/>
      <c r="G167" s="49"/>
      <c r="H167" s="49"/>
      <c r="I167" s="49"/>
      <c r="J167" s="49"/>
      <c r="K167" s="49"/>
    </row>
    <row r="168" spans="3:11" x14ac:dyDescent="0.25">
      <c r="C168" s="49"/>
      <c r="D168" s="49"/>
      <c r="E168" s="49"/>
      <c r="F168" s="49"/>
      <c r="G168" s="49"/>
      <c r="H168" s="49"/>
      <c r="I168" s="49"/>
      <c r="J168" s="49"/>
      <c r="K168" s="49"/>
    </row>
    <row r="169" spans="3:11" x14ac:dyDescent="0.25">
      <c r="C169" s="49"/>
      <c r="D169" s="49"/>
      <c r="E169" s="49"/>
      <c r="F169" s="49"/>
      <c r="G169" s="49"/>
      <c r="H169" s="49"/>
      <c r="I169" s="49"/>
      <c r="J169" s="49"/>
      <c r="K169" s="49"/>
    </row>
    <row r="170" spans="3:11" x14ac:dyDescent="0.25">
      <c r="C170" s="49"/>
      <c r="D170" s="49"/>
      <c r="E170" s="49"/>
      <c r="F170" s="49"/>
      <c r="G170" s="49"/>
      <c r="H170" s="49"/>
      <c r="I170" s="49"/>
      <c r="J170" s="49"/>
      <c r="K170" s="49"/>
    </row>
    <row r="171" spans="3:11" x14ac:dyDescent="0.25">
      <c r="C171" s="49"/>
      <c r="D171" s="49"/>
      <c r="E171" s="49"/>
      <c r="F171" s="49"/>
      <c r="G171" s="49"/>
      <c r="H171" s="49"/>
      <c r="I171" s="49"/>
      <c r="J171" s="49"/>
      <c r="K171" s="49"/>
    </row>
    <row r="172" spans="3:11" x14ac:dyDescent="0.25">
      <c r="C172" s="49"/>
      <c r="D172" s="49"/>
      <c r="E172" s="49"/>
      <c r="F172" s="49"/>
      <c r="G172" s="49"/>
      <c r="H172" s="49"/>
      <c r="I172" s="49"/>
      <c r="J172" s="49"/>
      <c r="K172" s="49"/>
    </row>
    <row r="173" spans="3:11" x14ac:dyDescent="0.25">
      <c r="C173" s="49"/>
      <c r="D173" s="49"/>
      <c r="E173" s="49"/>
      <c r="F173" s="49"/>
      <c r="G173" s="49"/>
      <c r="H173" s="49"/>
      <c r="I173" s="49"/>
      <c r="J173" s="49"/>
      <c r="K173" s="49"/>
    </row>
    <row r="174" spans="3:11" x14ac:dyDescent="0.25">
      <c r="C174" s="49"/>
      <c r="D174" s="49"/>
      <c r="E174" s="49"/>
      <c r="F174" s="49"/>
      <c r="G174" s="49"/>
      <c r="H174" s="49"/>
      <c r="I174" s="49"/>
      <c r="J174" s="49"/>
      <c r="K174" s="49"/>
    </row>
    <row r="175" spans="3:11" x14ac:dyDescent="0.25">
      <c r="C175" s="49"/>
      <c r="D175" s="49"/>
      <c r="E175" s="49"/>
      <c r="F175" s="49"/>
      <c r="G175" s="49"/>
      <c r="H175" s="49"/>
      <c r="I175" s="49"/>
      <c r="J175" s="49"/>
      <c r="K175" s="49"/>
    </row>
    <row r="176" spans="3:11" x14ac:dyDescent="0.25">
      <c r="C176" s="49"/>
      <c r="D176" s="49"/>
      <c r="E176" s="49"/>
      <c r="F176" s="49"/>
      <c r="G176" s="49"/>
      <c r="H176" s="49"/>
      <c r="I176" s="49"/>
      <c r="J176" s="49"/>
      <c r="K176" s="49"/>
    </row>
    <row r="177" spans="3:11" x14ac:dyDescent="0.25">
      <c r="C177" s="49"/>
      <c r="D177" s="49"/>
      <c r="E177" s="49"/>
      <c r="F177" s="49"/>
      <c r="G177" s="49"/>
      <c r="H177" s="49"/>
      <c r="I177" s="49"/>
      <c r="J177" s="49"/>
      <c r="K177" s="49"/>
    </row>
    <row r="178" spans="3:11" x14ac:dyDescent="0.25">
      <c r="C178" s="49"/>
      <c r="D178" s="49"/>
      <c r="E178" s="49"/>
      <c r="F178" s="49"/>
      <c r="G178" s="49"/>
      <c r="H178" s="49"/>
      <c r="I178" s="49"/>
      <c r="J178" s="49"/>
      <c r="K178" s="49"/>
    </row>
    <row r="179" spans="3:11" x14ac:dyDescent="0.25">
      <c r="C179" s="49"/>
      <c r="D179" s="49"/>
      <c r="E179" s="49"/>
      <c r="F179" s="49"/>
      <c r="G179" s="49"/>
      <c r="H179" s="49"/>
      <c r="I179" s="49"/>
      <c r="J179" s="49"/>
      <c r="K179" s="49"/>
    </row>
    <row r="180" spans="3:11" x14ac:dyDescent="0.25">
      <c r="C180" s="49"/>
      <c r="D180" s="49"/>
      <c r="E180" s="49"/>
      <c r="F180" s="49"/>
      <c r="G180" s="49"/>
      <c r="H180" s="49"/>
      <c r="I180" s="49"/>
      <c r="J180" s="49"/>
      <c r="K180" s="49"/>
    </row>
    <row r="181" spans="3:11" x14ac:dyDescent="0.25">
      <c r="C181" s="49"/>
      <c r="D181" s="49"/>
      <c r="E181" s="49"/>
      <c r="F181" s="49"/>
      <c r="G181" s="49"/>
      <c r="H181" s="49"/>
      <c r="I181" s="49"/>
      <c r="J181" s="49"/>
      <c r="K181" s="49"/>
    </row>
    <row r="182" spans="3:11" x14ac:dyDescent="0.25">
      <c r="C182" s="49"/>
      <c r="D182" s="49"/>
      <c r="E182" s="49"/>
      <c r="F182" s="49"/>
      <c r="G182" s="49"/>
      <c r="H182" s="49"/>
      <c r="I182" s="49"/>
      <c r="J182" s="49"/>
      <c r="K182" s="49"/>
    </row>
    <row r="183" spans="3:11" x14ac:dyDescent="0.25">
      <c r="C183" s="49"/>
      <c r="D183" s="49"/>
      <c r="E183" s="49"/>
      <c r="F183" s="49"/>
      <c r="G183" s="49"/>
      <c r="H183" s="49"/>
      <c r="I183" s="49"/>
      <c r="J183" s="49"/>
      <c r="K183" s="49"/>
    </row>
    <row r="184" spans="3:11" x14ac:dyDescent="0.25">
      <c r="C184" s="49"/>
      <c r="D184" s="49"/>
      <c r="E184" s="49"/>
      <c r="F184" s="49"/>
      <c r="G184" s="49"/>
      <c r="H184" s="49"/>
      <c r="I184" s="49"/>
      <c r="J184" s="49"/>
      <c r="K184" s="49"/>
    </row>
    <row r="185" spans="3:11" x14ac:dyDescent="0.25">
      <c r="C185" s="49"/>
      <c r="D185" s="49"/>
      <c r="E185" s="49"/>
      <c r="F185" s="49"/>
      <c r="G185" s="49"/>
      <c r="H185" s="49"/>
      <c r="I185" s="49"/>
      <c r="J185" s="49"/>
      <c r="K185" s="49"/>
    </row>
    <row r="186" spans="3:11" x14ac:dyDescent="0.25">
      <c r="C186" s="49"/>
      <c r="D186" s="49"/>
      <c r="E186" s="49"/>
      <c r="F186" s="49"/>
      <c r="G186" s="49"/>
      <c r="H186" s="49"/>
      <c r="I186" s="49"/>
      <c r="J186" s="49"/>
      <c r="K186" s="49"/>
    </row>
    <row r="187" spans="3:11" x14ac:dyDescent="0.25">
      <c r="C187" s="49"/>
      <c r="D187" s="49"/>
      <c r="E187" s="49"/>
      <c r="F187" s="49"/>
      <c r="G187" s="49"/>
      <c r="H187" s="49"/>
      <c r="I187" s="49"/>
      <c r="J187" s="49"/>
      <c r="K187" s="49"/>
    </row>
    <row r="188" spans="3:11" x14ac:dyDescent="0.25">
      <c r="C188" s="49"/>
      <c r="D188" s="49"/>
      <c r="E188" s="49"/>
      <c r="F188" s="49"/>
      <c r="G188" s="49"/>
      <c r="H188" s="49"/>
      <c r="I188" s="49"/>
      <c r="J188" s="49"/>
      <c r="K188" s="49"/>
    </row>
    <row r="189" spans="3:11" x14ac:dyDescent="0.25">
      <c r="C189" s="49"/>
      <c r="D189" s="49"/>
      <c r="E189" s="49"/>
      <c r="F189" s="49"/>
      <c r="G189" s="49"/>
      <c r="H189" s="49"/>
      <c r="I189" s="49"/>
      <c r="J189" s="49"/>
      <c r="K189" s="49"/>
    </row>
    <row r="190" spans="3:11" x14ac:dyDescent="0.25">
      <c r="C190" s="49"/>
      <c r="D190" s="49"/>
      <c r="E190" s="49"/>
      <c r="F190" s="49"/>
      <c r="G190" s="49"/>
      <c r="H190" s="49"/>
      <c r="I190" s="49"/>
      <c r="J190" s="49"/>
      <c r="K190" s="49"/>
    </row>
    <row r="191" spans="3:11" x14ac:dyDescent="0.25">
      <c r="C191" s="49"/>
      <c r="D191" s="49"/>
      <c r="E191" s="49"/>
      <c r="F191" s="49"/>
      <c r="G191" s="49"/>
      <c r="H191" s="49"/>
      <c r="I191" s="49"/>
      <c r="J191" s="49"/>
      <c r="K191" s="49"/>
    </row>
    <row r="192" spans="3:11" x14ac:dyDescent="0.25">
      <c r="C192" s="49"/>
      <c r="D192" s="49"/>
      <c r="E192" s="49"/>
      <c r="F192" s="49"/>
      <c r="G192" s="49"/>
      <c r="H192" s="49"/>
      <c r="I192" s="49"/>
      <c r="J192" s="49"/>
      <c r="K192" s="49"/>
    </row>
    <row r="193" spans="3:11" x14ac:dyDescent="0.25">
      <c r="C193" s="49"/>
      <c r="D193" s="49"/>
      <c r="E193" s="49"/>
      <c r="F193" s="49"/>
      <c r="G193" s="49"/>
      <c r="H193" s="49"/>
      <c r="I193" s="49"/>
      <c r="J193" s="49"/>
      <c r="K193" s="49"/>
    </row>
    <row r="194" spans="3:11" x14ac:dyDescent="0.25">
      <c r="C194" s="49"/>
      <c r="D194" s="49"/>
      <c r="E194" s="49"/>
      <c r="F194" s="49"/>
      <c r="G194" s="49"/>
      <c r="H194" s="49"/>
      <c r="I194" s="49"/>
      <c r="J194" s="49"/>
      <c r="K194" s="49"/>
    </row>
    <row r="195" spans="3:11" x14ac:dyDescent="0.25">
      <c r="C195" s="49"/>
      <c r="D195" s="49"/>
      <c r="E195" s="49"/>
      <c r="F195" s="49"/>
      <c r="G195" s="49"/>
      <c r="H195" s="49"/>
      <c r="I195" s="49"/>
      <c r="J195" s="49"/>
      <c r="K195" s="49"/>
    </row>
    <row r="196" spans="3:11" x14ac:dyDescent="0.25">
      <c r="C196" s="49"/>
      <c r="D196" s="49"/>
      <c r="E196" s="49"/>
      <c r="F196" s="49"/>
      <c r="G196" s="49"/>
      <c r="H196" s="49"/>
      <c r="I196" s="49"/>
      <c r="J196" s="49"/>
      <c r="K196" s="49"/>
    </row>
    <row r="197" spans="3:11" x14ac:dyDescent="0.25">
      <c r="C197" s="49"/>
      <c r="D197" s="49"/>
      <c r="E197" s="49"/>
      <c r="F197" s="49"/>
      <c r="G197" s="49"/>
      <c r="H197" s="49"/>
      <c r="I197" s="49"/>
      <c r="J197" s="49"/>
      <c r="K197" s="49"/>
    </row>
    <row r="198" spans="3:11" x14ac:dyDescent="0.25">
      <c r="C198" s="49"/>
      <c r="D198" s="49"/>
      <c r="E198" s="49"/>
      <c r="F198" s="49"/>
      <c r="G198" s="49"/>
      <c r="H198" s="49"/>
      <c r="I198" s="49"/>
      <c r="J198" s="49"/>
      <c r="K198" s="49"/>
    </row>
    <row r="199" spans="3:11" x14ac:dyDescent="0.25">
      <c r="C199" s="49"/>
      <c r="D199" s="49"/>
      <c r="E199" s="49"/>
      <c r="F199" s="49"/>
      <c r="G199" s="49"/>
      <c r="H199" s="49"/>
      <c r="I199" s="49"/>
      <c r="J199" s="49"/>
      <c r="K199" s="49"/>
    </row>
    <row r="200" spans="3:11" x14ac:dyDescent="0.25">
      <c r="C200" s="49"/>
      <c r="D200" s="49"/>
      <c r="E200" s="49"/>
      <c r="F200" s="49"/>
      <c r="G200" s="49"/>
      <c r="H200" s="49"/>
      <c r="I200" s="49"/>
      <c r="J200" s="49"/>
      <c r="K200" s="49"/>
    </row>
    <row r="201" spans="3:11" x14ac:dyDescent="0.25">
      <c r="C201" s="49"/>
      <c r="D201" s="49"/>
      <c r="E201" s="49"/>
      <c r="F201" s="49"/>
      <c r="G201" s="49"/>
      <c r="H201" s="49"/>
      <c r="I201" s="49"/>
      <c r="J201" s="49"/>
      <c r="K201" s="49"/>
    </row>
    <row r="202" spans="3:11" x14ac:dyDescent="0.25">
      <c r="C202" s="49"/>
      <c r="D202" s="49"/>
      <c r="E202" s="49"/>
      <c r="F202" s="49"/>
      <c r="G202" s="49"/>
      <c r="H202" s="49"/>
      <c r="I202" s="49"/>
      <c r="J202" s="49"/>
      <c r="K202" s="49"/>
    </row>
    <row r="203" spans="3:11" x14ac:dyDescent="0.25">
      <c r="C203" s="49"/>
      <c r="D203" s="49"/>
      <c r="E203" s="49"/>
      <c r="F203" s="49"/>
      <c r="G203" s="49"/>
      <c r="H203" s="49"/>
      <c r="I203" s="49"/>
      <c r="J203" s="49"/>
      <c r="K203" s="49"/>
    </row>
    <row r="204" spans="3:11" x14ac:dyDescent="0.25">
      <c r="C204" s="49"/>
      <c r="D204" s="49"/>
      <c r="E204" s="49"/>
      <c r="F204" s="49"/>
      <c r="G204" s="49"/>
      <c r="H204" s="49"/>
      <c r="I204" s="49"/>
      <c r="J204" s="49"/>
      <c r="K204" s="49"/>
    </row>
    <row r="205" spans="3:11" x14ac:dyDescent="0.25">
      <c r="C205" s="49"/>
      <c r="D205" s="49"/>
      <c r="E205" s="49"/>
      <c r="F205" s="49"/>
      <c r="G205" s="49"/>
      <c r="H205" s="49"/>
      <c r="I205" s="49"/>
      <c r="J205" s="49"/>
      <c r="K205" s="49"/>
    </row>
    <row r="206" spans="3:11" x14ac:dyDescent="0.25">
      <c r="C206" s="49"/>
      <c r="D206" s="49"/>
      <c r="E206" s="49"/>
      <c r="F206" s="49"/>
      <c r="G206" s="49"/>
      <c r="H206" s="49"/>
      <c r="I206" s="49"/>
      <c r="J206" s="49"/>
      <c r="K206" s="49"/>
    </row>
    <row r="207" spans="3:11" x14ac:dyDescent="0.25">
      <c r="C207" s="49"/>
      <c r="D207" s="49"/>
      <c r="E207" s="49"/>
      <c r="F207" s="49"/>
      <c r="G207" s="49"/>
      <c r="H207" s="49"/>
      <c r="I207" s="49"/>
      <c r="J207" s="49"/>
      <c r="K207" s="49"/>
    </row>
    <row r="208" spans="3:11" x14ac:dyDescent="0.25">
      <c r="C208" s="49"/>
      <c r="D208" s="49"/>
      <c r="E208" s="49"/>
      <c r="F208" s="49"/>
      <c r="G208" s="49"/>
      <c r="H208" s="49"/>
      <c r="I208" s="49"/>
      <c r="J208" s="49"/>
      <c r="K208" s="49"/>
    </row>
    <row r="209" spans="3:11" x14ac:dyDescent="0.25">
      <c r="C209" s="49"/>
      <c r="D209" s="49"/>
      <c r="E209" s="49"/>
      <c r="F209" s="49"/>
      <c r="G209" s="49"/>
      <c r="H209" s="49"/>
      <c r="I209" s="49"/>
      <c r="J209" s="49"/>
      <c r="K209" s="49"/>
    </row>
    <row r="210" spans="3:11" x14ac:dyDescent="0.25">
      <c r="C210" s="49"/>
      <c r="D210" s="49"/>
      <c r="E210" s="49"/>
      <c r="F210" s="49"/>
      <c r="G210" s="49"/>
      <c r="H210" s="49"/>
      <c r="I210" s="49"/>
      <c r="J210" s="49"/>
      <c r="K210" s="49"/>
    </row>
    <row r="211" spans="3:11" x14ac:dyDescent="0.25">
      <c r="C211" s="49"/>
      <c r="D211" s="49"/>
      <c r="E211" s="49"/>
      <c r="F211" s="49"/>
      <c r="G211" s="49"/>
      <c r="H211" s="49"/>
      <c r="I211" s="49"/>
      <c r="J211" s="49"/>
      <c r="K211" s="49"/>
    </row>
    <row r="212" spans="3:11" x14ac:dyDescent="0.25">
      <c r="C212" s="49"/>
      <c r="D212" s="49"/>
      <c r="E212" s="49"/>
      <c r="F212" s="49"/>
      <c r="G212" s="49"/>
      <c r="H212" s="49"/>
      <c r="I212" s="49"/>
      <c r="J212" s="49"/>
      <c r="K212" s="49"/>
    </row>
    <row r="213" spans="3:11" x14ac:dyDescent="0.25">
      <c r="C213" s="49"/>
      <c r="D213" s="49"/>
      <c r="E213" s="49"/>
      <c r="F213" s="49"/>
      <c r="G213" s="49"/>
      <c r="H213" s="49"/>
      <c r="I213" s="49"/>
      <c r="J213" s="49"/>
      <c r="K213" s="49"/>
    </row>
    <row r="214" spans="3:11" x14ac:dyDescent="0.25">
      <c r="C214" s="49"/>
      <c r="D214" s="49"/>
      <c r="E214" s="49"/>
      <c r="F214" s="49"/>
      <c r="G214" s="49"/>
      <c r="H214" s="49"/>
      <c r="I214" s="49"/>
      <c r="J214" s="49"/>
      <c r="K214" s="49"/>
    </row>
    <row r="215" spans="3:11" x14ac:dyDescent="0.25">
      <c r="C215" s="49"/>
      <c r="D215" s="49"/>
      <c r="E215" s="49"/>
      <c r="F215" s="49"/>
      <c r="G215" s="49"/>
      <c r="H215" s="49"/>
      <c r="I215" s="49"/>
      <c r="J215" s="49"/>
      <c r="K215" s="49"/>
    </row>
    <row r="216" spans="3:11" x14ac:dyDescent="0.25">
      <c r="C216" s="49"/>
      <c r="D216" s="49"/>
      <c r="E216" s="49"/>
      <c r="F216" s="49"/>
      <c r="G216" s="49"/>
      <c r="H216" s="49"/>
      <c r="I216" s="49"/>
      <c r="J216" s="49"/>
      <c r="K216" s="49"/>
    </row>
    <row r="217" spans="3:11" x14ac:dyDescent="0.25">
      <c r="C217" s="49"/>
      <c r="D217" s="49"/>
      <c r="E217" s="49"/>
      <c r="F217" s="49"/>
      <c r="G217" s="49"/>
      <c r="H217" s="49"/>
      <c r="I217" s="49"/>
      <c r="J217" s="49"/>
      <c r="K217" s="49"/>
    </row>
    <row r="218" spans="3:11" x14ac:dyDescent="0.25">
      <c r="C218" s="49"/>
      <c r="D218" s="49"/>
      <c r="E218" s="49"/>
      <c r="F218" s="49"/>
      <c r="G218" s="49"/>
      <c r="H218" s="49"/>
      <c r="I218" s="49"/>
      <c r="J218" s="49"/>
      <c r="K218" s="49"/>
    </row>
    <row r="219" spans="3:11" x14ac:dyDescent="0.25">
      <c r="C219" s="49"/>
      <c r="D219" s="49"/>
      <c r="E219" s="49"/>
      <c r="F219" s="49"/>
      <c r="G219" s="49"/>
      <c r="H219" s="49"/>
      <c r="I219" s="49"/>
      <c r="J219" s="49"/>
      <c r="K219" s="49"/>
    </row>
    <row r="220" spans="3:11" x14ac:dyDescent="0.25">
      <c r="C220" s="49"/>
      <c r="D220" s="49"/>
      <c r="E220" s="49"/>
      <c r="F220" s="49"/>
      <c r="G220" s="49"/>
      <c r="H220" s="49"/>
      <c r="I220" s="49"/>
      <c r="J220" s="49"/>
      <c r="K220" s="49"/>
    </row>
    <row r="221" spans="3:11" x14ac:dyDescent="0.25">
      <c r="C221" s="49"/>
      <c r="D221" s="49"/>
      <c r="E221" s="49"/>
      <c r="F221" s="49"/>
      <c r="G221" s="49"/>
      <c r="H221" s="49"/>
      <c r="I221" s="49"/>
      <c r="J221" s="49"/>
      <c r="K221" s="49"/>
    </row>
    <row r="222" spans="3:11" x14ac:dyDescent="0.25">
      <c r="C222" s="49"/>
      <c r="D222" s="49"/>
      <c r="E222" s="49"/>
      <c r="F222" s="49"/>
      <c r="G222" s="49"/>
      <c r="H222" s="49"/>
      <c r="I222" s="49"/>
      <c r="J222" s="49"/>
      <c r="K222" s="49"/>
    </row>
    <row r="223" spans="3:11" x14ac:dyDescent="0.25">
      <c r="C223" s="49"/>
      <c r="D223" s="49"/>
      <c r="E223" s="49"/>
      <c r="F223" s="49"/>
      <c r="G223" s="49"/>
      <c r="H223" s="49"/>
      <c r="I223" s="49"/>
      <c r="J223" s="49"/>
      <c r="K223" s="49"/>
    </row>
    <row r="224" spans="3:11" x14ac:dyDescent="0.25">
      <c r="C224" s="49"/>
      <c r="D224" s="49"/>
      <c r="E224" s="49"/>
      <c r="F224" s="49"/>
      <c r="G224" s="49"/>
      <c r="H224" s="49"/>
      <c r="I224" s="49"/>
      <c r="J224" s="49"/>
      <c r="K224" s="49"/>
    </row>
    <row r="225" spans="3:11" x14ac:dyDescent="0.25">
      <c r="C225" s="49"/>
      <c r="D225" s="49"/>
      <c r="E225" s="49"/>
      <c r="F225" s="49"/>
      <c r="G225" s="49"/>
      <c r="H225" s="49"/>
      <c r="I225" s="49"/>
      <c r="J225" s="49"/>
      <c r="K225" s="49"/>
    </row>
    <row r="226" spans="3:11" x14ac:dyDescent="0.25">
      <c r="C226" s="49"/>
      <c r="D226" s="49"/>
      <c r="E226" s="49"/>
      <c r="F226" s="49"/>
      <c r="G226" s="49"/>
      <c r="H226" s="49"/>
      <c r="I226" s="49"/>
      <c r="J226" s="49"/>
      <c r="K226" s="49"/>
    </row>
    <row r="227" spans="3:11" x14ac:dyDescent="0.25">
      <c r="C227" s="49"/>
      <c r="D227" s="49"/>
      <c r="E227" s="49"/>
      <c r="F227" s="49"/>
      <c r="G227" s="49"/>
      <c r="H227" s="49"/>
      <c r="I227" s="49"/>
      <c r="J227" s="49"/>
      <c r="K227" s="49"/>
    </row>
    <row r="228" spans="3:11" x14ac:dyDescent="0.25">
      <c r="C228" s="49"/>
      <c r="D228" s="49"/>
      <c r="E228" s="49"/>
      <c r="F228" s="49"/>
      <c r="G228" s="49"/>
      <c r="H228" s="49"/>
      <c r="I228" s="49"/>
      <c r="J228" s="49"/>
      <c r="K228" s="49"/>
    </row>
    <row r="229" spans="3:11" x14ac:dyDescent="0.25">
      <c r="C229" s="49"/>
      <c r="D229" s="49"/>
      <c r="E229" s="49"/>
      <c r="F229" s="49"/>
      <c r="G229" s="49"/>
      <c r="H229" s="49"/>
      <c r="I229" s="49"/>
      <c r="J229" s="49"/>
      <c r="K229" s="49"/>
    </row>
    <row r="230" spans="3:11" x14ac:dyDescent="0.25">
      <c r="C230" s="49"/>
      <c r="D230" s="49"/>
      <c r="E230" s="49"/>
      <c r="F230" s="49"/>
      <c r="G230" s="49"/>
      <c r="H230" s="49"/>
      <c r="I230" s="49"/>
      <c r="J230" s="49"/>
      <c r="K230" s="49"/>
    </row>
    <row r="231" spans="3:11" x14ac:dyDescent="0.25">
      <c r="C231" s="49"/>
      <c r="D231" s="49"/>
      <c r="E231" s="49"/>
      <c r="F231" s="49"/>
      <c r="G231" s="49"/>
      <c r="H231" s="49"/>
      <c r="I231" s="49"/>
      <c r="J231" s="49"/>
      <c r="K231" s="49"/>
    </row>
    <row r="232" spans="3:11" x14ac:dyDescent="0.25">
      <c r="C232" s="49"/>
      <c r="D232" s="49"/>
      <c r="E232" s="49"/>
      <c r="F232" s="49"/>
      <c r="G232" s="49"/>
      <c r="H232" s="49"/>
      <c r="I232" s="49"/>
      <c r="J232" s="49"/>
      <c r="K232" s="49"/>
    </row>
    <row r="233" spans="3:11" x14ac:dyDescent="0.25">
      <c r="C233" s="49"/>
      <c r="D233" s="49"/>
      <c r="E233" s="49"/>
      <c r="F233" s="49"/>
      <c r="G233" s="49"/>
      <c r="H233" s="49"/>
      <c r="I233" s="49"/>
      <c r="J233" s="49"/>
      <c r="K233" s="49"/>
    </row>
    <row r="234" spans="3:11" x14ac:dyDescent="0.25">
      <c r="C234" s="49"/>
      <c r="D234" s="49"/>
      <c r="E234" s="49"/>
      <c r="F234" s="49"/>
      <c r="G234" s="49"/>
      <c r="H234" s="49"/>
      <c r="I234" s="49"/>
      <c r="J234" s="49"/>
      <c r="K234" s="49"/>
    </row>
    <row r="235" spans="3:11" x14ac:dyDescent="0.25">
      <c r="C235" s="49"/>
      <c r="D235" s="49"/>
      <c r="E235" s="49"/>
      <c r="F235" s="49"/>
      <c r="G235" s="49"/>
      <c r="H235" s="49"/>
      <c r="I235" s="49"/>
      <c r="J235" s="49"/>
      <c r="K235" s="49"/>
    </row>
    <row r="236" spans="3:11" x14ac:dyDescent="0.25">
      <c r="C236" s="49"/>
      <c r="D236" s="49"/>
      <c r="E236" s="49"/>
      <c r="F236" s="49"/>
      <c r="G236" s="49"/>
      <c r="H236" s="49"/>
      <c r="I236" s="49"/>
      <c r="J236" s="49"/>
      <c r="K236" s="49"/>
    </row>
    <row r="237" spans="3:11" x14ac:dyDescent="0.25">
      <c r="C237" s="49"/>
      <c r="D237" s="49"/>
      <c r="E237" s="49"/>
      <c r="F237" s="49"/>
      <c r="G237" s="49"/>
      <c r="H237" s="49"/>
      <c r="I237" s="49"/>
      <c r="J237" s="49"/>
      <c r="K237" s="49"/>
    </row>
    <row r="238" spans="3:11" x14ac:dyDescent="0.25">
      <c r="C238" s="49"/>
      <c r="D238" s="49"/>
      <c r="E238" s="49"/>
      <c r="F238" s="49"/>
      <c r="G238" s="49"/>
      <c r="H238" s="49"/>
      <c r="I238" s="49"/>
      <c r="J238" s="49"/>
      <c r="K238" s="49"/>
    </row>
    <row r="239" spans="3:11" x14ac:dyDescent="0.25">
      <c r="C239" s="49"/>
      <c r="D239" s="49"/>
      <c r="E239" s="49"/>
      <c r="F239" s="49"/>
      <c r="G239" s="49"/>
      <c r="H239" s="49"/>
      <c r="I239" s="49"/>
      <c r="J239" s="49"/>
      <c r="K239" s="49"/>
    </row>
    <row r="240" spans="3:11" x14ac:dyDescent="0.25">
      <c r="C240" s="49"/>
      <c r="D240" s="49"/>
      <c r="E240" s="49"/>
      <c r="F240" s="49"/>
      <c r="G240" s="49"/>
      <c r="H240" s="49"/>
      <c r="I240" s="49"/>
      <c r="J240" s="49"/>
      <c r="K240" s="49"/>
    </row>
    <row r="241" spans="3:11" x14ac:dyDescent="0.25">
      <c r="C241" s="49"/>
      <c r="D241" s="49"/>
      <c r="E241" s="49"/>
      <c r="F241" s="49"/>
      <c r="G241" s="49"/>
      <c r="H241" s="49"/>
      <c r="I241" s="49"/>
      <c r="J241" s="49"/>
      <c r="K241" s="49"/>
    </row>
    <row r="242" spans="3:11" x14ac:dyDescent="0.25">
      <c r="C242" s="49"/>
      <c r="D242" s="49"/>
      <c r="E242" s="49"/>
      <c r="F242" s="49"/>
      <c r="G242" s="49"/>
      <c r="H242" s="49"/>
      <c r="I242" s="49"/>
      <c r="J242" s="49"/>
      <c r="K242" s="49"/>
    </row>
    <row r="243" spans="3:11" x14ac:dyDescent="0.25">
      <c r="C243" s="49"/>
      <c r="D243" s="49"/>
      <c r="E243" s="49"/>
      <c r="F243" s="49"/>
      <c r="G243" s="49"/>
      <c r="H243" s="49"/>
      <c r="I243" s="49"/>
      <c r="J243" s="49"/>
      <c r="K243" s="49"/>
    </row>
    <row r="244" spans="3:11" x14ac:dyDescent="0.25">
      <c r="C244" s="49"/>
      <c r="D244" s="49"/>
      <c r="E244" s="49"/>
      <c r="F244" s="49"/>
      <c r="G244" s="49"/>
      <c r="H244" s="49"/>
      <c r="I244" s="49"/>
      <c r="J244" s="49"/>
      <c r="K244" s="49"/>
    </row>
    <row r="245" spans="3:11" x14ac:dyDescent="0.25">
      <c r="C245" s="49"/>
      <c r="D245" s="49"/>
      <c r="E245" s="49"/>
      <c r="F245" s="49"/>
      <c r="G245" s="49"/>
      <c r="H245" s="49"/>
      <c r="I245" s="49"/>
      <c r="J245" s="49"/>
      <c r="K245" s="49"/>
    </row>
    <row r="246" spans="3:11" x14ac:dyDescent="0.25">
      <c r="C246" s="49"/>
      <c r="D246" s="49"/>
      <c r="E246" s="49"/>
      <c r="F246" s="49"/>
      <c r="G246" s="49"/>
      <c r="H246" s="49"/>
      <c r="I246" s="49"/>
      <c r="J246" s="49"/>
      <c r="K246" s="49"/>
    </row>
    <row r="247" spans="3:11" x14ac:dyDescent="0.25">
      <c r="C247" s="49"/>
      <c r="D247" s="49"/>
      <c r="E247" s="49"/>
      <c r="F247" s="49"/>
      <c r="G247" s="49"/>
      <c r="H247" s="49"/>
      <c r="I247" s="49"/>
      <c r="J247" s="49"/>
      <c r="K247" s="49"/>
    </row>
    <row r="248" spans="3:11" x14ac:dyDescent="0.25">
      <c r="C248" s="49"/>
      <c r="D248" s="49"/>
      <c r="E248" s="49"/>
      <c r="F248" s="49"/>
      <c r="G248" s="49"/>
      <c r="H248" s="49"/>
      <c r="I248" s="49"/>
      <c r="J248" s="49"/>
      <c r="K248" s="49"/>
    </row>
    <row r="249" spans="3:11" x14ac:dyDescent="0.25">
      <c r="C249" s="49"/>
      <c r="D249" s="49"/>
      <c r="E249" s="49"/>
      <c r="F249" s="49"/>
      <c r="G249" s="49"/>
      <c r="H249" s="49"/>
      <c r="I249" s="49"/>
      <c r="J249" s="49"/>
      <c r="K249" s="49"/>
    </row>
    <row r="250" spans="3:11" x14ac:dyDescent="0.25">
      <c r="C250" s="49"/>
      <c r="D250" s="49"/>
      <c r="E250" s="49"/>
      <c r="F250" s="49"/>
      <c r="G250" s="49"/>
      <c r="H250" s="49"/>
      <c r="I250" s="49"/>
      <c r="J250" s="49"/>
      <c r="K250" s="49"/>
    </row>
    <row r="251" spans="3:11" x14ac:dyDescent="0.25">
      <c r="C251" s="49"/>
      <c r="D251" s="49"/>
      <c r="E251" s="49"/>
      <c r="F251" s="49"/>
      <c r="G251" s="49"/>
      <c r="H251" s="49"/>
      <c r="I251" s="49"/>
      <c r="J251" s="49"/>
      <c r="K251" s="49"/>
    </row>
    <row r="252" spans="3:11" x14ac:dyDescent="0.25">
      <c r="C252" s="49"/>
      <c r="D252" s="49"/>
      <c r="E252" s="49"/>
      <c r="F252" s="49"/>
      <c r="G252" s="49"/>
      <c r="H252" s="49"/>
      <c r="I252" s="49"/>
      <c r="J252" s="49"/>
      <c r="K252" s="49"/>
    </row>
    <row r="253" spans="3:11" x14ac:dyDescent="0.25">
      <c r="C253" s="49"/>
      <c r="D253" s="49"/>
      <c r="E253" s="49"/>
      <c r="F253" s="49"/>
      <c r="G253" s="49"/>
      <c r="H253" s="49"/>
      <c r="I253" s="49"/>
      <c r="J253" s="49"/>
      <c r="K253" s="49"/>
    </row>
    <row r="254" spans="3:11" x14ac:dyDescent="0.25">
      <c r="C254" s="49"/>
      <c r="D254" s="49"/>
      <c r="E254" s="49"/>
      <c r="F254" s="49"/>
      <c r="G254" s="49"/>
      <c r="H254" s="49"/>
      <c r="I254" s="49"/>
      <c r="J254" s="49"/>
      <c r="K254" s="49"/>
    </row>
    <row r="255" spans="3:11" x14ac:dyDescent="0.25">
      <c r="C255" s="49"/>
      <c r="D255" s="49"/>
      <c r="E255" s="49"/>
      <c r="F255" s="49"/>
      <c r="G255" s="49"/>
      <c r="H255" s="49"/>
      <c r="I255" s="49"/>
      <c r="J255" s="49"/>
      <c r="K255" s="49"/>
    </row>
    <row r="256" spans="3:11" x14ac:dyDescent="0.25">
      <c r="C256" s="49"/>
      <c r="D256" s="49"/>
      <c r="E256" s="49"/>
      <c r="F256" s="49"/>
      <c r="G256" s="49"/>
      <c r="H256" s="49"/>
      <c r="I256" s="49"/>
      <c r="J256" s="49"/>
      <c r="K256" s="49"/>
    </row>
    <row r="257" spans="3:11" x14ac:dyDescent="0.25">
      <c r="C257" s="49"/>
      <c r="D257" s="49"/>
      <c r="E257" s="49"/>
      <c r="F257" s="49"/>
      <c r="G257" s="49"/>
      <c r="H257" s="49"/>
      <c r="I257" s="49"/>
      <c r="J257" s="49"/>
      <c r="K257" s="49"/>
    </row>
    <row r="258" spans="3:11" x14ac:dyDescent="0.25">
      <c r="C258" s="49"/>
      <c r="D258" s="49"/>
      <c r="E258" s="49"/>
      <c r="F258" s="49"/>
      <c r="G258" s="49"/>
      <c r="H258" s="49"/>
      <c r="I258" s="49"/>
      <c r="J258" s="49"/>
      <c r="K258" s="49"/>
    </row>
    <row r="259" spans="3:11" x14ac:dyDescent="0.25">
      <c r="C259" s="49"/>
      <c r="D259" s="49"/>
      <c r="E259" s="49"/>
      <c r="F259" s="49"/>
      <c r="G259" s="49"/>
      <c r="H259" s="49"/>
      <c r="I259" s="49"/>
      <c r="J259" s="49"/>
      <c r="K259" s="49"/>
    </row>
    <row r="260" spans="3:11" x14ac:dyDescent="0.25">
      <c r="C260" s="49"/>
      <c r="D260" s="49"/>
      <c r="E260" s="49"/>
      <c r="F260" s="49"/>
      <c r="G260" s="49"/>
      <c r="H260" s="49"/>
      <c r="I260" s="49"/>
      <c r="J260" s="49"/>
      <c r="K260" s="49"/>
    </row>
    <row r="261" spans="3:11" x14ac:dyDescent="0.25">
      <c r="C261" s="49"/>
      <c r="D261" s="49"/>
      <c r="E261" s="49"/>
      <c r="F261" s="49"/>
      <c r="G261" s="49"/>
      <c r="H261" s="49"/>
      <c r="I261" s="49"/>
      <c r="J261" s="49"/>
      <c r="K261" s="49"/>
    </row>
    <row r="262" spans="3:11" x14ac:dyDescent="0.25">
      <c r="C262" s="49"/>
      <c r="D262" s="49"/>
      <c r="E262" s="49"/>
      <c r="F262" s="49"/>
      <c r="G262" s="49"/>
      <c r="H262" s="49"/>
      <c r="I262" s="49"/>
      <c r="J262" s="49"/>
      <c r="K262" s="49"/>
    </row>
    <row r="263" spans="3:11" x14ac:dyDescent="0.25">
      <c r="C263" s="49"/>
      <c r="D263" s="49"/>
      <c r="E263" s="49"/>
      <c r="F263" s="49"/>
      <c r="G263" s="49"/>
      <c r="H263" s="49"/>
      <c r="I263" s="49"/>
      <c r="J263" s="49"/>
      <c r="K263" s="49"/>
    </row>
    <row r="264" spans="3:11" x14ac:dyDescent="0.25">
      <c r="C264" s="49"/>
      <c r="D264" s="49"/>
      <c r="E264" s="49"/>
      <c r="F264" s="49"/>
      <c r="G264" s="49"/>
      <c r="H264" s="49"/>
      <c r="I264" s="49"/>
      <c r="J264" s="49"/>
      <c r="K264" s="49"/>
    </row>
    <row r="265" spans="3:11" x14ac:dyDescent="0.25">
      <c r="C265" s="49"/>
      <c r="D265" s="49"/>
      <c r="E265" s="49"/>
      <c r="F265" s="49"/>
      <c r="G265" s="49"/>
      <c r="H265" s="49"/>
      <c r="I265" s="49"/>
      <c r="J265" s="49"/>
      <c r="K265" s="49"/>
    </row>
    <row r="266" spans="3:11" x14ac:dyDescent="0.25">
      <c r="C266" s="49"/>
      <c r="D266" s="49"/>
      <c r="E266" s="49"/>
      <c r="F266" s="49"/>
      <c r="G266" s="49"/>
      <c r="H266" s="49"/>
      <c r="I266" s="49"/>
      <c r="J266" s="49"/>
      <c r="K266" s="49"/>
    </row>
    <row r="267" spans="3:11" x14ac:dyDescent="0.25">
      <c r="C267" s="49"/>
      <c r="D267" s="49"/>
      <c r="E267" s="49"/>
      <c r="F267" s="49"/>
      <c r="G267" s="49"/>
      <c r="H267" s="49"/>
      <c r="I267" s="49"/>
      <c r="J267" s="49"/>
      <c r="K267" s="49"/>
    </row>
    <row r="268" spans="3:11" x14ac:dyDescent="0.25">
      <c r="C268" s="49"/>
      <c r="D268" s="49"/>
      <c r="E268" s="49"/>
      <c r="F268" s="49"/>
      <c r="G268" s="49"/>
      <c r="H268" s="49"/>
      <c r="I268" s="49"/>
      <c r="J268" s="49"/>
      <c r="K268" s="49"/>
    </row>
    <row r="269" spans="3:11" x14ac:dyDescent="0.25">
      <c r="C269" s="49"/>
      <c r="D269" s="49"/>
      <c r="E269" s="49"/>
      <c r="F269" s="49"/>
      <c r="G269" s="49"/>
      <c r="H269" s="49"/>
      <c r="I269" s="49"/>
      <c r="J269" s="49"/>
      <c r="K269" s="49"/>
    </row>
    <row r="270" spans="3:11" x14ac:dyDescent="0.25">
      <c r="C270" s="49"/>
      <c r="D270" s="49"/>
      <c r="E270" s="49"/>
      <c r="F270" s="49"/>
      <c r="G270" s="49"/>
      <c r="H270" s="49"/>
      <c r="I270" s="49"/>
      <c r="J270" s="49"/>
      <c r="K270" s="49"/>
    </row>
    <row r="271" spans="3:11" x14ac:dyDescent="0.25">
      <c r="C271" s="49"/>
      <c r="D271" s="49"/>
      <c r="E271" s="49"/>
      <c r="F271" s="49"/>
      <c r="G271" s="49"/>
      <c r="H271" s="49"/>
      <c r="I271" s="49"/>
      <c r="J271" s="49"/>
      <c r="K271" s="49"/>
    </row>
    <row r="272" spans="3:11" x14ac:dyDescent="0.25">
      <c r="C272" s="49"/>
      <c r="D272" s="49"/>
      <c r="E272" s="49"/>
      <c r="F272" s="49"/>
      <c r="G272" s="49"/>
      <c r="H272" s="49"/>
      <c r="I272" s="49"/>
      <c r="J272" s="49"/>
      <c r="K272" s="49"/>
    </row>
    <row r="273" spans="3:11" x14ac:dyDescent="0.25">
      <c r="C273" s="49"/>
      <c r="D273" s="49"/>
      <c r="E273" s="49"/>
      <c r="F273" s="49"/>
      <c r="G273" s="49"/>
      <c r="H273" s="49"/>
      <c r="I273" s="49"/>
      <c r="J273" s="49"/>
      <c r="K273" s="49"/>
    </row>
    <row r="274" spans="3:11" x14ac:dyDescent="0.25">
      <c r="C274" s="49"/>
      <c r="D274" s="49"/>
      <c r="E274" s="49"/>
      <c r="F274" s="49"/>
      <c r="G274" s="49"/>
      <c r="H274" s="49"/>
      <c r="I274" s="49"/>
      <c r="J274" s="49"/>
      <c r="K274" s="49"/>
    </row>
    <row r="275" spans="3:11" x14ac:dyDescent="0.25">
      <c r="C275" s="49"/>
      <c r="D275" s="49"/>
      <c r="E275" s="49"/>
      <c r="F275" s="49"/>
      <c r="G275" s="49"/>
      <c r="H275" s="49"/>
      <c r="I275" s="49"/>
      <c r="J275" s="49"/>
      <c r="K275" s="49"/>
    </row>
    <row r="276" spans="3:11" x14ac:dyDescent="0.25">
      <c r="C276" s="49"/>
      <c r="D276" s="49"/>
      <c r="E276" s="49"/>
      <c r="F276" s="49"/>
      <c r="G276" s="49"/>
      <c r="H276" s="49"/>
      <c r="I276" s="49"/>
      <c r="J276" s="49"/>
      <c r="K276" s="49"/>
    </row>
    <row r="277" spans="3:11" x14ac:dyDescent="0.25">
      <c r="C277" s="49"/>
      <c r="D277" s="49"/>
      <c r="E277" s="49"/>
      <c r="F277" s="49"/>
      <c r="G277" s="49"/>
      <c r="H277" s="49"/>
      <c r="I277" s="49"/>
      <c r="J277" s="49"/>
      <c r="K277" s="49"/>
    </row>
    <row r="278" spans="3:11" x14ac:dyDescent="0.25">
      <c r="C278" s="49"/>
      <c r="D278" s="49"/>
      <c r="E278" s="49"/>
      <c r="F278" s="49"/>
      <c r="G278" s="49"/>
      <c r="H278" s="49"/>
      <c r="I278" s="49"/>
      <c r="J278" s="49"/>
      <c r="K278" s="49"/>
    </row>
    <row r="279" spans="3:11" x14ac:dyDescent="0.25">
      <c r="C279" s="49"/>
      <c r="D279" s="49"/>
      <c r="E279" s="49"/>
      <c r="F279" s="49"/>
      <c r="G279" s="49"/>
      <c r="H279" s="49"/>
      <c r="I279" s="49"/>
      <c r="J279" s="49"/>
      <c r="K279" s="49"/>
    </row>
    <row r="280" spans="3:11" x14ac:dyDescent="0.25">
      <c r="C280" s="49"/>
      <c r="D280" s="49"/>
      <c r="E280" s="49"/>
      <c r="F280" s="49"/>
      <c r="G280" s="49"/>
      <c r="H280" s="49"/>
      <c r="I280" s="49"/>
      <c r="J280" s="49"/>
      <c r="K280" s="49"/>
    </row>
    <row r="281" spans="3:11" x14ac:dyDescent="0.25">
      <c r="C281" s="49"/>
      <c r="D281" s="49"/>
      <c r="E281" s="49"/>
      <c r="F281" s="49"/>
      <c r="G281" s="49"/>
      <c r="H281" s="49"/>
      <c r="I281" s="49"/>
      <c r="J281" s="49"/>
      <c r="K281" s="49"/>
    </row>
    <row r="282" spans="3:11" x14ac:dyDescent="0.25">
      <c r="C282" s="49"/>
      <c r="D282" s="49"/>
      <c r="E282" s="49"/>
      <c r="F282" s="49"/>
      <c r="G282" s="49"/>
      <c r="H282" s="49"/>
      <c r="I282" s="49"/>
      <c r="J282" s="49"/>
      <c r="K282" s="49"/>
    </row>
    <row r="283" spans="3:11" x14ac:dyDescent="0.25">
      <c r="C283" s="49"/>
      <c r="D283" s="49"/>
      <c r="E283" s="49"/>
      <c r="F283" s="49"/>
      <c r="G283" s="49"/>
      <c r="H283" s="49"/>
      <c r="I283" s="49"/>
      <c r="J283" s="49"/>
      <c r="K283" s="49"/>
    </row>
    <row r="284" spans="3:11" x14ac:dyDescent="0.25">
      <c r="C284" s="49"/>
      <c r="D284" s="49"/>
      <c r="E284" s="49"/>
      <c r="F284" s="49"/>
      <c r="G284" s="49"/>
      <c r="H284" s="49"/>
      <c r="I284" s="49"/>
      <c r="J284" s="49"/>
      <c r="K284" s="49"/>
    </row>
    <row r="285" spans="3:11" x14ac:dyDescent="0.25">
      <c r="C285" s="49"/>
      <c r="D285" s="49"/>
      <c r="E285" s="49"/>
      <c r="F285" s="49"/>
      <c r="G285" s="49"/>
      <c r="H285" s="49"/>
      <c r="I285" s="49"/>
      <c r="J285" s="49"/>
      <c r="K285" s="49"/>
    </row>
    <row r="286" spans="3:11" x14ac:dyDescent="0.25">
      <c r="C286" s="49"/>
      <c r="D286" s="49"/>
      <c r="E286" s="49"/>
      <c r="F286" s="49"/>
      <c r="G286" s="49"/>
      <c r="H286" s="49"/>
      <c r="I286" s="49"/>
      <c r="J286" s="49"/>
      <c r="K286" s="49"/>
    </row>
    <row r="287" spans="3:11" x14ac:dyDescent="0.25">
      <c r="C287" s="49"/>
      <c r="D287" s="49"/>
      <c r="E287" s="49"/>
      <c r="F287" s="49"/>
      <c r="G287" s="49"/>
      <c r="H287" s="49"/>
      <c r="I287" s="49"/>
      <c r="J287" s="49"/>
      <c r="K287" s="49"/>
    </row>
    <row r="288" spans="3:11" x14ac:dyDescent="0.25">
      <c r="C288" s="49"/>
      <c r="D288" s="49"/>
      <c r="E288" s="49"/>
      <c r="F288" s="49"/>
      <c r="G288" s="49"/>
      <c r="H288" s="49"/>
      <c r="I288" s="49"/>
      <c r="J288" s="49"/>
      <c r="K288" s="49"/>
    </row>
    <row r="289" spans="3:11" x14ac:dyDescent="0.25">
      <c r="C289" s="49"/>
      <c r="D289" s="49"/>
      <c r="E289" s="49"/>
      <c r="F289" s="49"/>
      <c r="G289" s="49"/>
      <c r="H289" s="49"/>
      <c r="I289" s="49"/>
      <c r="J289" s="49"/>
      <c r="K289" s="49"/>
    </row>
    <row r="290" spans="3:11" x14ac:dyDescent="0.25">
      <c r="C290" s="49"/>
      <c r="D290" s="49"/>
      <c r="E290" s="49"/>
      <c r="F290" s="49"/>
      <c r="G290" s="49"/>
      <c r="H290" s="49"/>
      <c r="I290" s="49"/>
      <c r="J290" s="49"/>
      <c r="K290" s="49"/>
    </row>
    <row r="291" spans="3:11" x14ac:dyDescent="0.25">
      <c r="C291" s="49"/>
      <c r="D291" s="49"/>
      <c r="E291" s="49"/>
      <c r="F291" s="49"/>
      <c r="G291" s="49"/>
      <c r="H291" s="49"/>
      <c r="I291" s="49"/>
      <c r="J291" s="49"/>
      <c r="K291" s="49"/>
    </row>
    <row r="292" spans="3:11" x14ac:dyDescent="0.25">
      <c r="C292" s="49"/>
      <c r="D292" s="49"/>
      <c r="E292" s="49"/>
      <c r="F292" s="49"/>
      <c r="G292" s="49"/>
      <c r="H292" s="49"/>
      <c r="I292" s="49"/>
      <c r="J292" s="49"/>
      <c r="K292" s="49"/>
    </row>
    <row r="293" spans="3:11" x14ac:dyDescent="0.25">
      <c r="C293" s="49"/>
      <c r="D293" s="49"/>
      <c r="E293" s="49"/>
      <c r="F293" s="49"/>
      <c r="G293" s="49"/>
      <c r="H293" s="49"/>
      <c r="I293" s="49"/>
      <c r="J293" s="49"/>
      <c r="K293" s="49"/>
    </row>
    <row r="294" spans="3:11" x14ac:dyDescent="0.25">
      <c r="C294" s="49"/>
      <c r="D294" s="49"/>
      <c r="E294" s="49"/>
      <c r="F294" s="49"/>
      <c r="G294" s="49"/>
      <c r="H294" s="49"/>
      <c r="I294" s="49"/>
      <c r="J294" s="49"/>
      <c r="K294" s="49"/>
    </row>
    <row r="295" spans="3:11" x14ac:dyDescent="0.25">
      <c r="C295" s="49"/>
      <c r="D295" s="49"/>
      <c r="E295" s="49"/>
      <c r="F295" s="49"/>
      <c r="G295" s="49"/>
      <c r="H295" s="49"/>
      <c r="I295" s="49"/>
      <c r="J295" s="49"/>
      <c r="K295" s="49"/>
    </row>
    <row r="296" spans="3:11" x14ac:dyDescent="0.25">
      <c r="C296" s="49"/>
      <c r="D296" s="49"/>
      <c r="E296" s="49"/>
      <c r="F296" s="49"/>
      <c r="G296" s="49"/>
      <c r="H296" s="49"/>
      <c r="I296" s="49"/>
      <c r="J296" s="49"/>
      <c r="K296" s="49"/>
    </row>
    <row r="297" spans="3:11" x14ac:dyDescent="0.25">
      <c r="C297" s="49"/>
      <c r="D297" s="49"/>
      <c r="E297" s="49"/>
      <c r="F297" s="49"/>
      <c r="G297" s="49"/>
      <c r="H297" s="49"/>
      <c r="I297" s="49"/>
      <c r="J297" s="49"/>
      <c r="K297" s="49"/>
    </row>
    <row r="298" spans="3:11" x14ac:dyDescent="0.25">
      <c r="C298" s="49"/>
      <c r="D298" s="49"/>
      <c r="E298" s="49"/>
      <c r="F298" s="49"/>
      <c r="G298" s="49"/>
      <c r="H298" s="49"/>
      <c r="I298" s="49"/>
      <c r="J298" s="49"/>
      <c r="K298" s="49"/>
    </row>
    <row r="299" spans="3:11" x14ac:dyDescent="0.25">
      <c r="C299" s="49"/>
      <c r="D299" s="49"/>
      <c r="E299" s="49"/>
      <c r="F299" s="49"/>
      <c r="G299" s="49"/>
      <c r="H299" s="49"/>
      <c r="I299" s="49"/>
      <c r="J299" s="49"/>
      <c r="K299" s="49"/>
    </row>
    <row r="300" spans="3:11" x14ac:dyDescent="0.25">
      <c r="C300" s="49"/>
      <c r="D300" s="49"/>
      <c r="E300" s="49"/>
      <c r="F300" s="49"/>
      <c r="G300" s="49"/>
      <c r="H300" s="49"/>
      <c r="I300" s="49"/>
      <c r="J300" s="49"/>
      <c r="K300" s="49"/>
    </row>
    <row r="301" spans="3:11" x14ac:dyDescent="0.25">
      <c r="C301" s="49"/>
      <c r="D301" s="49"/>
      <c r="E301" s="49"/>
      <c r="F301" s="49"/>
      <c r="G301" s="49"/>
      <c r="H301" s="49"/>
      <c r="I301" s="49"/>
      <c r="J301" s="49"/>
      <c r="K301" s="49"/>
    </row>
    <row r="302" spans="3:11" x14ac:dyDescent="0.25">
      <c r="C302" s="49"/>
      <c r="D302" s="49"/>
      <c r="E302" s="49"/>
      <c r="F302" s="49"/>
      <c r="G302" s="49"/>
      <c r="H302" s="49"/>
      <c r="I302" s="49"/>
      <c r="J302" s="49"/>
      <c r="K302" s="49"/>
    </row>
    <row r="303" spans="3:11" x14ac:dyDescent="0.25">
      <c r="C303" s="49"/>
      <c r="D303" s="49"/>
      <c r="E303" s="49"/>
      <c r="F303" s="49"/>
      <c r="G303" s="49"/>
      <c r="H303" s="49"/>
      <c r="I303" s="49"/>
      <c r="J303" s="49"/>
      <c r="K303" s="49"/>
    </row>
    <row r="304" spans="3:11" x14ac:dyDescent="0.25">
      <c r="C304" s="49"/>
      <c r="D304" s="49"/>
      <c r="E304" s="49"/>
      <c r="F304" s="49"/>
      <c r="G304" s="49"/>
      <c r="H304" s="49"/>
      <c r="I304" s="49"/>
      <c r="J304" s="49"/>
      <c r="K304" s="49"/>
    </row>
    <row r="305" spans="3:11" x14ac:dyDescent="0.25">
      <c r="C305" s="49"/>
      <c r="D305" s="49"/>
      <c r="E305" s="49"/>
      <c r="F305" s="49"/>
      <c r="G305" s="49"/>
      <c r="H305" s="49"/>
      <c r="I305" s="49"/>
      <c r="J305" s="49"/>
      <c r="K305" s="49"/>
    </row>
    <row r="306" spans="3:11" x14ac:dyDescent="0.25">
      <c r="C306" s="49"/>
      <c r="D306" s="49"/>
      <c r="E306" s="49"/>
      <c r="F306" s="49"/>
      <c r="G306" s="49"/>
      <c r="H306" s="49"/>
      <c r="I306" s="49"/>
      <c r="J306" s="49"/>
      <c r="K306" s="49"/>
    </row>
    <row r="307" spans="3:11" x14ac:dyDescent="0.25">
      <c r="C307" s="49"/>
      <c r="D307" s="49"/>
      <c r="E307" s="49"/>
      <c r="F307" s="49"/>
      <c r="G307" s="49"/>
      <c r="H307" s="49"/>
      <c r="I307" s="49"/>
      <c r="J307" s="49"/>
      <c r="K307" s="49"/>
    </row>
    <row r="308" spans="3:11" x14ac:dyDescent="0.25">
      <c r="C308" s="49"/>
      <c r="D308" s="49"/>
      <c r="E308" s="49"/>
      <c r="F308" s="49"/>
      <c r="G308" s="49"/>
      <c r="H308" s="49"/>
      <c r="I308" s="49"/>
      <c r="J308" s="49"/>
      <c r="K308" s="49"/>
    </row>
    <row r="309" spans="3:11" x14ac:dyDescent="0.25">
      <c r="C309" s="49"/>
      <c r="D309" s="49"/>
      <c r="E309" s="49"/>
      <c r="F309" s="49"/>
      <c r="G309" s="49"/>
      <c r="H309" s="49"/>
      <c r="I309" s="49"/>
      <c r="J309" s="49"/>
      <c r="K309" s="49"/>
    </row>
    <row r="310" spans="3:11" x14ac:dyDescent="0.25">
      <c r="C310" s="49"/>
      <c r="D310" s="49"/>
      <c r="E310" s="49"/>
      <c r="F310" s="49"/>
      <c r="G310" s="49"/>
      <c r="H310" s="49"/>
      <c r="I310" s="49"/>
      <c r="J310" s="49"/>
      <c r="K310" s="49"/>
    </row>
    <row r="311" spans="3:11" x14ac:dyDescent="0.25">
      <c r="C311" s="49"/>
      <c r="D311" s="49"/>
      <c r="E311" s="49"/>
      <c r="F311" s="49"/>
      <c r="G311" s="49"/>
      <c r="H311" s="49"/>
      <c r="I311" s="49"/>
      <c r="J311" s="49"/>
      <c r="K311" s="49"/>
    </row>
    <row r="312" spans="3:11" x14ac:dyDescent="0.25">
      <c r="C312" s="49"/>
      <c r="D312" s="49"/>
      <c r="E312" s="49"/>
      <c r="F312" s="49"/>
      <c r="G312" s="49"/>
      <c r="H312" s="49"/>
      <c r="I312" s="49"/>
      <c r="J312" s="49"/>
      <c r="K312" s="49"/>
    </row>
    <row r="313" spans="3:11" x14ac:dyDescent="0.25">
      <c r="C313" s="49"/>
      <c r="D313" s="49"/>
      <c r="E313" s="49"/>
      <c r="F313" s="49"/>
      <c r="G313" s="49"/>
      <c r="H313" s="49"/>
      <c r="I313" s="49"/>
      <c r="J313" s="49"/>
      <c r="K313" s="49"/>
    </row>
    <row r="314" spans="3:11" x14ac:dyDescent="0.25">
      <c r="C314" s="49"/>
      <c r="D314" s="49"/>
      <c r="E314" s="49"/>
      <c r="F314" s="49"/>
      <c r="G314" s="49"/>
      <c r="H314" s="49"/>
      <c r="I314" s="49"/>
      <c r="J314" s="49"/>
      <c r="K314" s="49"/>
    </row>
    <row r="315" spans="3:11" x14ac:dyDescent="0.25">
      <c r="C315" s="49"/>
      <c r="D315" s="49"/>
      <c r="E315" s="49"/>
      <c r="F315" s="49"/>
      <c r="G315" s="49"/>
      <c r="H315" s="49"/>
      <c r="I315" s="49"/>
      <c r="J315" s="49"/>
      <c r="K315" s="49"/>
    </row>
    <row r="316" spans="3:11" x14ac:dyDescent="0.25">
      <c r="C316" s="49"/>
      <c r="D316" s="49"/>
      <c r="E316" s="49"/>
      <c r="F316" s="49"/>
      <c r="G316" s="49"/>
      <c r="H316" s="49"/>
      <c r="I316" s="49"/>
      <c r="J316" s="49"/>
      <c r="K316" s="49"/>
    </row>
    <row r="317" spans="3:11" x14ac:dyDescent="0.25">
      <c r="C317" s="49"/>
      <c r="D317" s="49"/>
      <c r="E317" s="49"/>
      <c r="F317" s="49"/>
      <c r="G317" s="49"/>
      <c r="H317" s="49"/>
      <c r="I317" s="49"/>
      <c r="J317" s="49"/>
      <c r="K317" s="49"/>
    </row>
    <row r="318" spans="3:11" x14ac:dyDescent="0.25">
      <c r="C318" s="49"/>
      <c r="D318" s="49"/>
      <c r="E318" s="49"/>
      <c r="F318" s="49"/>
      <c r="G318" s="49"/>
      <c r="H318" s="49"/>
      <c r="I318" s="49"/>
      <c r="J318" s="49"/>
      <c r="K318" s="49"/>
    </row>
    <row r="319" spans="3:11" x14ac:dyDescent="0.25">
      <c r="C319" s="49"/>
      <c r="D319" s="49"/>
      <c r="E319" s="49"/>
      <c r="F319" s="49"/>
      <c r="G319" s="49"/>
      <c r="H319" s="49"/>
      <c r="I319" s="49"/>
      <c r="J319" s="49"/>
      <c r="K319" s="49"/>
    </row>
    <row r="320" spans="3:11" x14ac:dyDescent="0.25">
      <c r="C320" s="49"/>
      <c r="D320" s="49"/>
      <c r="E320" s="49"/>
      <c r="F320" s="49"/>
      <c r="G320" s="49"/>
      <c r="H320" s="49"/>
      <c r="I320" s="49"/>
      <c r="J320" s="49"/>
      <c r="K320" s="49"/>
    </row>
    <row r="321" spans="3:11" x14ac:dyDescent="0.25">
      <c r="C321" s="49"/>
      <c r="D321" s="49"/>
      <c r="E321" s="49"/>
      <c r="F321" s="49"/>
      <c r="G321" s="49"/>
      <c r="H321" s="49"/>
      <c r="I321" s="49"/>
      <c r="J321" s="49"/>
      <c r="K321" s="49"/>
    </row>
    <row r="322" spans="3:11" x14ac:dyDescent="0.25">
      <c r="C322" s="49"/>
      <c r="D322" s="49"/>
      <c r="E322" s="49"/>
      <c r="F322" s="49"/>
      <c r="G322" s="49"/>
      <c r="H322" s="49"/>
      <c r="I322" s="49"/>
      <c r="J322" s="49"/>
      <c r="K322" s="49"/>
    </row>
    <row r="323" spans="3:11" x14ac:dyDescent="0.25">
      <c r="C323" s="49"/>
      <c r="D323" s="49"/>
      <c r="E323" s="49"/>
      <c r="F323" s="49"/>
      <c r="G323" s="49"/>
      <c r="H323" s="49"/>
      <c r="I323" s="49"/>
      <c r="J323" s="49"/>
      <c r="K323" s="49"/>
    </row>
    <row r="324" spans="3:11" x14ac:dyDescent="0.25">
      <c r="C324" s="49"/>
      <c r="D324" s="49"/>
      <c r="E324" s="49"/>
      <c r="F324" s="49"/>
      <c r="G324" s="49"/>
      <c r="H324" s="49"/>
      <c r="I324" s="49"/>
      <c r="J324" s="49"/>
      <c r="K324" s="49"/>
    </row>
    <row r="325" spans="3:11" x14ac:dyDescent="0.25">
      <c r="C325" s="49"/>
      <c r="D325" s="49"/>
      <c r="E325" s="49"/>
      <c r="F325" s="49"/>
      <c r="G325" s="49"/>
      <c r="H325" s="49"/>
      <c r="I325" s="49"/>
      <c r="J325" s="49"/>
      <c r="K325" s="49"/>
    </row>
    <row r="326" spans="3:11" x14ac:dyDescent="0.25">
      <c r="C326" s="49"/>
      <c r="D326" s="49"/>
      <c r="E326" s="49"/>
      <c r="F326" s="49"/>
      <c r="G326" s="49"/>
      <c r="H326" s="49"/>
      <c r="I326" s="49"/>
      <c r="J326" s="49"/>
      <c r="K326" s="49"/>
    </row>
    <row r="327" spans="3:11" x14ac:dyDescent="0.25">
      <c r="C327" s="49"/>
      <c r="D327" s="49"/>
      <c r="E327" s="49"/>
      <c r="F327" s="49"/>
      <c r="G327" s="49"/>
      <c r="H327" s="49"/>
      <c r="I327" s="49"/>
      <c r="J327" s="49"/>
      <c r="K327" s="49"/>
    </row>
    <row r="328" spans="3:11" x14ac:dyDescent="0.25">
      <c r="C328" s="49"/>
      <c r="D328" s="49"/>
      <c r="E328" s="49"/>
      <c r="F328" s="49"/>
      <c r="G328" s="49"/>
      <c r="H328" s="49"/>
      <c r="I328" s="49"/>
      <c r="J328" s="49"/>
      <c r="K328" s="49"/>
    </row>
    <row r="329" spans="3:11" x14ac:dyDescent="0.25">
      <c r="C329" s="49"/>
      <c r="D329" s="49"/>
      <c r="E329" s="49"/>
      <c r="F329" s="49"/>
      <c r="G329" s="49"/>
      <c r="H329" s="49"/>
      <c r="I329" s="49"/>
      <c r="J329" s="49"/>
      <c r="K329" s="49"/>
    </row>
    <row r="330" spans="3:11" x14ac:dyDescent="0.25">
      <c r="C330" s="49"/>
      <c r="D330" s="49"/>
      <c r="E330" s="49"/>
      <c r="F330" s="49"/>
      <c r="G330" s="49"/>
      <c r="H330" s="49"/>
      <c r="I330" s="49"/>
      <c r="J330" s="49"/>
      <c r="K330" s="49"/>
    </row>
    <row r="331" spans="3:11" x14ac:dyDescent="0.25">
      <c r="C331" s="49"/>
      <c r="D331" s="49"/>
      <c r="E331" s="49"/>
      <c r="F331" s="49"/>
      <c r="G331" s="49"/>
      <c r="H331" s="49"/>
      <c r="I331" s="49"/>
      <c r="J331" s="49"/>
      <c r="K331" s="49"/>
    </row>
    <row r="332" spans="3:11" x14ac:dyDescent="0.25">
      <c r="C332" s="49"/>
      <c r="D332" s="49"/>
      <c r="E332" s="49"/>
      <c r="F332" s="49"/>
      <c r="G332" s="49"/>
      <c r="H332" s="49"/>
      <c r="I332" s="49"/>
      <c r="J332" s="49"/>
      <c r="K332" s="49"/>
    </row>
    <row r="333" spans="3:11" x14ac:dyDescent="0.25">
      <c r="C333" s="49"/>
      <c r="D333" s="49"/>
      <c r="E333" s="49"/>
      <c r="F333" s="49"/>
      <c r="G333" s="49"/>
      <c r="H333" s="49"/>
      <c r="I333" s="49"/>
      <c r="J333" s="49"/>
      <c r="K333" s="49"/>
    </row>
    <row r="334" spans="3:11" x14ac:dyDescent="0.25">
      <c r="C334" s="49"/>
      <c r="D334" s="49"/>
      <c r="E334" s="49"/>
      <c r="F334" s="49"/>
      <c r="G334" s="49"/>
      <c r="H334" s="49"/>
      <c r="I334" s="49"/>
      <c r="J334" s="49"/>
      <c r="K334" s="49"/>
    </row>
    <row r="335" spans="3:11" x14ac:dyDescent="0.25">
      <c r="C335" s="49"/>
      <c r="D335" s="49"/>
      <c r="E335" s="49"/>
      <c r="F335" s="49"/>
      <c r="G335" s="49"/>
      <c r="H335" s="49"/>
      <c r="I335" s="49"/>
      <c r="J335" s="49"/>
      <c r="K335" s="49"/>
    </row>
    <row r="336" spans="3:11" x14ac:dyDescent="0.25">
      <c r="C336" s="49"/>
      <c r="D336" s="49"/>
      <c r="E336" s="49"/>
      <c r="F336" s="49"/>
      <c r="G336" s="49"/>
      <c r="H336" s="49"/>
      <c r="I336" s="49"/>
      <c r="J336" s="49"/>
      <c r="K336" s="49"/>
    </row>
    <row r="337" spans="3:11" x14ac:dyDescent="0.25">
      <c r="C337" s="49"/>
      <c r="D337" s="49"/>
      <c r="E337" s="49"/>
      <c r="F337" s="49"/>
      <c r="G337" s="49"/>
      <c r="H337" s="49"/>
      <c r="I337" s="49"/>
      <c r="J337" s="49"/>
      <c r="K337" s="49"/>
    </row>
    <row r="338" spans="3:11" x14ac:dyDescent="0.25">
      <c r="C338" s="49"/>
      <c r="D338" s="49"/>
      <c r="E338" s="49"/>
      <c r="F338" s="49"/>
      <c r="G338" s="49"/>
      <c r="H338" s="49"/>
      <c r="I338" s="49"/>
      <c r="J338" s="49"/>
      <c r="K338" s="49"/>
    </row>
    <row r="339" spans="3:11" x14ac:dyDescent="0.25">
      <c r="C339" s="49"/>
      <c r="D339" s="49"/>
      <c r="E339" s="49"/>
      <c r="F339" s="49"/>
      <c r="G339" s="49"/>
      <c r="H339" s="49"/>
      <c r="I339" s="49"/>
      <c r="J339" s="49"/>
      <c r="K339" s="49"/>
    </row>
    <row r="340" spans="3:11" x14ac:dyDescent="0.25">
      <c r="C340" s="49"/>
      <c r="D340" s="49"/>
      <c r="E340" s="49"/>
      <c r="F340" s="49"/>
      <c r="G340" s="49"/>
      <c r="H340" s="49"/>
      <c r="I340" s="49"/>
      <c r="J340" s="49"/>
      <c r="K340" s="49"/>
    </row>
    <row r="341" spans="3:11" x14ac:dyDescent="0.25">
      <c r="C341" s="49"/>
      <c r="D341" s="49"/>
      <c r="E341" s="49"/>
      <c r="F341" s="49"/>
      <c r="G341" s="49"/>
      <c r="H341" s="49"/>
      <c r="I341" s="49"/>
      <c r="J341" s="49"/>
      <c r="K341" s="49"/>
    </row>
    <row r="342" spans="3:11" x14ac:dyDescent="0.25">
      <c r="C342" s="49"/>
      <c r="D342" s="49"/>
      <c r="E342" s="49"/>
      <c r="F342" s="49"/>
      <c r="G342" s="49"/>
      <c r="H342" s="49"/>
      <c r="I342" s="49"/>
      <c r="J342" s="49"/>
      <c r="K342" s="49"/>
    </row>
    <row r="343" spans="3:11" x14ac:dyDescent="0.25">
      <c r="C343" s="49"/>
      <c r="D343" s="49"/>
      <c r="E343" s="49"/>
      <c r="F343" s="49"/>
      <c r="G343" s="49"/>
      <c r="H343" s="49"/>
      <c r="I343" s="49"/>
      <c r="J343" s="49"/>
      <c r="K343" s="49"/>
    </row>
    <row r="344" spans="3:11" x14ac:dyDescent="0.25">
      <c r="C344" s="49"/>
      <c r="D344" s="49"/>
      <c r="E344" s="49"/>
      <c r="F344" s="49"/>
      <c r="G344" s="49"/>
      <c r="H344" s="49"/>
      <c r="I344" s="49"/>
      <c r="J344" s="49"/>
      <c r="K344" s="49"/>
    </row>
    <row r="345" spans="3:11" x14ac:dyDescent="0.25">
      <c r="C345" s="49"/>
      <c r="D345" s="49"/>
      <c r="E345" s="49"/>
      <c r="F345" s="49"/>
      <c r="G345" s="49"/>
      <c r="H345" s="49"/>
      <c r="I345" s="49"/>
      <c r="J345" s="49"/>
      <c r="K345" s="49"/>
    </row>
    <row r="346" spans="3:11" x14ac:dyDescent="0.25">
      <c r="C346" s="49"/>
      <c r="D346" s="49"/>
      <c r="E346" s="49"/>
      <c r="F346" s="49"/>
      <c r="G346" s="49"/>
      <c r="H346" s="49"/>
      <c r="I346" s="49"/>
      <c r="J346" s="49"/>
      <c r="K346" s="49"/>
    </row>
    <row r="347" spans="3:11" x14ac:dyDescent="0.25">
      <c r="C347" s="49"/>
      <c r="D347" s="49"/>
      <c r="E347" s="49"/>
      <c r="F347" s="49"/>
      <c r="G347" s="49"/>
      <c r="H347" s="49"/>
      <c r="I347" s="49"/>
      <c r="J347" s="49"/>
      <c r="K347" s="49"/>
    </row>
    <row r="348" spans="3:11" x14ac:dyDescent="0.25">
      <c r="C348" s="49"/>
      <c r="D348" s="49"/>
      <c r="E348" s="49"/>
      <c r="F348" s="49"/>
      <c r="G348" s="49"/>
      <c r="H348" s="49"/>
      <c r="I348" s="49"/>
      <c r="J348" s="49"/>
      <c r="K348" s="49"/>
    </row>
    <row r="349" spans="3:11" x14ac:dyDescent="0.25">
      <c r="C349" s="49"/>
      <c r="D349" s="49"/>
      <c r="E349" s="49"/>
      <c r="F349" s="49"/>
      <c r="G349" s="49"/>
      <c r="H349" s="49"/>
      <c r="I349" s="49"/>
      <c r="J349" s="49"/>
      <c r="K349" s="49"/>
    </row>
    <row r="350" spans="3:11" x14ac:dyDescent="0.25">
      <c r="C350" s="49"/>
      <c r="D350" s="49"/>
      <c r="E350" s="49"/>
      <c r="F350" s="49"/>
      <c r="G350" s="49"/>
      <c r="H350" s="49"/>
      <c r="I350" s="49"/>
      <c r="J350" s="49"/>
      <c r="K350" s="49"/>
    </row>
    <row r="351" spans="3:11" x14ac:dyDescent="0.25">
      <c r="C351" s="49"/>
      <c r="D351" s="49"/>
      <c r="E351" s="49"/>
      <c r="F351" s="49"/>
      <c r="G351" s="49"/>
      <c r="H351" s="49"/>
      <c r="I351" s="49"/>
      <c r="J351" s="49"/>
      <c r="K351" s="49"/>
    </row>
    <row r="352" spans="3:11" x14ac:dyDescent="0.25">
      <c r="C352" s="49"/>
      <c r="D352" s="49"/>
      <c r="E352" s="49"/>
      <c r="F352" s="49"/>
      <c r="G352" s="49"/>
      <c r="H352" s="49"/>
      <c r="I352" s="49"/>
      <c r="J352" s="49"/>
      <c r="K352" s="49"/>
    </row>
    <row r="353" spans="3:11" x14ac:dyDescent="0.25">
      <c r="C353" s="49"/>
      <c r="D353" s="49"/>
      <c r="E353" s="49"/>
      <c r="F353" s="49"/>
      <c r="G353" s="49"/>
      <c r="H353" s="49"/>
      <c r="I353" s="49"/>
      <c r="J353" s="49"/>
      <c r="K353" s="49"/>
    </row>
    <row r="354" spans="3:11" x14ac:dyDescent="0.25">
      <c r="C354" s="49"/>
      <c r="D354" s="49"/>
      <c r="E354" s="49"/>
      <c r="F354" s="49"/>
      <c r="G354" s="49"/>
      <c r="H354" s="49"/>
      <c r="I354" s="49"/>
      <c r="J354" s="49"/>
      <c r="K354" s="49"/>
    </row>
    <row r="355" spans="3:11" x14ac:dyDescent="0.25">
      <c r="C355" s="49"/>
      <c r="D355" s="49"/>
      <c r="E355" s="49"/>
      <c r="F355" s="49"/>
      <c r="G355" s="49"/>
      <c r="H355" s="49"/>
      <c r="I355" s="49"/>
      <c r="J355" s="49"/>
      <c r="K355" s="49"/>
    </row>
    <row r="356" spans="3:11" x14ac:dyDescent="0.25">
      <c r="C356" s="49"/>
      <c r="D356" s="49"/>
      <c r="E356" s="49"/>
      <c r="F356" s="49"/>
      <c r="G356" s="49"/>
      <c r="H356" s="49"/>
      <c r="I356" s="49"/>
      <c r="J356" s="49"/>
      <c r="K356" s="49"/>
    </row>
    <row r="357" spans="3:11" x14ac:dyDescent="0.25">
      <c r="C357" s="49"/>
      <c r="D357" s="49"/>
      <c r="E357" s="49"/>
      <c r="F357" s="49"/>
      <c r="G357" s="49"/>
      <c r="H357" s="49"/>
      <c r="I357" s="49"/>
      <c r="J357" s="49"/>
      <c r="K357" s="49"/>
    </row>
    <row r="358" spans="3:11" x14ac:dyDescent="0.25">
      <c r="C358" s="49"/>
      <c r="D358" s="49"/>
      <c r="E358" s="49"/>
      <c r="F358" s="49"/>
      <c r="G358" s="49"/>
      <c r="H358" s="49"/>
      <c r="I358" s="49"/>
      <c r="J358" s="49"/>
      <c r="K358" s="49"/>
    </row>
    <row r="359" spans="3:11" x14ac:dyDescent="0.25">
      <c r="C359" s="49"/>
      <c r="D359" s="49"/>
      <c r="E359" s="49"/>
      <c r="F359" s="49"/>
      <c r="G359" s="49"/>
      <c r="H359" s="49"/>
      <c r="I359" s="49"/>
      <c r="J359" s="49"/>
      <c r="K359" s="49"/>
    </row>
    <row r="360" spans="3:11" x14ac:dyDescent="0.25">
      <c r="C360" s="49"/>
      <c r="D360" s="49"/>
      <c r="E360" s="49"/>
      <c r="F360" s="49"/>
      <c r="G360" s="49"/>
      <c r="H360" s="49"/>
      <c r="I360" s="49"/>
      <c r="J360" s="49"/>
      <c r="K360" s="49"/>
    </row>
    <row r="361" spans="3:11" x14ac:dyDescent="0.25">
      <c r="C361" s="49"/>
      <c r="D361" s="49"/>
      <c r="E361" s="49"/>
      <c r="F361" s="49"/>
      <c r="G361" s="49"/>
      <c r="H361" s="49"/>
      <c r="I361" s="49"/>
      <c r="J361" s="49"/>
      <c r="K361" s="49"/>
    </row>
    <row r="362" spans="3:11" x14ac:dyDescent="0.25">
      <c r="C362" s="49"/>
      <c r="D362" s="49"/>
      <c r="E362" s="49"/>
      <c r="F362" s="49"/>
      <c r="G362" s="49"/>
      <c r="H362" s="49"/>
      <c r="I362" s="49"/>
      <c r="J362" s="49"/>
      <c r="K362" s="49"/>
    </row>
    <row r="363" spans="3:11" x14ac:dyDescent="0.25">
      <c r="C363" s="49"/>
      <c r="D363" s="49"/>
      <c r="E363" s="49"/>
      <c r="F363" s="49"/>
      <c r="G363" s="49"/>
      <c r="H363" s="49"/>
      <c r="I363" s="49"/>
      <c r="J363" s="49"/>
      <c r="K363" s="49"/>
    </row>
    <row r="364" spans="3:11" x14ac:dyDescent="0.25">
      <c r="C364" s="49"/>
      <c r="D364" s="49"/>
      <c r="E364" s="49"/>
      <c r="F364" s="49"/>
      <c r="G364" s="49"/>
      <c r="H364" s="49"/>
      <c r="I364" s="49"/>
      <c r="J364" s="49"/>
      <c r="K364" s="49"/>
    </row>
    <row r="365" spans="3:11" x14ac:dyDescent="0.25">
      <c r="C365" s="49"/>
      <c r="D365" s="49"/>
      <c r="E365" s="49"/>
      <c r="F365" s="49"/>
      <c r="G365" s="49"/>
      <c r="H365" s="49"/>
      <c r="I365" s="49"/>
      <c r="J365" s="49"/>
      <c r="K365" s="49"/>
    </row>
    <row r="366" spans="3:11" x14ac:dyDescent="0.25">
      <c r="C366" s="49"/>
      <c r="D366" s="49"/>
      <c r="E366" s="49"/>
      <c r="F366" s="49"/>
      <c r="G366" s="49"/>
      <c r="H366" s="49"/>
      <c r="I366" s="49"/>
      <c r="J366" s="49"/>
      <c r="K366" s="49"/>
    </row>
    <row r="367" spans="3:11" x14ac:dyDescent="0.25">
      <c r="C367" s="49"/>
      <c r="D367" s="49"/>
      <c r="E367" s="49"/>
      <c r="F367" s="49"/>
      <c r="G367" s="49"/>
      <c r="H367" s="49"/>
      <c r="I367" s="49"/>
      <c r="J367" s="49"/>
      <c r="K367" s="49"/>
    </row>
    <row r="368" spans="3:11" x14ac:dyDescent="0.25">
      <c r="C368" s="49"/>
      <c r="D368" s="49"/>
      <c r="E368" s="49"/>
      <c r="F368" s="49"/>
      <c r="G368" s="49"/>
      <c r="H368" s="49"/>
      <c r="I368" s="49"/>
      <c r="J368" s="49"/>
      <c r="K368" s="49"/>
    </row>
    <row r="369" spans="3:11" x14ac:dyDescent="0.25">
      <c r="C369" s="49"/>
      <c r="D369" s="49"/>
      <c r="E369" s="49"/>
      <c r="F369" s="49"/>
      <c r="G369" s="49"/>
      <c r="H369" s="49"/>
      <c r="I369" s="49"/>
      <c r="J369" s="49"/>
      <c r="K369" s="49"/>
    </row>
    <row r="370" spans="3:11" x14ac:dyDescent="0.25">
      <c r="C370" s="49"/>
      <c r="D370" s="49"/>
      <c r="E370" s="49"/>
      <c r="F370" s="49"/>
      <c r="G370" s="49"/>
      <c r="H370" s="49"/>
      <c r="I370" s="49"/>
      <c r="J370" s="49"/>
      <c r="K370" s="49"/>
    </row>
    <row r="371" spans="3:11" x14ac:dyDescent="0.25">
      <c r="C371" s="49"/>
      <c r="D371" s="49"/>
      <c r="E371" s="49"/>
      <c r="F371" s="49"/>
      <c r="G371" s="49"/>
      <c r="H371" s="49"/>
      <c r="I371" s="49"/>
      <c r="J371" s="49"/>
      <c r="K371" s="49"/>
    </row>
    <row r="372" spans="3:11" x14ac:dyDescent="0.25">
      <c r="C372" s="49"/>
      <c r="D372" s="49"/>
      <c r="E372" s="49"/>
      <c r="F372" s="49"/>
      <c r="G372" s="49"/>
      <c r="H372" s="49"/>
      <c r="I372" s="49"/>
      <c r="J372" s="49"/>
      <c r="K372" s="49"/>
    </row>
    <row r="373" spans="3:11" x14ac:dyDescent="0.25">
      <c r="C373" s="49"/>
      <c r="D373" s="49"/>
      <c r="E373" s="49"/>
      <c r="F373" s="49"/>
      <c r="G373" s="49"/>
      <c r="H373" s="49"/>
      <c r="I373" s="49"/>
      <c r="J373" s="49"/>
      <c r="K373" s="49"/>
    </row>
    <row r="374" spans="3:11" x14ac:dyDescent="0.25">
      <c r="C374" s="49"/>
      <c r="D374" s="49"/>
      <c r="E374" s="49"/>
      <c r="F374" s="49"/>
      <c r="G374" s="49"/>
      <c r="H374" s="49"/>
      <c r="I374" s="49"/>
      <c r="J374" s="49"/>
      <c r="K374" s="49"/>
    </row>
    <row r="375" spans="3:11" x14ac:dyDescent="0.25">
      <c r="C375" s="49"/>
      <c r="D375" s="49"/>
      <c r="E375" s="49"/>
      <c r="F375" s="49"/>
      <c r="G375" s="49"/>
      <c r="H375" s="49"/>
      <c r="I375" s="49"/>
      <c r="J375" s="49"/>
      <c r="K375" s="49"/>
    </row>
    <row r="376" spans="3:11" x14ac:dyDescent="0.25">
      <c r="C376" s="49"/>
      <c r="D376" s="49"/>
      <c r="E376" s="49"/>
      <c r="F376" s="49"/>
      <c r="G376" s="49"/>
      <c r="H376" s="49"/>
      <c r="I376" s="49"/>
      <c r="J376" s="49"/>
      <c r="K376" s="49"/>
    </row>
    <row r="377" spans="3:11" x14ac:dyDescent="0.25">
      <c r="C377" s="49"/>
      <c r="D377" s="49"/>
      <c r="E377" s="49"/>
      <c r="F377" s="49"/>
      <c r="G377" s="49"/>
      <c r="H377" s="49"/>
      <c r="I377" s="49"/>
      <c r="J377" s="49"/>
      <c r="K377" s="49"/>
    </row>
    <row r="378" spans="3:11" x14ac:dyDescent="0.25">
      <c r="C378" s="49"/>
      <c r="D378" s="49"/>
      <c r="E378" s="49"/>
      <c r="F378" s="49"/>
      <c r="G378" s="49"/>
      <c r="H378" s="49"/>
      <c r="I378" s="49"/>
      <c r="J378" s="49"/>
      <c r="K378" s="49"/>
    </row>
    <row r="379" spans="3:11" x14ac:dyDescent="0.25">
      <c r="C379" s="49"/>
      <c r="D379" s="49"/>
      <c r="E379" s="49"/>
      <c r="F379" s="49"/>
      <c r="G379" s="49"/>
      <c r="H379" s="49"/>
      <c r="I379" s="49"/>
      <c r="J379" s="49"/>
      <c r="K379" s="49"/>
    </row>
    <row r="380" spans="3:11" x14ac:dyDescent="0.25">
      <c r="C380" s="49"/>
      <c r="D380" s="49"/>
      <c r="E380" s="49"/>
      <c r="F380" s="49"/>
      <c r="G380" s="49"/>
      <c r="H380" s="49"/>
      <c r="I380" s="49"/>
      <c r="J380" s="49"/>
      <c r="K380" s="49"/>
    </row>
    <row r="381" spans="3:11" x14ac:dyDescent="0.25">
      <c r="C381" s="49"/>
      <c r="D381" s="49"/>
      <c r="E381" s="49"/>
      <c r="F381" s="49"/>
      <c r="G381" s="49"/>
      <c r="H381" s="49"/>
      <c r="I381" s="49"/>
      <c r="J381" s="49"/>
      <c r="K381" s="49"/>
    </row>
    <row r="382" spans="3:11" x14ac:dyDescent="0.25">
      <c r="C382" s="49"/>
      <c r="D382" s="49"/>
      <c r="E382" s="49"/>
      <c r="F382" s="49"/>
      <c r="G382" s="49"/>
      <c r="H382" s="49"/>
      <c r="I382" s="49"/>
      <c r="J382" s="49"/>
      <c r="K382" s="49"/>
    </row>
    <row r="383" spans="3:11" x14ac:dyDescent="0.25">
      <c r="C383" s="49"/>
      <c r="D383" s="49"/>
      <c r="E383" s="49"/>
      <c r="F383" s="49"/>
      <c r="G383" s="49"/>
      <c r="H383" s="49"/>
      <c r="I383" s="49"/>
      <c r="J383" s="49"/>
      <c r="K383" s="49"/>
    </row>
    <row r="384" spans="3:11" x14ac:dyDescent="0.25">
      <c r="C384" s="49"/>
      <c r="D384" s="49"/>
      <c r="E384" s="49"/>
      <c r="F384" s="49"/>
      <c r="G384" s="49"/>
      <c r="H384" s="49"/>
      <c r="I384" s="49"/>
      <c r="J384" s="49"/>
      <c r="K384" s="49"/>
    </row>
    <row r="385" spans="3:11" x14ac:dyDescent="0.25">
      <c r="C385" s="49"/>
      <c r="D385" s="49"/>
      <c r="E385" s="49"/>
      <c r="F385" s="49"/>
      <c r="G385" s="49"/>
      <c r="H385" s="49"/>
      <c r="I385" s="49"/>
      <c r="J385" s="49"/>
      <c r="K385" s="49"/>
    </row>
    <row r="386" spans="3:11" x14ac:dyDescent="0.25">
      <c r="C386" s="49"/>
      <c r="D386" s="49"/>
      <c r="E386" s="49"/>
      <c r="F386" s="49"/>
      <c r="G386" s="49"/>
      <c r="H386" s="49"/>
      <c r="I386" s="49"/>
      <c r="J386" s="49"/>
      <c r="K386" s="49"/>
    </row>
    <row r="387" spans="3:11" x14ac:dyDescent="0.25">
      <c r="C387" s="49"/>
      <c r="D387" s="49"/>
      <c r="E387" s="49"/>
      <c r="F387" s="49"/>
      <c r="G387" s="49"/>
      <c r="H387" s="49"/>
      <c r="I387" s="49"/>
      <c r="J387" s="49"/>
      <c r="K387" s="49"/>
    </row>
    <row r="388" spans="3:11" x14ac:dyDescent="0.25">
      <c r="C388" s="49"/>
      <c r="D388" s="49"/>
      <c r="E388" s="49"/>
      <c r="F388" s="49"/>
      <c r="G388" s="49"/>
      <c r="H388" s="49"/>
      <c r="I388" s="49"/>
      <c r="J388" s="49"/>
      <c r="K388" s="49"/>
    </row>
    <row r="389" spans="3:11" x14ac:dyDescent="0.25">
      <c r="C389" s="49"/>
      <c r="D389" s="49"/>
      <c r="E389" s="49"/>
      <c r="F389" s="49"/>
      <c r="G389" s="49"/>
      <c r="H389" s="49"/>
      <c r="I389" s="49"/>
      <c r="J389" s="49"/>
      <c r="K389" s="49"/>
    </row>
    <row r="390" spans="3:11" x14ac:dyDescent="0.25">
      <c r="C390" s="49"/>
      <c r="D390" s="49"/>
      <c r="E390" s="49"/>
      <c r="F390" s="49"/>
      <c r="G390" s="49"/>
      <c r="H390" s="49"/>
      <c r="I390" s="49"/>
      <c r="J390" s="49"/>
      <c r="K390" s="49"/>
    </row>
    <row r="391" spans="3:11" x14ac:dyDescent="0.25">
      <c r="C391" s="49"/>
      <c r="D391" s="49"/>
      <c r="E391" s="49"/>
      <c r="F391" s="49"/>
      <c r="G391" s="49"/>
      <c r="H391" s="49"/>
      <c r="I391" s="49"/>
      <c r="J391" s="49"/>
      <c r="K391" s="49"/>
    </row>
    <row r="392" spans="3:11" x14ac:dyDescent="0.25">
      <c r="C392" s="49"/>
      <c r="D392" s="49"/>
      <c r="E392" s="49"/>
      <c r="F392" s="49"/>
      <c r="G392" s="49"/>
      <c r="H392" s="49"/>
      <c r="I392" s="49"/>
      <c r="J392" s="49"/>
      <c r="K392" s="49"/>
    </row>
    <row r="393" spans="3:11" x14ac:dyDescent="0.25">
      <c r="C393" s="49"/>
      <c r="D393" s="49"/>
      <c r="E393" s="49"/>
      <c r="F393" s="49"/>
      <c r="G393" s="49"/>
      <c r="H393" s="49"/>
      <c r="I393" s="49"/>
      <c r="J393" s="49"/>
      <c r="K393" s="49"/>
    </row>
    <row r="394" spans="3:11" x14ac:dyDescent="0.25">
      <c r="C394" s="49"/>
      <c r="D394" s="49"/>
      <c r="E394" s="49"/>
      <c r="F394" s="49"/>
      <c r="G394" s="49"/>
      <c r="H394" s="49"/>
      <c r="I394" s="49"/>
      <c r="J394" s="49"/>
      <c r="K394" s="49"/>
    </row>
    <row r="395" spans="3:11" x14ac:dyDescent="0.25">
      <c r="C395" s="49"/>
      <c r="D395" s="49"/>
      <c r="E395" s="49"/>
      <c r="F395" s="49"/>
      <c r="G395" s="49"/>
      <c r="H395" s="49"/>
      <c r="I395" s="49"/>
      <c r="J395" s="49"/>
      <c r="K395" s="49"/>
    </row>
    <row r="396" spans="3:11" x14ac:dyDescent="0.25">
      <c r="C396" s="49"/>
      <c r="D396" s="49"/>
      <c r="E396" s="49"/>
      <c r="F396" s="49"/>
      <c r="G396" s="49"/>
      <c r="H396" s="49"/>
      <c r="I396" s="49"/>
      <c r="J396" s="49"/>
      <c r="K396" s="49"/>
    </row>
    <row r="397" spans="3:11" x14ac:dyDescent="0.25">
      <c r="C397" s="49"/>
      <c r="D397" s="49"/>
      <c r="E397" s="49"/>
      <c r="F397" s="49"/>
      <c r="G397" s="49"/>
      <c r="H397" s="49"/>
      <c r="I397" s="49"/>
      <c r="J397" s="49"/>
      <c r="K397" s="49"/>
    </row>
    <row r="398" spans="3:11" x14ac:dyDescent="0.25">
      <c r="C398" s="49"/>
      <c r="D398" s="49"/>
      <c r="E398" s="49"/>
      <c r="F398" s="49"/>
      <c r="G398" s="49"/>
      <c r="H398" s="49"/>
      <c r="I398" s="49"/>
      <c r="J398" s="49"/>
      <c r="K398" s="49"/>
    </row>
    <row r="399" spans="3:11" x14ac:dyDescent="0.25">
      <c r="C399" s="49"/>
      <c r="D399" s="49"/>
      <c r="E399" s="49"/>
      <c r="F399" s="49"/>
      <c r="G399" s="49"/>
      <c r="H399" s="49"/>
      <c r="I399" s="49"/>
      <c r="J399" s="49"/>
      <c r="K399" s="49"/>
    </row>
    <row r="400" spans="3:11" x14ac:dyDescent="0.25">
      <c r="C400" s="49"/>
      <c r="D400" s="49"/>
      <c r="E400" s="49"/>
      <c r="F400" s="49"/>
      <c r="G400" s="49"/>
      <c r="H400" s="49"/>
      <c r="I400" s="49"/>
      <c r="J400" s="49"/>
      <c r="K400" s="49"/>
    </row>
    <row r="401" spans="3:11" x14ac:dyDescent="0.25">
      <c r="C401" s="49"/>
      <c r="D401" s="49"/>
      <c r="E401" s="49"/>
      <c r="F401" s="49"/>
      <c r="G401" s="49"/>
      <c r="H401" s="49"/>
      <c r="I401" s="49"/>
      <c r="J401" s="49"/>
      <c r="K401" s="49"/>
    </row>
    <row r="402" spans="3:11" x14ac:dyDescent="0.25">
      <c r="C402" s="49"/>
      <c r="D402" s="49"/>
      <c r="E402" s="49"/>
      <c r="F402" s="49"/>
      <c r="G402" s="49"/>
      <c r="H402" s="49"/>
      <c r="I402" s="49"/>
      <c r="J402" s="49"/>
      <c r="K402" s="49"/>
    </row>
    <row r="403" spans="3:11" x14ac:dyDescent="0.25">
      <c r="C403" s="49"/>
      <c r="D403" s="49"/>
      <c r="E403" s="49"/>
      <c r="F403" s="49"/>
      <c r="G403" s="49"/>
      <c r="H403" s="49"/>
      <c r="I403" s="49"/>
      <c r="J403" s="49"/>
      <c r="K403" s="49"/>
    </row>
    <row r="404" spans="3:11" x14ac:dyDescent="0.25">
      <c r="C404" s="49"/>
      <c r="D404" s="49"/>
      <c r="E404" s="49"/>
      <c r="F404" s="49"/>
      <c r="G404" s="49"/>
      <c r="H404" s="49"/>
      <c r="I404" s="49"/>
      <c r="J404" s="49"/>
      <c r="K404" s="49"/>
    </row>
    <row r="405" spans="3:11" x14ac:dyDescent="0.25">
      <c r="C405" s="49"/>
      <c r="D405" s="49"/>
      <c r="E405" s="49"/>
      <c r="F405" s="49"/>
      <c r="G405" s="49"/>
      <c r="H405" s="49"/>
      <c r="I405" s="49"/>
      <c r="J405" s="49"/>
      <c r="K405" s="49"/>
    </row>
    <row r="406" spans="3:11" x14ac:dyDescent="0.25">
      <c r="C406" s="49"/>
      <c r="D406" s="49"/>
      <c r="E406" s="49"/>
      <c r="F406" s="49"/>
      <c r="G406" s="49"/>
      <c r="H406" s="49"/>
      <c r="I406" s="49"/>
      <c r="J406" s="49"/>
      <c r="K406" s="49"/>
    </row>
    <row r="407" spans="3:11" x14ac:dyDescent="0.25">
      <c r="C407" s="49"/>
      <c r="D407" s="49"/>
      <c r="E407" s="49"/>
      <c r="F407" s="49"/>
      <c r="G407" s="49"/>
      <c r="H407" s="49"/>
      <c r="I407" s="49"/>
      <c r="J407" s="49"/>
      <c r="K407" s="49"/>
    </row>
    <row r="408" spans="3:11" x14ac:dyDescent="0.25">
      <c r="C408" s="49"/>
      <c r="D408" s="49"/>
      <c r="E408" s="49"/>
      <c r="F408" s="49"/>
      <c r="G408" s="49"/>
      <c r="H408" s="49"/>
      <c r="I408" s="49"/>
      <c r="J408" s="49"/>
      <c r="K408" s="49"/>
    </row>
    <row r="409" spans="3:11" x14ac:dyDescent="0.25">
      <c r="C409" s="49"/>
      <c r="D409" s="49"/>
      <c r="E409" s="49"/>
      <c r="F409" s="49"/>
      <c r="G409" s="49"/>
      <c r="H409" s="49"/>
      <c r="I409" s="49"/>
      <c r="J409" s="49"/>
      <c r="K409" s="49"/>
    </row>
    <row r="410" spans="3:11" x14ac:dyDescent="0.25">
      <c r="C410" s="49"/>
      <c r="D410" s="49"/>
      <c r="E410" s="49"/>
      <c r="F410" s="49"/>
      <c r="G410" s="49"/>
      <c r="H410" s="49"/>
      <c r="I410" s="49"/>
      <c r="J410" s="49"/>
      <c r="K410" s="49"/>
    </row>
    <row r="411" spans="3:11" x14ac:dyDescent="0.25">
      <c r="C411" s="49"/>
      <c r="D411" s="49"/>
      <c r="E411" s="49"/>
      <c r="F411" s="49"/>
      <c r="G411" s="49"/>
      <c r="H411" s="49"/>
      <c r="I411" s="49"/>
      <c r="J411" s="49"/>
      <c r="K411" s="49"/>
    </row>
    <row r="412" spans="3:11" x14ac:dyDescent="0.25">
      <c r="C412" s="49"/>
      <c r="D412" s="49"/>
      <c r="E412" s="49"/>
      <c r="F412" s="49"/>
      <c r="G412" s="49"/>
      <c r="H412" s="49"/>
      <c r="I412" s="49"/>
      <c r="J412" s="49"/>
      <c r="K412" s="49"/>
    </row>
    <row r="413" spans="3:11" x14ac:dyDescent="0.25">
      <c r="C413" s="49"/>
      <c r="D413" s="49"/>
      <c r="E413" s="49"/>
      <c r="F413" s="49"/>
      <c r="G413" s="49"/>
      <c r="H413" s="49"/>
      <c r="I413" s="49"/>
      <c r="J413" s="49"/>
      <c r="K413" s="49"/>
    </row>
    <row r="414" spans="3:11" x14ac:dyDescent="0.25">
      <c r="C414" s="49"/>
      <c r="D414" s="49"/>
      <c r="E414" s="49"/>
      <c r="F414" s="49"/>
      <c r="G414" s="49"/>
      <c r="H414" s="49"/>
      <c r="I414" s="49"/>
      <c r="J414" s="49"/>
      <c r="K414" s="49"/>
    </row>
    <row r="415" spans="3:11" x14ac:dyDescent="0.25">
      <c r="C415" s="49"/>
      <c r="D415" s="49"/>
      <c r="E415" s="49"/>
      <c r="F415" s="49"/>
      <c r="G415" s="49"/>
      <c r="H415" s="49"/>
      <c r="I415" s="49"/>
      <c r="J415" s="49"/>
      <c r="K415" s="49"/>
    </row>
    <row r="416" spans="3:11" x14ac:dyDescent="0.25">
      <c r="C416" s="49"/>
      <c r="D416" s="49"/>
      <c r="E416" s="49"/>
      <c r="F416" s="49"/>
      <c r="G416" s="49"/>
      <c r="H416" s="49"/>
      <c r="I416" s="49"/>
      <c r="J416" s="49"/>
      <c r="K416" s="49"/>
    </row>
    <row r="417" spans="3:11" x14ac:dyDescent="0.25">
      <c r="C417" s="49"/>
      <c r="D417" s="49"/>
      <c r="E417" s="49"/>
      <c r="F417" s="49"/>
      <c r="G417" s="49"/>
      <c r="H417" s="49"/>
      <c r="I417" s="49"/>
      <c r="J417" s="49"/>
      <c r="K417" s="49"/>
    </row>
    <row r="418" spans="3:11" x14ac:dyDescent="0.25">
      <c r="C418" s="49"/>
      <c r="D418" s="49"/>
      <c r="E418" s="49"/>
      <c r="F418" s="49"/>
      <c r="G418" s="49"/>
      <c r="H418" s="49"/>
      <c r="I418" s="49"/>
      <c r="J418" s="49"/>
      <c r="K418" s="49"/>
    </row>
    <row r="419" spans="3:11" x14ac:dyDescent="0.25">
      <c r="C419" s="49"/>
      <c r="D419" s="49"/>
      <c r="E419" s="49"/>
      <c r="F419" s="49"/>
      <c r="G419" s="49"/>
      <c r="H419" s="49"/>
      <c r="I419" s="49"/>
      <c r="J419" s="49"/>
      <c r="K419" s="49"/>
    </row>
    <row r="420" spans="3:11" x14ac:dyDescent="0.25">
      <c r="C420" s="49"/>
      <c r="D420" s="49"/>
      <c r="E420" s="49"/>
      <c r="F420" s="49"/>
      <c r="G420" s="49"/>
      <c r="H420" s="49"/>
      <c r="I420" s="49"/>
      <c r="J420" s="49"/>
      <c r="K420" s="49"/>
    </row>
    <row r="421" spans="3:11" x14ac:dyDescent="0.25">
      <c r="C421" s="49"/>
      <c r="D421" s="49"/>
      <c r="E421" s="49"/>
      <c r="F421" s="49"/>
      <c r="G421" s="49"/>
      <c r="H421" s="49"/>
      <c r="I421" s="49"/>
      <c r="J421" s="49"/>
      <c r="K421" s="49"/>
    </row>
    <row r="422" spans="3:11" x14ac:dyDescent="0.25">
      <c r="C422" s="49"/>
      <c r="D422" s="49"/>
      <c r="E422" s="49"/>
      <c r="F422" s="49"/>
      <c r="G422" s="49"/>
      <c r="H422" s="49"/>
      <c r="I422" s="49"/>
      <c r="J422" s="49"/>
      <c r="K422" s="49"/>
    </row>
    <row r="423" spans="3:11" x14ac:dyDescent="0.25">
      <c r="C423" s="49"/>
      <c r="D423" s="49"/>
      <c r="E423" s="49"/>
      <c r="F423" s="49"/>
      <c r="G423" s="49"/>
      <c r="H423" s="49"/>
      <c r="I423" s="49"/>
      <c r="J423" s="49"/>
      <c r="K423" s="49"/>
    </row>
    <row r="424" spans="3:11" x14ac:dyDescent="0.25">
      <c r="C424" s="49"/>
      <c r="D424" s="49"/>
      <c r="E424" s="49"/>
      <c r="F424" s="49"/>
      <c r="G424" s="49"/>
      <c r="H424" s="49"/>
      <c r="I424" s="49"/>
      <c r="J424" s="49"/>
      <c r="K424" s="49"/>
    </row>
    <row r="425" spans="3:11" x14ac:dyDescent="0.25">
      <c r="C425" s="49"/>
      <c r="D425" s="49"/>
      <c r="E425" s="49"/>
      <c r="F425" s="49"/>
      <c r="G425" s="49"/>
      <c r="H425" s="49"/>
      <c r="I425" s="49"/>
      <c r="J425" s="49"/>
      <c r="K425" s="49"/>
    </row>
    <row r="426" spans="3:11" x14ac:dyDescent="0.25">
      <c r="C426" s="49"/>
      <c r="D426" s="49"/>
      <c r="E426" s="49"/>
      <c r="F426" s="49"/>
      <c r="G426" s="49"/>
      <c r="H426" s="49"/>
      <c r="I426" s="49"/>
      <c r="J426" s="49"/>
      <c r="K426" s="49"/>
    </row>
    <row r="427" spans="3:11" x14ac:dyDescent="0.25">
      <c r="C427" s="49"/>
      <c r="D427" s="49"/>
      <c r="E427" s="49"/>
      <c r="F427" s="49"/>
      <c r="G427" s="49"/>
      <c r="H427" s="49"/>
      <c r="I427" s="49"/>
      <c r="J427" s="49"/>
      <c r="K427" s="49"/>
    </row>
    <row r="428" spans="3:11" x14ac:dyDescent="0.25">
      <c r="C428" s="49"/>
      <c r="D428" s="49"/>
      <c r="E428" s="49"/>
      <c r="F428" s="49"/>
      <c r="G428" s="49"/>
      <c r="H428" s="49"/>
      <c r="I428" s="49"/>
      <c r="J428" s="49"/>
      <c r="K428" s="49"/>
    </row>
    <row r="429" spans="3:11" x14ac:dyDescent="0.25">
      <c r="C429" s="49"/>
      <c r="D429" s="49"/>
      <c r="E429" s="49"/>
      <c r="F429" s="49"/>
      <c r="G429" s="49"/>
      <c r="H429" s="49"/>
      <c r="I429" s="49"/>
      <c r="J429" s="49"/>
      <c r="K429" s="49"/>
    </row>
    <row r="430" spans="3:11" x14ac:dyDescent="0.25">
      <c r="C430" s="49"/>
      <c r="D430" s="49"/>
      <c r="E430" s="49"/>
      <c r="F430" s="49"/>
      <c r="G430" s="49"/>
      <c r="H430" s="49"/>
      <c r="I430" s="49"/>
      <c r="J430" s="49"/>
      <c r="K430" s="49"/>
    </row>
    <row r="431" spans="3:11" x14ac:dyDescent="0.25">
      <c r="C431" s="49"/>
      <c r="D431" s="49"/>
      <c r="E431" s="49"/>
      <c r="F431" s="49"/>
      <c r="G431" s="49"/>
      <c r="H431" s="49"/>
      <c r="I431" s="49"/>
      <c r="J431" s="49"/>
      <c r="K431" s="49"/>
    </row>
    <row r="432" spans="3:11" x14ac:dyDescent="0.25">
      <c r="C432" s="49"/>
      <c r="D432" s="49"/>
      <c r="E432" s="49"/>
      <c r="F432" s="49"/>
      <c r="G432" s="49"/>
      <c r="H432" s="49"/>
      <c r="I432" s="49"/>
      <c r="J432" s="49"/>
      <c r="K432" s="49"/>
    </row>
    <row r="433" spans="3:11" x14ac:dyDescent="0.25">
      <c r="C433" s="49"/>
      <c r="D433" s="49"/>
      <c r="E433" s="49"/>
      <c r="F433" s="49"/>
      <c r="G433" s="49"/>
      <c r="H433" s="49"/>
      <c r="I433" s="49"/>
      <c r="J433" s="49"/>
      <c r="K433" s="49"/>
    </row>
    <row r="434" spans="3:11" x14ac:dyDescent="0.25">
      <c r="C434" s="49"/>
      <c r="D434" s="49"/>
      <c r="E434" s="49"/>
      <c r="F434" s="49"/>
      <c r="G434" s="49"/>
      <c r="H434" s="49"/>
      <c r="I434" s="49"/>
      <c r="J434" s="49"/>
      <c r="K434" s="49"/>
    </row>
    <row r="435" spans="3:11" x14ac:dyDescent="0.25">
      <c r="C435" s="49"/>
      <c r="D435" s="49"/>
      <c r="E435" s="49"/>
      <c r="F435" s="49"/>
      <c r="G435" s="49"/>
      <c r="H435" s="49"/>
      <c r="I435" s="49"/>
      <c r="J435" s="49"/>
      <c r="K435" s="49"/>
    </row>
    <row r="436" spans="3:11" x14ac:dyDescent="0.25">
      <c r="C436" s="49"/>
      <c r="D436" s="49"/>
      <c r="E436" s="49"/>
      <c r="F436" s="49"/>
      <c r="G436" s="49"/>
      <c r="H436" s="49"/>
      <c r="I436" s="49"/>
      <c r="J436" s="49"/>
      <c r="K436" s="49"/>
    </row>
    <row r="437" spans="3:11" x14ac:dyDescent="0.25">
      <c r="C437" s="49"/>
      <c r="D437" s="49"/>
      <c r="E437" s="49"/>
      <c r="F437" s="49"/>
      <c r="G437" s="49"/>
      <c r="H437" s="49"/>
      <c r="I437" s="49"/>
      <c r="J437" s="49"/>
      <c r="K437" s="49"/>
    </row>
    <row r="438" spans="3:11" x14ac:dyDescent="0.25">
      <c r="C438" s="49"/>
      <c r="D438" s="49"/>
      <c r="E438" s="49"/>
      <c r="F438" s="49"/>
      <c r="G438" s="49"/>
      <c r="H438" s="49"/>
      <c r="I438" s="49"/>
      <c r="J438" s="49"/>
      <c r="K438" s="49"/>
    </row>
    <row r="439" spans="3:11" x14ac:dyDescent="0.25">
      <c r="C439" s="49"/>
      <c r="D439" s="49"/>
      <c r="E439" s="49"/>
      <c r="F439" s="49"/>
      <c r="G439" s="49"/>
      <c r="H439" s="49"/>
      <c r="I439" s="49"/>
      <c r="J439" s="49"/>
      <c r="K439" s="49"/>
    </row>
    <row r="440" spans="3:11" x14ac:dyDescent="0.25">
      <c r="C440" s="49"/>
      <c r="D440" s="49"/>
      <c r="E440" s="49"/>
      <c r="F440" s="49"/>
      <c r="G440" s="49"/>
      <c r="H440" s="49"/>
      <c r="I440" s="49"/>
      <c r="J440" s="49"/>
      <c r="K440" s="49"/>
    </row>
    <row r="441" spans="3:11" x14ac:dyDescent="0.25">
      <c r="C441" s="49"/>
      <c r="D441" s="49"/>
      <c r="E441" s="49"/>
      <c r="F441" s="49"/>
      <c r="G441" s="49"/>
      <c r="H441" s="49"/>
      <c r="I441" s="49"/>
      <c r="J441" s="49"/>
      <c r="K441" s="49"/>
    </row>
    <row r="442" spans="3:11" x14ac:dyDescent="0.25">
      <c r="C442" s="49"/>
      <c r="D442" s="49"/>
      <c r="E442" s="49"/>
      <c r="F442" s="49"/>
      <c r="G442" s="49"/>
      <c r="H442" s="49"/>
      <c r="I442" s="49"/>
      <c r="J442" s="49"/>
      <c r="K442" s="49"/>
    </row>
    <row r="443" spans="3:11" x14ac:dyDescent="0.25">
      <c r="C443" s="49"/>
      <c r="D443" s="49"/>
      <c r="E443" s="49"/>
      <c r="F443" s="49"/>
      <c r="G443" s="49"/>
      <c r="H443" s="49"/>
      <c r="I443" s="49"/>
      <c r="J443" s="49"/>
      <c r="K443" s="49"/>
    </row>
    <row r="444" spans="3:11" x14ac:dyDescent="0.25">
      <c r="C444" s="49"/>
      <c r="D444" s="49"/>
      <c r="E444" s="49"/>
      <c r="F444" s="49"/>
      <c r="G444" s="49"/>
      <c r="H444" s="49"/>
      <c r="I444" s="49"/>
      <c r="J444" s="49"/>
      <c r="K444" s="49"/>
    </row>
    <row r="445" spans="3:11" x14ac:dyDescent="0.25">
      <c r="C445" s="49"/>
      <c r="D445" s="49"/>
      <c r="E445" s="49"/>
      <c r="F445" s="49"/>
      <c r="G445" s="49"/>
      <c r="H445" s="49"/>
      <c r="I445" s="49"/>
      <c r="J445" s="49"/>
      <c r="K445" s="49"/>
    </row>
    <row r="446" spans="3:11" x14ac:dyDescent="0.25">
      <c r="C446" s="49"/>
      <c r="D446" s="49"/>
      <c r="E446" s="49"/>
      <c r="F446" s="49"/>
      <c r="G446" s="49"/>
      <c r="H446" s="49"/>
      <c r="I446" s="49"/>
      <c r="J446" s="49"/>
      <c r="K446" s="49"/>
    </row>
    <row r="447" spans="3:11" x14ac:dyDescent="0.25">
      <c r="C447" s="49"/>
      <c r="D447" s="49"/>
      <c r="E447" s="49"/>
      <c r="F447" s="49"/>
      <c r="G447" s="49"/>
      <c r="H447" s="49"/>
      <c r="I447" s="49"/>
      <c r="J447" s="49"/>
      <c r="K447" s="49"/>
    </row>
    <row r="448" spans="3:11" x14ac:dyDescent="0.25">
      <c r="C448" s="49"/>
      <c r="D448" s="49"/>
      <c r="E448" s="49"/>
      <c r="F448" s="49"/>
      <c r="G448" s="49"/>
      <c r="H448" s="49"/>
      <c r="I448" s="49"/>
      <c r="J448" s="49"/>
      <c r="K448" s="49"/>
    </row>
    <row r="449" spans="3:11" x14ac:dyDescent="0.25">
      <c r="C449" s="49"/>
      <c r="D449" s="49"/>
      <c r="E449" s="49"/>
      <c r="F449" s="49"/>
      <c r="G449" s="49"/>
      <c r="H449" s="49"/>
      <c r="I449" s="49"/>
      <c r="J449" s="49"/>
      <c r="K449" s="49"/>
    </row>
    <row r="450" spans="3:11" x14ac:dyDescent="0.25">
      <c r="C450" s="49"/>
      <c r="D450" s="49"/>
      <c r="E450" s="49"/>
      <c r="F450" s="49"/>
      <c r="G450" s="49"/>
      <c r="H450" s="49"/>
      <c r="I450" s="49"/>
      <c r="J450" s="49"/>
      <c r="K450" s="49"/>
    </row>
    <row r="451" spans="3:11" x14ac:dyDescent="0.25">
      <c r="C451" s="49"/>
      <c r="D451" s="49"/>
      <c r="E451" s="49"/>
      <c r="F451" s="49"/>
      <c r="G451" s="49"/>
      <c r="H451" s="49"/>
      <c r="I451" s="49"/>
      <c r="J451" s="49"/>
      <c r="K451" s="49"/>
    </row>
    <row r="452" spans="3:11" x14ac:dyDescent="0.25">
      <c r="C452" s="49"/>
      <c r="D452" s="49"/>
      <c r="E452" s="49"/>
      <c r="F452" s="49"/>
      <c r="G452" s="49"/>
      <c r="H452" s="49"/>
      <c r="I452" s="49"/>
      <c r="J452" s="49"/>
      <c r="K452" s="49"/>
    </row>
    <row r="453" spans="3:11" x14ac:dyDescent="0.25">
      <c r="C453" s="49"/>
      <c r="D453" s="49"/>
      <c r="E453" s="49"/>
      <c r="F453" s="49"/>
      <c r="G453" s="49"/>
      <c r="H453" s="49"/>
      <c r="I453" s="49"/>
      <c r="J453" s="49"/>
      <c r="K453" s="49"/>
    </row>
    <row r="454" spans="3:11" x14ac:dyDescent="0.25">
      <c r="C454" s="49"/>
      <c r="D454" s="49"/>
      <c r="E454" s="49"/>
      <c r="F454" s="49"/>
      <c r="G454" s="49"/>
      <c r="H454" s="49"/>
      <c r="I454" s="49"/>
      <c r="J454" s="49"/>
      <c r="K454" s="49"/>
    </row>
    <row r="455" spans="3:11" x14ac:dyDescent="0.25">
      <c r="C455" s="49"/>
      <c r="D455" s="49"/>
      <c r="E455" s="49"/>
      <c r="F455" s="49"/>
      <c r="G455" s="49"/>
      <c r="H455" s="49"/>
      <c r="I455" s="49"/>
      <c r="J455" s="49"/>
      <c r="K455" s="49"/>
    </row>
    <row r="456" spans="3:11" x14ac:dyDescent="0.25">
      <c r="C456" s="49"/>
      <c r="D456" s="49"/>
      <c r="E456" s="49"/>
      <c r="F456" s="49"/>
      <c r="G456" s="49"/>
      <c r="H456" s="49"/>
      <c r="I456" s="49"/>
      <c r="J456" s="49"/>
      <c r="K456" s="49"/>
    </row>
    <row r="457" spans="3:11" x14ac:dyDescent="0.25">
      <c r="C457" s="49"/>
      <c r="D457" s="49"/>
      <c r="E457" s="49"/>
      <c r="F457" s="49"/>
      <c r="G457" s="49"/>
      <c r="H457" s="49"/>
      <c r="I457" s="49"/>
      <c r="J457" s="49"/>
      <c r="K457" s="49"/>
    </row>
    <row r="458" spans="3:11" x14ac:dyDescent="0.25">
      <c r="C458" s="49"/>
      <c r="D458" s="49"/>
      <c r="E458" s="49"/>
      <c r="F458" s="49"/>
      <c r="G458" s="49"/>
      <c r="H458" s="49"/>
      <c r="I458" s="49"/>
      <c r="J458" s="49"/>
      <c r="K458" s="49"/>
    </row>
    <row r="459" spans="3:11" x14ac:dyDescent="0.25">
      <c r="C459" s="49"/>
      <c r="D459" s="49"/>
      <c r="E459" s="49"/>
      <c r="F459" s="49"/>
      <c r="G459" s="49"/>
      <c r="H459" s="49"/>
      <c r="I459" s="49"/>
      <c r="J459" s="49"/>
      <c r="K459" s="49"/>
    </row>
    <row r="460" spans="3:11" x14ac:dyDescent="0.25">
      <c r="C460" s="49"/>
      <c r="D460" s="49"/>
      <c r="E460" s="49"/>
      <c r="F460" s="49"/>
      <c r="G460" s="49"/>
      <c r="H460" s="49"/>
      <c r="I460" s="49"/>
      <c r="J460" s="49"/>
      <c r="K460" s="49"/>
    </row>
    <row r="461" spans="3:11" x14ac:dyDescent="0.25">
      <c r="C461" s="49"/>
      <c r="D461" s="49"/>
      <c r="E461" s="49"/>
      <c r="F461" s="49"/>
      <c r="G461" s="49"/>
      <c r="H461" s="49"/>
      <c r="I461" s="49"/>
      <c r="J461" s="49"/>
      <c r="K461" s="49"/>
    </row>
    <row r="462" spans="3:11" x14ac:dyDescent="0.25">
      <c r="C462" s="49"/>
      <c r="D462" s="49"/>
      <c r="E462" s="49"/>
      <c r="F462" s="49"/>
      <c r="G462" s="49"/>
      <c r="H462" s="49"/>
      <c r="I462" s="49"/>
      <c r="J462" s="49"/>
      <c r="K462" s="49"/>
    </row>
    <row r="463" spans="3:11" x14ac:dyDescent="0.25">
      <c r="C463" s="49"/>
      <c r="D463" s="49"/>
      <c r="E463" s="49"/>
      <c r="F463" s="49"/>
      <c r="G463" s="49"/>
      <c r="H463" s="49"/>
      <c r="I463" s="49"/>
      <c r="J463" s="49"/>
      <c r="K463" s="49"/>
    </row>
    <row r="464" spans="3:11" x14ac:dyDescent="0.25">
      <c r="C464" s="49"/>
      <c r="D464" s="49"/>
      <c r="E464" s="49"/>
      <c r="F464" s="49"/>
      <c r="G464" s="49"/>
      <c r="H464" s="49"/>
      <c r="I464" s="49"/>
      <c r="J464" s="49"/>
      <c r="K464" s="49"/>
    </row>
    <row r="465" spans="3:11" x14ac:dyDescent="0.25">
      <c r="C465" s="49"/>
      <c r="D465" s="49"/>
      <c r="E465" s="49"/>
      <c r="F465" s="49"/>
      <c r="G465" s="49"/>
      <c r="H465" s="49"/>
      <c r="I465" s="49"/>
      <c r="J465" s="49"/>
      <c r="K465" s="49"/>
    </row>
    <row r="466" spans="3:11" x14ac:dyDescent="0.25">
      <c r="C466" s="49"/>
      <c r="D466" s="49"/>
      <c r="E466" s="49"/>
      <c r="F466" s="49"/>
      <c r="G466" s="49"/>
      <c r="H466" s="49"/>
      <c r="I466" s="49"/>
      <c r="J466" s="49"/>
      <c r="K466" s="49"/>
    </row>
    <row r="467" spans="3:11" x14ac:dyDescent="0.25">
      <c r="C467" s="49"/>
      <c r="D467" s="49"/>
      <c r="E467" s="49"/>
      <c r="F467" s="49"/>
      <c r="G467" s="49"/>
      <c r="H467" s="49"/>
      <c r="I467" s="49"/>
      <c r="J467" s="49"/>
      <c r="K467" s="49"/>
    </row>
    <row r="468" spans="3:11" x14ac:dyDescent="0.25">
      <c r="C468" s="49"/>
      <c r="D468" s="49"/>
      <c r="E468" s="49"/>
      <c r="F468" s="49"/>
      <c r="G468" s="49"/>
      <c r="H468" s="49"/>
      <c r="I468" s="49"/>
      <c r="J468" s="49"/>
      <c r="K468" s="49"/>
    </row>
    <row r="469" spans="3:11" x14ac:dyDescent="0.25">
      <c r="C469" s="49"/>
      <c r="D469" s="49"/>
      <c r="E469" s="49"/>
      <c r="F469" s="49"/>
      <c r="G469" s="49"/>
      <c r="H469" s="49"/>
      <c r="I469" s="49"/>
      <c r="J469" s="49"/>
      <c r="K469" s="49"/>
    </row>
    <row r="470" spans="3:11" x14ac:dyDescent="0.25">
      <c r="C470" s="49"/>
      <c r="D470" s="49"/>
      <c r="E470" s="49"/>
      <c r="F470" s="49"/>
      <c r="G470" s="49"/>
      <c r="H470" s="49"/>
      <c r="I470" s="49"/>
      <c r="J470" s="49"/>
      <c r="K470" s="49"/>
    </row>
    <row r="471" spans="3:11" x14ac:dyDescent="0.25">
      <c r="C471" s="49"/>
      <c r="D471" s="49"/>
      <c r="E471" s="49"/>
      <c r="F471" s="49"/>
      <c r="G471" s="49"/>
      <c r="H471" s="49"/>
      <c r="I471" s="49"/>
      <c r="J471" s="49"/>
      <c r="K471" s="49"/>
    </row>
    <row r="472" spans="3:11" x14ac:dyDescent="0.25">
      <c r="C472" s="49"/>
      <c r="D472" s="49"/>
      <c r="E472" s="49"/>
      <c r="F472" s="49"/>
      <c r="G472" s="49"/>
      <c r="H472" s="49"/>
      <c r="I472" s="49"/>
      <c r="J472" s="49"/>
      <c r="K472" s="49"/>
    </row>
    <row r="473" spans="3:11" x14ac:dyDescent="0.25">
      <c r="C473" s="49"/>
      <c r="D473" s="49"/>
      <c r="E473" s="49"/>
      <c r="F473" s="49"/>
      <c r="G473" s="49"/>
      <c r="H473" s="49"/>
      <c r="I473" s="49"/>
      <c r="J473" s="49"/>
      <c r="K473" s="49"/>
    </row>
    <row r="474" spans="3:11" x14ac:dyDescent="0.25">
      <c r="C474" s="49"/>
      <c r="D474" s="49"/>
      <c r="E474" s="49"/>
      <c r="F474" s="49"/>
      <c r="G474" s="49"/>
      <c r="H474" s="49"/>
      <c r="I474" s="49"/>
      <c r="J474" s="49"/>
      <c r="K474" s="49"/>
    </row>
    <row r="475" spans="3:11" x14ac:dyDescent="0.25">
      <c r="C475" s="49"/>
      <c r="D475" s="49"/>
      <c r="E475" s="49"/>
      <c r="F475" s="49"/>
      <c r="G475" s="49"/>
      <c r="H475" s="49"/>
      <c r="I475" s="49"/>
      <c r="J475" s="49"/>
      <c r="K475" s="49"/>
    </row>
    <row r="476" spans="3:11" x14ac:dyDescent="0.25">
      <c r="C476" s="49"/>
      <c r="D476" s="49"/>
      <c r="E476" s="49"/>
      <c r="F476" s="49"/>
      <c r="G476" s="49"/>
      <c r="H476" s="49"/>
      <c r="I476" s="49"/>
      <c r="J476" s="49"/>
      <c r="K476" s="49"/>
    </row>
    <row r="477" spans="3:11" x14ac:dyDescent="0.25">
      <c r="C477" s="49"/>
      <c r="D477" s="49"/>
      <c r="E477" s="49"/>
      <c r="F477" s="49"/>
      <c r="G477" s="49"/>
      <c r="H477" s="49"/>
      <c r="I477" s="49"/>
      <c r="J477" s="49"/>
      <c r="K477" s="49"/>
    </row>
    <row r="478" spans="3:11" x14ac:dyDescent="0.25">
      <c r="C478" s="49"/>
      <c r="D478" s="49"/>
      <c r="E478" s="49"/>
      <c r="F478" s="49"/>
      <c r="G478" s="49"/>
      <c r="H478" s="49"/>
      <c r="I478" s="49"/>
      <c r="J478" s="49"/>
      <c r="K478" s="49"/>
    </row>
    <row r="479" spans="3:11" x14ac:dyDescent="0.25">
      <c r="C479" s="49"/>
      <c r="D479" s="49"/>
      <c r="E479" s="49"/>
      <c r="F479" s="49"/>
      <c r="G479" s="49"/>
      <c r="H479" s="49"/>
      <c r="I479" s="49"/>
      <c r="J479" s="49"/>
      <c r="K479" s="49"/>
    </row>
    <row r="480" spans="3:11" x14ac:dyDescent="0.25">
      <c r="C480" s="49"/>
      <c r="D480" s="49"/>
      <c r="E480" s="49"/>
      <c r="F480" s="49"/>
      <c r="G480" s="49"/>
      <c r="H480" s="49"/>
      <c r="I480" s="49"/>
      <c r="J480" s="49"/>
      <c r="K480" s="49"/>
    </row>
    <row r="481" spans="3:11" x14ac:dyDescent="0.25">
      <c r="C481" s="49"/>
      <c r="D481" s="49"/>
      <c r="E481" s="49"/>
      <c r="F481" s="49"/>
      <c r="G481" s="49"/>
      <c r="H481" s="49"/>
      <c r="I481" s="49"/>
      <c r="J481" s="49"/>
      <c r="K481" s="49"/>
    </row>
    <row r="482" spans="3:11" x14ac:dyDescent="0.25">
      <c r="C482" s="49"/>
      <c r="D482" s="49"/>
      <c r="E482" s="49"/>
      <c r="F482" s="49"/>
      <c r="G482" s="49"/>
      <c r="H482" s="49"/>
      <c r="I482" s="49"/>
      <c r="J482" s="49"/>
      <c r="K482" s="49"/>
    </row>
    <row r="483" spans="3:11" x14ac:dyDescent="0.25">
      <c r="C483" s="49"/>
      <c r="D483" s="49"/>
      <c r="E483" s="49"/>
      <c r="F483" s="49"/>
      <c r="G483" s="49"/>
      <c r="H483" s="49"/>
      <c r="I483" s="49"/>
      <c r="J483" s="49"/>
      <c r="K483" s="49"/>
    </row>
    <row r="484" spans="3:11" x14ac:dyDescent="0.25">
      <c r="C484" s="49"/>
      <c r="D484" s="49"/>
      <c r="E484" s="49"/>
      <c r="F484" s="49"/>
      <c r="G484" s="49"/>
      <c r="H484" s="49"/>
      <c r="I484" s="49"/>
      <c r="J484" s="49"/>
      <c r="K484" s="49"/>
    </row>
    <row r="485" spans="3:11" x14ac:dyDescent="0.25">
      <c r="C485" s="49"/>
      <c r="D485" s="49"/>
      <c r="E485" s="49"/>
      <c r="F485" s="49"/>
      <c r="G485" s="49"/>
      <c r="H485" s="49"/>
      <c r="I485" s="49"/>
      <c r="J485" s="49"/>
      <c r="K485" s="49"/>
    </row>
    <row r="486" spans="3:11" x14ac:dyDescent="0.25">
      <c r="C486" s="49"/>
      <c r="D486" s="49"/>
      <c r="E486" s="49"/>
      <c r="F486" s="49"/>
      <c r="G486" s="49"/>
      <c r="H486" s="49"/>
      <c r="I486" s="49"/>
      <c r="J486" s="49"/>
      <c r="K486" s="49"/>
    </row>
    <row r="487" spans="3:11" x14ac:dyDescent="0.25">
      <c r="C487" s="49"/>
      <c r="D487" s="49"/>
      <c r="E487" s="49"/>
      <c r="F487" s="49"/>
      <c r="G487" s="49"/>
      <c r="H487" s="49"/>
      <c r="I487" s="49"/>
      <c r="J487" s="49"/>
      <c r="K487" s="49"/>
    </row>
    <row r="488" spans="3:11" x14ac:dyDescent="0.25">
      <c r="C488" s="49"/>
      <c r="D488" s="49"/>
      <c r="E488" s="49"/>
      <c r="F488" s="49"/>
      <c r="G488" s="49"/>
      <c r="H488" s="49"/>
      <c r="I488" s="49"/>
      <c r="J488" s="49"/>
      <c r="K488" s="49"/>
    </row>
    <row r="489" spans="3:11" x14ac:dyDescent="0.25">
      <c r="C489" s="49"/>
      <c r="D489" s="49"/>
      <c r="E489" s="49"/>
      <c r="F489" s="49"/>
      <c r="G489" s="49"/>
      <c r="H489" s="49"/>
      <c r="I489" s="49"/>
      <c r="J489" s="49"/>
      <c r="K489" s="49"/>
    </row>
    <row r="490" spans="3:11" x14ac:dyDescent="0.25">
      <c r="C490" s="49"/>
      <c r="D490" s="49"/>
      <c r="E490" s="49"/>
      <c r="F490" s="49"/>
      <c r="G490" s="49"/>
      <c r="H490" s="49"/>
      <c r="I490" s="49"/>
      <c r="J490" s="49"/>
      <c r="K490" s="49"/>
    </row>
    <row r="491" spans="3:11" x14ac:dyDescent="0.25">
      <c r="C491" s="49"/>
      <c r="D491" s="49"/>
      <c r="E491" s="49"/>
      <c r="F491" s="49"/>
      <c r="G491" s="49"/>
      <c r="H491" s="49"/>
      <c r="I491" s="49"/>
      <c r="J491" s="49"/>
      <c r="K491" s="49"/>
    </row>
    <row r="492" spans="3:11" x14ac:dyDescent="0.25">
      <c r="C492" s="49"/>
      <c r="D492" s="49"/>
      <c r="E492" s="49"/>
      <c r="F492" s="49"/>
      <c r="G492" s="49"/>
      <c r="H492" s="49"/>
      <c r="I492" s="49"/>
      <c r="J492" s="49"/>
      <c r="K492" s="49"/>
    </row>
    <row r="493" spans="3:11" x14ac:dyDescent="0.25">
      <c r="C493" s="49"/>
      <c r="D493" s="49"/>
      <c r="E493" s="49"/>
      <c r="F493" s="49"/>
      <c r="G493" s="49"/>
      <c r="H493" s="49"/>
      <c r="I493" s="49"/>
      <c r="J493" s="49"/>
      <c r="K493" s="49"/>
    </row>
    <row r="494" spans="3:11" x14ac:dyDescent="0.25">
      <c r="C494" s="49"/>
      <c r="D494" s="49"/>
      <c r="E494" s="49"/>
      <c r="F494" s="49"/>
      <c r="G494" s="49"/>
      <c r="H494" s="49"/>
      <c r="I494" s="49"/>
      <c r="J494" s="49"/>
      <c r="K494" s="49"/>
    </row>
    <row r="495" spans="3:11" x14ac:dyDescent="0.25">
      <c r="C495" s="49"/>
      <c r="D495" s="49"/>
      <c r="E495" s="49"/>
      <c r="F495" s="49"/>
      <c r="G495" s="49"/>
      <c r="H495" s="49"/>
      <c r="I495" s="49"/>
      <c r="J495" s="49"/>
      <c r="K495" s="49"/>
    </row>
    <row r="496" spans="3:11" x14ac:dyDescent="0.25">
      <c r="C496" s="49"/>
      <c r="D496" s="49"/>
      <c r="E496" s="49"/>
      <c r="F496" s="49"/>
      <c r="G496" s="49"/>
      <c r="H496" s="49"/>
      <c r="I496" s="49"/>
      <c r="J496" s="49"/>
      <c r="K496" s="49"/>
    </row>
    <row r="497" spans="3:11" x14ac:dyDescent="0.25">
      <c r="C497" s="49"/>
      <c r="D497" s="49"/>
      <c r="E497" s="49"/>
      <c r="F497" s="49"/>
      <c r="G497" s="49"/>
      <c r="H497" s="49"/>
      <c r="I497" s="49"/>
      <c r="J497" s="49"/>
      <c r="K497" s="49"/>
    </row>
    <row r="498" spans="3:11" x14ac:dyDescent="0.25">
      <c r="C498" s="49"/>
      <c r="D498" s="49"/>
      <c r="E498" s="49"/>
      <c r="F498" s="49"/>
      <c r="G498" s="49"/>
      <c r="H498" s="49"/>
      <c r="I498" s="49"/>
      <c r="J498" s="49"/>
      <c r="K498" s="49"/>
    </row>
    <row r="499" spans="3:11" x14ac:dyDescent="0.25">
      <c r="C499" s="49"/>
      <c r="D499" s="49"/>
      <c r="E499" s="49"/>
      <c r="F499" s="49"/>
      <c r="G499" s="49"/>
      <c r="H499" s="49"/>
      <c r="I499" s="49"/>
      <c r="J499" s="49"/>
      <c r="K499" s="49"/>
    </row>
    <row r="500" spans="3:11" x14ac:dyDescent="0.25">
      <c r="C500" s="49"/>
      <c r="D500" s="49"/>
      <c r="E500" s="49"/>
      <c r="F500" s="49"/>
      <c r="G500" s="49"/>
      <c r="H500" s="49"/>
      <c r="I500" s="49"/>
      <c r="J500" s="49"/>
      <c r="K500" s="49"/>
    </row>
    <row r="501" spans="3:11" x14ac:dyDescent="0.25">
      <c r="C501" s="49"/>
      <c r="D501" s="49"/>
      <c r="E501" s="49"/>
      <c r="F501" s="49"/>
      <c r="G501" s="49"/>
      <c r="H501" s="49"/>
      <c r="I501" s="49"/>
      <c r="J501" s="49"/>
      <c r="K501" s="49"/>
    </row>
    <row r="502" spans="3:11" x14ac:dyDescent="0.25">
      <c r="C502" s="49"/>
      <c r="D502" s="49"/>
      <c r="E502" s="49"/>
      <c r="F502" s="49"/>
      <c r="G502" s="49"/>
      <c r="H502" s="49"/>
      <c r="I502" s="49"/>
      <c r="J502" s="49"/>
      <c r="K502" s="49"/>
    </row>
    <row r="503" spans="3:11" x14ac:dyDescent="0.25">
      <c r="C503" s="49"/>
      <c r="D503" s="49"/>
      <c r="E503" s="49"/>
      <c r="F503" s="49"/>
      <c r="G503" s="49"/>
      <c r="H503" s="49"/>
      <c r="I503" s="49"/>
      <c r="J503" s="49"/>
      <c r="K503" s="49"/>
    </row>
    <row r="504" spans="3:11" x14ac:dyDescent="0.25">
      <c r="C504" s="49"/>
      <c r="D504" s="49"/>
      <c r="E504" s="49"/>
      <c r="F504" s="49"/>
      <c r="G504" s="49"/>
      <c r="H504" s="49"/>
      <c r="I504" s="49"/>
      <c r="J504" s="49"/>
      <c r="K504" s="49"/>
    </row>
    <row r="505" spans="3:11" x14ac:dyDescent="0.25">
      <c r="C505" s="49"/>
      <c r="D505" s="49"/>
      <c r="E505" s="49"/>
      <c r="F505" s="49"/>
      <c r="G505" s="49"/>
      <c r="H505" s="49"/>
      <c r="I505" s="49"/>
      <c r="J505" s="49"/>
      <c r="K505" s="49"/>
    </row>
    <row r="506" spans="3:11" x14ac:dyDescent="0.25">
      <c r="C506" s="49"/>
      <c r="D506" s="49"/>
      <c r="E506" s="49"/>
      <c r="F506" s="49"/>
      <c r="G506" s="49"/>
      <c r="H506" s="49"/>
      <c r="I506" s="49"/>
      <c r="J506" s="49"/>
      <c r="K506" s="49"/>
    </row>
    <row r="507" spans="3:11" x14ac:dyDescent="0.25">
      <c r="C507" s="49"/>
      <c r="D507" s="49"/>
      <c r="E507" s="49"/>
      <c r="F507" s="49"/>
      <c r="G507" s="49"/>
      <c r="H507" s="49"/>
      <c r="I507" s="49"/>
      <c r="J507" s="49"/>
      <c r="K507" s="49"/>
    </row>
    <row r="508" spans="3:11" x14ac:dyDescent="0.25">
      <c r="C508" s="49"/>
      <c r="D508" s="49"/>
      <c r="E508" s="49"/>
      <c r="F508" s="49"/>
      <c r="G508" s="49"/>
      <c r="H508" s="49"/>
      <c r="I508" s="49"/>
      <c r="J508" s="49"/>
      <c r="K508" s="49"/>
    </row>
    <row r="509" spans="3:11" x14ac:dyDescent="0.25">
      <c r="C509" s="49"/>
      <c r="D509" s="49"/>
      <c r="E509" s="49"/>
      <c r="F509" s="49"/>
      <c r="G509" s="49"/>
      <c r="H509" s="49"/>
      <c r="I509" s="49"/>
      <c r="J509" s="49"/>
      <c r="K509" s="49"/>
    </row>
    <row r="510" spans="3:11" x14ac:dyDescent="0.25">
      <c r="C510" s="49"/>
      <c r="D510" s="49"/>
      <c r="E510" s="49"/>
      <c r="F510" s="49"/>
      <c r="G510" s="49"/>
      <c r="H510" s="49"/>
      <c r="I510" s="49"/>
      <c r="J510" s="49"/>
      <c r="K510" s="49"/>
    </row>
    <row r="511" spans="3:11" x14ac:dyDescent="0.25">
      <c r="C511" s="49"/>
      <c r="D511" s="49"/>
      <c r="E511" s="49"/>
      <c r="F511" s="49"/>
      <c r="G511" s="49"/>
      <c r="H511" s="49"/>
      <c r="I511" s="49"/>
      <c r="J511" s="49"/>
      <c r="K511" s="49"/>
    </row>
    <row r="512" spans="3:11" x14ac:dyDescent="0.25">
      <c r="C512" s="49"/>
      <c r="D512" s="49"/>
      <c r="E512" s="49"/>
      <c r="F512" s="49"/>
      <c r="G512" s="49"/>
      <c r="H512" s="49"/>
      <c r="I512" s="49"/>
      <c r="J512" s="49"/>
      <c r="K512" s="49"/>
    </row>
    <row r="513" spans="3:11" x14ac:dyDescent="0.25">
      <c r="C513" s="49"/>
      <c r="D513" s="49"/>
      <c r="E513" s="49"/>
      <c r="F513" s="49"/>
      <c r="G513" s="49"/>
      <c r="H513" s="49"/>
      <c r="I513" s="49"/>
      <c r="J513" s="49"/>
      <c r="K513" s="49"/>
    </row>
    <row r="514" spans="3:11" x14ac:dyDescent="0.25">
      <c r="C514" s="49"/>
      <c r="D514" s="49"/>
      <c r="E514" s="49"/>
      <c r="F514" s="49"/>
      <c r="G514" s="49"/>
      <c r="H514" s="49"/>
      <c r="I514" s="49"/>
      <c r="J514" s="49"/>
      <c r="K514" s="49"/>
    </row>
    <row r="515" spans="3:11" x14ac:dyDescent="0.25">
      <c r="C515" s="49"/>
      <c r="D515" s="49"/>
      <c r="E515" s="49"/>
      <c r="F515" s="49"/>
      <c r="G515" s="49"/>
      <c r="H515" s="49"/>
      <c r="I515" s="49"/>
      <c r="J515" s="49"/>
      <c r="K515" s="49"/>
    </row>
    <row r="516" spans="3:11" x14ac:dyDescent="0.25">
      <c r="C516" s="49"/>
      <c r="D516" s="49"/>
      <c r="E516" s="49"/>
      <c r="F516" s="49"/>
      <c r="G516" s="49"/>
      <c r="H516" s="49"/>
      <c r="I516" s="49"/>
      <c r="J516" s="49"/>
      <c r="K516" s="49"/>
    </row>
    <row r="517" spans="3:11" x14ac:dyDescent="0.25">
      <c r="C517" s="49"/>
      <c r="D517" s="49"/>
      <c r="E517" s="49"/>
      <c r="F517" s="49"/>
      <c r="G517" s="49"/>
      <c r="H517" s="49"/>
      <c r="I517" s="49"/>
      <c r="J517" s="49"/>
      <c r="K517" s="49"/>
    </row>
    <row r="518" spans="3:11" x14ac:dyDescent="0.25">
      <c r="C518" s="49"/>
      <c r="D518" s="49"/>
      <c r="E518" s="49"/>
      <c r="F518" s="49"/>
      <c r="G518" s="49"/>
      <c r="H518" s="49"/>
      <c r="I518" s="49"/>
      <c r="J518" s="49"/>
      <c r="K518" s="49"/>
    </row>
    <row r="519" spans="3:11" x14ac:dyDescent="0.25">
      <c r="C519" s="49"/>
      <c r="D519" s="49"/>
      <c r="E519" s="49"/>
      <c r="F519" s="49"/>
      <c r="G519" s="49"/>
      <c r="H519" s="49"/>
      <c r="I519" s="49"/>
      <c r="J519" s="49"/>
      <c r="K519" s="49"/>
    </row>
    <row r="520" spans="3:11" x14ac:dyDescent="0.25">
      <c r="C520" s="49"/>
      <c r="D520" s="49"/>
      <c r="E520" s="49"/>
      <c r="F520" s="49"/>
      <c r="G520" s="49"/>
      <c r="H520" s="49"/>
      <c r="I520" s="49"/>
      <c r="J520" s="49"/>
      <c r="K520" s="49"/>
    </row>
    <row r="521" spans="3:11" x14ac:dyDescent="0.25">
      <c r="C521" s="49"/>
      <c r="D521" s="49"/>
      <c r="E521" s="49"/>
      <c r="F521" s="49"/>
      <c r="G521" s="49"/>
      <c r="H521" s="49"/>
      <c r="I521" s="49"/>
      <c r="J521" s="49"/>
      <c r="K521" s="49"/>
    </row>
    <row r="522" spans="3:11" x14ac:dyDescent="0.25">
      <c r="C522" s="49"/>
      <c r="D522" s="49"/>
      <c r="E522" s="49"/>
      <c r="F522" s="49"/>
      <c r="G522" s="49"/>
      <c r="H522" s="49"/>
      <c r="I522" s="49"/>
      <c r="J522" s="49"/>
      <c r="K522" s="49"/>
    </row>
    <row r="523" spans="3:11" x14ac:dyDescent="0.25">
      <c r="C523" s="49"/>
      <c r="D523" s="49"/>
      <c r="E523" s="49"/>
      <c r="F523" s="49"/>
      <c r="G523" s="49"/>
      <c r="H523" s="49"/>
      <c r="I523" s="49"/>
      <c r="J523" s="49"/>
      <c r="K523" s="49"/>
    </row>
    <row r="524" spans="3:11" x14ac:dyDescent="0.25">
      <c r="C524" s="49"/>
      <c r="D524" s="49"/>
      <c r="E524" s="49"/>
      <c r="F524" s="49"/>
      <c r="G524" s="49"/>
      <c r="H524" s="49"/>
      <c r="I524" s="49"/>
      <c r="J524" s="49"/>
      <c r="K524" s="49"/>
    </row>
    <row r="525" spans="3:11" x14ac:dyDescent="0.25">
      <c r="C525" s="49"/>
      <c r="D525" s="49"/>
      <c r="E525" s="49"/>
      <c r="F525" s="49"/>
      <c r="G525" s="49"/>
      <c r="H525" s="49"/>
      <c r="I525" s="49"/>
      <c r="J525" s="49"/>
      <c r="K525" s="49"/>
    </row>
    <row r="526" spans="3:11" x14ac:dyDescent="0.25">
      <c r="C526" s="49"/>
      <c r="D526" s="49"/>
      <c r="E526" s="49"/>
      <c r="F526" s="49"/>
      <c r="G526" s="49"/>
      <c r="H526" s="49"/>
      <c r="I526" s="49"/>
      <c r="J526" s="49"/>
      <c r="K526" s="49"/>
    </row>
    <row r="527" spans="3:11" x14ac:dyDescent="0.25">
      <c r="C527" s="49"/>
      <c r="D527" s="49"/>
      <c r="E527" s="49"/>
      <c r="F527" s="49"/>
      <c r="G527" s="49"/>
      <c r="H527" s="49"/>
      <c r="I527" s="49"/>
      <c r="J527" s="49"/>
      <c r="K527" s="49"/>
    </row>
    <row r="528" spans="3:11" x14ac:dyDescent="0.25">
      <c r="C528" s="49"/>
      <c r="D528" s="49"/>
      <c r="E528" s="49"/>
      <c r="F528" s="49"/>
      <c r="G528" s="49"/>
      <c r="H528" s="49"/>
      <c r="I528" s="49"/>
      <c r="J528" s="49"/>
      <c r="K528" s="49"/>
    </row>
    <row r="529" spans="3:11" x14ac:dyDescent="0.25">
      <c r="C529" s="49"/>
      <c r="D529" s="49"/>
      <c r="E529" s="49"/>
      <c r="F529" s="49"/>
      <c r="G529" s="49"/>
      <c r="H529" s="49"/>
      <c r="I529" s="49"/>
      <c r="J529" s="49"/>
      <c r="K529" s="49"/>
    </row>
    <row r="530" spans="3:11" x14ac:dyDescent="0.25">
      <c r="C530" s="49"/>
      <c r="D530" s="49"/>
      <c r="E530" s="49"/>
      <c r="F530" s="49"/>
      <c r="G530" s="49"/>
      <c r="H530" s="49"/>
      <c r="I530" s="49"/>
      <c r="J530" s="49"/>
      <c r="K530" s="49"/>
    </row>
    <row r="531" spans="3:11" x14ac:dyDescent="0.25">
      <c r="C531" s="49"/>
      <c r="D531" s="49"/>
      <c r="E531" s="49"/>
      <c r="F531" s="49"/>
      <c r="G531" s="49"/>
      <c r="H531" s="49"/>
      <c r="I531" s="49"/>
      <c r="J531" s="49"/>
      <c r="K531" s="49"/>
    </row>
    <row r="532" spans="3:11" x14ac:dyDescent="0.25">
      <c r="C532" s="49"/>
      <c r="D532" s="49"/>
      <c r="E532" s="49"/>
      <c r="F532" s="49"/>
      <c r="G532" s="49"/>
      <c r="H532" s="49"/>
      <c r="I532" s="49"/>
      <c r="J532" s="49"/>
      <c r="K532" s="49"/>
    </row>
    <row r="533" spans="3:11" x14ac:dyDescent="0.25">
      <c r="C533" s="49"/>
      <c r="D533" s="49"/>
      <c r="E533" s="49"/>
      <c r="F533" s="49"/>
      <c r="G533" s="49"/>
      <c r="H533" s="49"/>
      <c r="I533" s="49"/>
      <c r="J533" s="49"/>
      <c r="K533" s="49"/>
    </row>
    <row r="534" spans="3:11" x14ac:dyDescent="0.25">
      <c r="C534" s="49"/>
      <c r="D534" s="49"/>
      <c r="E534" s="49"/>
      <c r="F534" s="49"/>
      <c r="G534" s="49"/>
      <c r="H534" s="49"/>
      <c r="I534" s="49"/>
      <c r="J534" s="49"/>
      <c r="K534" s="49"/>
    </row>
    <row r="535" spans="3:11" x14ac:dyDescent="0.25">
      <c r="C535" s="49"/>
      <c r="D535" s="49"/>
      <c r="E535" s="49"/>
      <c r="F535" s="49"/>
      <c r="G535" s="49"/>
      <c r="H535" s="49"/>
      <c r="I535" s="49"/>
      <c r="J535" s="49"/>
      <c r="K535" s="49"/>
    </row>
    <row r="536" spans="3:11" x14ac:dyDescent="0.25">
      <c r="C536" s="49"/>
      <c r="D536" s="49"/>
      <c r="E536" s="49"/>
      <c r="F536" s="49"/>
      <c r="G536" s="49"/>
      <c r="H536" s="49"/>
      <c r="I536" s="49"/>
      <c r="J536" s="49"/>
      <c r="K536" s="49"/>
    </row>
    <row r="537" spans="3:11" x14ac:dyDescent="0.25">
      <c r="C537" s="49"/>
      <c r="D537" s="49"/>
      <c r="E537" s="49"/>
      <c r="F537" s="49"/>
      <c r="G537" s="49"/>
      <c r="H537" s="49"/>
      <c r="I537" s="49"/>
      <c r="J537" s="49"/>
      <c r="K537" s="49"/>
    </row>
    <row r="538" spans="3:11" x14ac:dyDescent="0.25">
      <c r="C538" s="49"/>
      <c r="D538" s="49"/>
      <c r="E538" s="49"/>
      <c r="F538" s="49"/>
      <c r="G538" s="49"/>
      <c r="H538" s="49"/>
      <c r="I538" s="49"/>
      <c r="J538" s="49"/>
      <c r="K538" s="49"/>
    </row>
    <row r="539" spans="3:11" x14ac:dyDescent="0.25">
      <c r="C539" s="49"/>
      <c r="D539" s="49"/>
      <c r="E539" s="49"/>
      <c r="F539" s="49"/>
      <c r="G539" s="49"/>
      <c r="H539" s="49"/>
      <c r="I539" s="49"/>
      <c r="J539" s="49"/>
      <c r="K539" s="49"/>
    </row>
    <row r="540" spans="3:11" x14ac:dyDescent="0.25">
      <c r="C540" s="49"/>
      <c r="D540" s="49"/>
      <c r="E540" s="49"/>
      <c r="F540" s="49"/>
      <c r="G540" s="49"/>
      <c r="H540" s="49"/>
      <c r="I540" s="49"/>
      <c r="J540" s="49"/>
      <c r="K540" s="49"/>
    </row>
    <row r="541" spans="3:11" x14ac:dyDescent="0.25">
      <c r="C541" s="49"/>
      <c r="D541" s="49"/>
      <c r="E541" s="49"/>
      <c r="F541" s="49"/>
      <c r="G541" s="49"/>
      <c r="H541" s="49"/>
      <c r="I541" s="49"/>
      <c r="J541" s="49"/>
      <c r="K541" s="49"/>
    </row>
    <row r="542" spans="3:11" x14ac:dyDescent="0.25">
      <c r="C542" s="49"/>
      <c r="D542" s="49"/>
      <c r="E542" s="49"/>
      <c r="F542" s="49"/>
      <c r="G542" s="49"/>
      <c r="H542" s="49"/>
      <c r="I542" s="49"/>
      <c r="J542" s="49"/>
      <c r="K542" s="49"/>
    </row>
    <row r="543" spans="3:11" x14ac:dyDescent="0.25">
      <c r="C543" s="49"/>
      <c r="D543" s="49"/>
      <c r="E543" s="49"/>
      <c r="F543" s="49"/>
      <c r="G543" s="49"/>
      <c r="H543" s="49"/>
      <c r="I543" s="49"/>
      <c r="J543" s="49"/>
      <c r="K543" s="49"/>
    </row>
    <row r="544" spans="3:11" x14ac:dyDescent="0.25">
      <c r="C544" s="49"/>
      <c r="D544" s="49"/>
      <c r="E544" s="49"/>
      <c r="F544" s="49"/>
      <c r="G544" s="49"/>
      <c r="H544" s="49"/>
      <c r="I544" s="49"/>
      <c r="J544" s="49"/>
      <c r="K544" s="49"/>
    </row>
    <row r="545" spans="3:11" x14ac:dyDescent="0.25">
      <c r="C545" s="49"/>
      <c r="D545" s="49"/>
      <c r="E545" s="49"/>
      <c r="F545" s="49"/>
      <c r="G545" s="49"/>
      <c r="H545" s="49"/>
      <c r="I545" s="49"/>
      <c r="J545" s="49"/>
      <c r="K545" s="49"/>
    </row>
    <row r="546" spans="3:11" x14ac:dyDescent="0.25">
      <c r="C546" s="49"/>
      <c r="D546" s="49"/>
      <c r="E546" s="49"/>
      <c r="F546" s="49"/>
      <c r="G546" s="49"/>
      <c r="H546" s="49"/>
      <c r="I546" s="49"/>
      <c r="J546" s="49"/>
      <c r="K546" s="49"/>
    </row>
    <row r="547" spans="3:11" x14ac:dyDescent="0.25">
      <c r="C547" s="49"/>
      <c r="D547" s="49"/>
      <c r="E547" s="49"/>
      <c r="F547" s="49"/>
      <c r="G547" s="49"/>
      <c r="H547" s="49"/>
      <c r="I547" s="49"/>
      <c r="J547" s="49"/>
      <c r="K547" s="49"/>
    </row>
    <row r="548" spans="3:11" x14ac:dyDescent="0.25">
      <c r="C548" s="49"/>
      <c r="D548" s="49"/>
      <c r="E548" s="49"/>
      <c r="F548" s="49"/>
      <c r="G548" s="49"/>
      <c r="H548" s="49"/>
      <c r="I548" s="49"/>
      <c r="J548" s="49"/>
      <c r="K548" s="49"/>
    </row>
    <row r="549" spans="3:11" x14ac:dyDescent="0.25">
      <c r="C549" s="49"/>
      <c r="D549" s="49"/>
      <c r="E549" s="49"/>
      <c r="F549" s="49"/>
      <c r="G549" s="49"/>
      <c r="H549" s="49"/>
      <c r="I549" s="49"/>
      <c r="J549" s="49"/>
      <c r="K549" s="49"/>
    </row>
    <row r="550" spans="3:11" x14ac:dyDescent="0.25">
      <c r="C550" s="49"/>
      <c r="D550" s="49"/>
      <c r="E550" s="49"/>
      <c r="F550" s="49"/>
      <c r="G550" s="49"/>
      <c r="H550" s="49"/>
      <c r="I550" s="49"/>
      <c r="J550" s="49"/>
      <c r="K550" s="49"/>
    </row>
    <row r="551" spans="3:11" x14ac:dyDescent="0.25">
      <c r="C551" s="49"/>
      <c r="D551" s="49"/>
      <c r="E551" s="49"/>
      <c r="F551" s="49"/>
      <c r="G551" s="49"/>
      <c r="H551" s="49"/>
      <c r="I551" s="49"/>
      <c r="J551" s="49"/>
      <c r="K551" s="49"/>
    </row>
    <row r="552" spans="3:11" x14ac:dyDescent="0.25">
      <c r="C552" s="49"/>
      <c r="D552" s="49"/>
      <c r="E552" s="49"/>
      <c r="F552" s="49"/>
      <c r="G552" s="49"/>
      <c r="H552" s="49"/>
      <c r="I552" s="49"/>
      <c r="J552" s="49"/>
      <c r="K552" s="49"/>
    </row>
    <row r="553" spans="3:11" x14ac:dyDescent="0.25">
      <c r="C553" s="49"/>
      <c r="D553" s="49"/>
      <c r="E553" s="49"/>
      <c r="F553" s="49"/>
      <c r="G553" s="49"/>
      <c r="H553" s="49"/>
      <c r="I553" s="49"/>
      <c r="J553" s="49"/>
      <c r="K553" s="49"/>
    </row>
    <row r="554" spans="3:11" x14ac:dyDescent="0.25">
      <c r="C554" s="49"/>
      <c r="D554" s="49"/>
      <c r="E554" s="49"/>
      <c r="F554" s="49"/>
      <c r="G554" s="49"/>
      <c r="H554" s="49"/>
      <c r="I554" s="49"/>
      <c r="J554" s="49"/>
      <c r="K554" s="49"/>
    </row>
    <row r="555" spans="3:11" x14ac:dyDescent="0.25">
      <c r="C555" s="49"/>
      <c r="D555" s="49"/>
      <c r="E555" s="49"/>
      <c r="F555" s="49"/>
      <c r="G555" s="49"/>
      <c r="H555" s="49"/>
      <c r="I555" s="49"/>
      <c r="J555" s="49"/>
      <c r="K555" s="49"/>
    </row>
    <row r="556" spans="3:11" x14ac:dyDescent="0.25">
      <c r="C556" s="49"/>
      <c r="D556" s="49"/>
      <c r="E556" s="49"/>
      <c r="F556" s="49"/>
      <c r="G556" s="49"/>
      <c r="H556" s="49"/>
      <c r="I556" s="49"/>
      <c r="J556" s="49"/>
      <c r="K556" s="49"/>
    </row>
    <row r="557" spans="3:11" x14ac:dyDescent="0.25">
      <c r="C557" s="49"/>
      <c r="D557" s="49"/>
      <c r="E557" s="49"/>
      <c r="F557" s="49"/>
      <c r="G557" s="49"/>
      <c r="H557" s="49"/>
      <c r="I557" s="49"/>
      <c r="J557" s="49"/>
      <c r="K557" s="49"/>
    </row>
    <row r="558" spans="3:11" x14ac:dyDescent="0.25">
      <c r="C558" s="49"/>
      <c r="D558" s="49"/>
      <c r="E558" s="49"/>
      <c r="F558" s="49"/>
      <c r="G558" s="49"/>
      <c r="H558" s="49"/>
      <c r="I558" s="49"/>
      <c r="J558" s="49"/>
      <c r="K558" s="49"/>
    </row>
    <row r="559" spans="3:11" x14ac:dyDescent="0.25">
      <c r="C559" s="49"/>
      <c r="D559" s="49"/>
      <c r="E559" s="49"/>
      <c r="F559" s="49"/>
      <c r="G559" s="49"/>
      <c r="H559" s="49"/>
      <c r="I559" s="49"/>
      <c r="J559" s="49"/>
      <c r="K559" s="49"/>
    </row>
    <row r="560" spans="3:11" x14ac:dyDescent="0.25">
      <c r="C560" s="49"/>
      <c r="D560" s="49"/>
      <c r="E560" s="49"/>
      <c r="F560" s="49"/>
      <c r="G560" s="49"/>
      <c r="H560" s="49"/>
      <c r="I560" s="49"/>
      <c r="J560" s="49"/>
      <c r="K560" s="49"/>
    </row>
    <row r="561" spans="3:11" x14ac:dyDescent="0.25">
      <c r="C561" s="49"/>
      <c r="D561" s="49"/>
      <c r="E561" s="49"/>
      <c r="F561" s="49"/>
      <c r="G561" s="49"/>
      <c r="H561" s="49"/>
      <c r="I561" s="49"/>
      <c r="J561" s="49"/>
      <c r="K561" s="49"/>
    </row>
    <row r="562" spans="3:11" x14ac:dyDescent="0.25">
      <c r="C562" s="49"/>
      <c r="D562" s="49"/>
      <c r="E562" s="49"/>
      <c r="F562" s="49"/>
      <c r="G562" s="49"/>
      <c r="H562" s="49"/>
      <c r="I562" s="49"/>
      <c r="J562" s="49"/>
      <c r="K562" s="49"/>
    </row>
    <row r="563" spans="3:11" x14ac:dyDescent="0.25">
      <c r="C563" s="49"/>
      <c r="D563" s="49"/>
      <c r="E563" s="49"/>
      <c r="F563" s="49"/>
      <c r="G563" s="49"/>
      <c r="H563" s="49"/>
      <c r="I563" s="49"/>
      <c r="J563" s="49"/>
      <c r="K563" s="49"/>
    </row>
    <row r="564" spans="3:11" x14ac:dyDescent="0.25">
      <c r="C564" s="49"/>
      <c r="D564" s="49"/>
      <c r="E564" s="49"/>
      <c r="F564" s="49"/>
      <c r="G564" s="49"/>
      <c r="H564" s="49"/>
      <c r="I564" s="49"/>
      <c r="J564" s="49"/>
      <c r="K564" s="49"/>
    </row>
    <row r="565" spans="3:11" x14ac:dyDescent="0.25">
      <c r="C565" s="49"/>
      <c r="D565" s="49"/>
      <c r="E565" s="49"/>
      <c r="F565" s="49"/>
      <c r="G565" s="49"/>
      <c r="H565" s="49"/>
      <c r="I565" s="49"/>
      <c r="J565" s="49"/>
      <c r="K565" s="49"/>
    </row>
    <row r="566" spans="3:11" x14ac:dyDescent="0.25">
      <c r="C566" s="49"/>
      <c r="D566" s="49"/>
      <c r="E566" s="49"/>
      <c r="F566" s="49"/>
      <c r="G566" s="49"/>
      <c r="H566" s="49"/>
      <c r="I566" s="49"/>
      <c r="J566" s="49"/>
      <c r="K566" s="49"/>
    </row>
    <row r="567" spans="3:11" x14ac:dyDescent="0.25">
      <c r="C567" s="49"/>
      <c r="D567" s="49"/>
      <c r="E567" s="49"/>
      <c r="F567" s="49"/>
      <c r="G567" s="49"/>
      <c r="H567" s="49"/>
      <c r="I567" s="49"/>
      <c r="J567" s="49"/>
      <c r="K567" s="49"/>
    </row>
    <row r="568" spans="3:11" x14ac:dyDescent="0.25">
      <c r="C568" s="49"/>
      <c r="D568" s="49"/>
      <c r="E568" s="49"/>
      <c r="F568" s="49"/>
      <c r="G568" s="49"/>
      <c r="H568" s="49"/>
      <c r="I568" s="49"/>
      <c r="J568" s="49"/>
      <c r="K568" s="49"/>
    </row>
    <row r="569" spans="3:11" x14ac:dyDescent="0.25">
      <c r="C569" s="49"/>
      <c r="D569" s="49"/>
      <c r="E569" s="49"/>
      <c r="F569" s="49"/>
      <c r="G569" s="49"/>
      <c r="H569" s="49"/>
      <c r="I569" s="49"/>
      <c r="J569" s="49"/>
      <c r="K569" s="49"/>
    </row>
    <row r="570" spans="3:11" x14ac:dyDescent="0.25">
      <c r="C570" s="49"/>
      <c r="D570" s="49"/>
      <c r="E570" s="49"/>
      <c r="F570" s="49"/>
      <c r="G570" s="49"/>
      <c r="H570" s="49"/>
      <c r="I570" s="49"/>
      <c r="J570" s="49"/>
      <c r="K570" s="49"/>
    </row>
    <row r="571" spans="3:11" x14ac:dyDescent="0.25">
      <c r="C571" s="49"/>
      <c r="D571" s="49"/>
      <c r="E571" s="49"/>
      <c r="F571" s="49"/>
      <c r="G571" s="49"/>
      <c r="H571" s="49"/>
      <c r="I571" s="49"/>
      <c r="J571" s="49"/>
      <c r="K571" s="49"/>
    </row>
    <row r="572" spans="3:11" x14ac:dyDescent="0.25">
      <c r="C572" s="49"/>
      <c r="D572" s="49"/>
      <c r="E572" s="49"/>
      <c r="F572" s="49"/>
      <c r="G572" s="49"/>
      <c r="H572" s="49"/>
      <c r="I572" s="49"/>
      <c r="J572" s="49"/>
      <c r="K572" s="49"/>
    </row>
    <row r="573" spans="3:11" x14ac:dyDescent="0.25">
      <c r="C573" s="49"/>
      <c r="D573" s="49"/>
      <c r="E573" s="49"/>
      <c r="F573" s="49"/>
      <c r="G573" s="49"/>
      <c r="H573" s="49"/>
      <c r="I573" s="49"/>
      <c r="J573" s="49"/>
      <c r="K573" s="49"/>
    </row>
    <row r="574" spans="3:11" x14ac:dyDescent="0.25">
      <c r="C574" s="49"/>
      <c r="D574" s="49"/>
      <c r="E574" s="49"/>
      <c r="F574" s="49"/>
      <c r="G574" s="49"/>
      <c r="H574" s="49"/>
      <c r="I574" s="49"/>
      <c r="J574" s="49"/>
      <c r="K574" s="49"/>
    </row>
    <row r="575" spans="3:11" x14ac:dyDescent="0.25">
      <c r="C575" s="49"/>
      <c r="D575" s="49"/>
      <c r="E575" s="49"/>
      <c r="F575" s="49"/>
      <c r="G575" s="49"/>
      <c r="H575" s="49"/>
      <c r="I575" s="49"/>
      <c r="J575" s="49"/>
      <c r="K575" s="49"/>
    </row>
    <row r="576" spans="3:11" x14ac:dyDescent="0.25">
      <c r="C576" s="49"/>
      <c r="D576" s="49"/>
      <c r="E576" s="49"/>
      <c r="F576" s="49"/>
      <c r="G576" s="49"/>
      <c r="H576" s="49"/>
      <c r="I576" s="49"/>
      <c r="J576" s="49"/>
      <c r="K576" s="49"/>
    </row>
    <row r="577" spans="3:11" x14ac:dyDescent="0.25">
      <c r="C577" s="49"/>
      <c r="D577" s="49"/>
      <c r="E577" s="49"/>
      <c r="F577" s="49"/>
      <c r="G577" s="49"/>
      <c r="H577" s="49"/>
      <c r="I577" s="49"/>
      <c r="J577" s="49"/>
      <c r="K577" s="49"/>
    </row>
    <row r="578" spans="3:11" x14ac:dyDescent="0.25">
      <c r="C578" s="49"/>
      <c r="D578" s="49"/>
      <c r="E578" s="49"/>
      <c r="F578" s="49"/>
      <c r="G578" s="49"/>
      <c r="H578" s="49"/>
      <c r="I578" s="49"/>
      <c r="J578" s="49"/>
      <c r="K578" s="49"/>
    </row>
    <row r="579" spans="3:11" x14ac:dyDescent="0.25">
      <c r="C579" s="49"/>
      <c r="D579" s="49"/>
      <c r="E579" s="49"/>
      <c r="F579" s="49"/>
      <c r="G579" s="49"/>
      <c r="H579" s="49"/>
      <c r="I579" s="49"/>
      <c r="J579" s="49"/>
      <c r="K579" s="49"/>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2018 DMAS Data Book &amp;A&amp;R&amp;9Page &amp;P</oddFooter>
  </headerFooter>
  <rowBreaks count="1" manualBreakCount="1">
    <brk id="6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569"/>
  <sheetViews>
    <sheetView zoomScaleNormal="100" workbookViewId="0">
      <selection activeCell="H12" sqref="H12"/>
    </sheetView>
  </sheetViews>
  <sheetFormatPr defaultRowHeight="15" x14ac:dyDescent="0.25"/>
  <cols>
    <col min="1" max="1" width="11.7109375" style="55" customWidth="1"/>
    <col min="2" max="2" width="38.7109375" style="55" customWidth="1"/>
    <col min="3" max="6" width="18.7109375" style="55" hidden="1" customWidth="1"/>
    <col min="7" max="11" width="18.7109375" style="55" customWidth="1"/>
    <col min="12" max="16384" width="9.140625" style="55"/>
  </cols>
  <sheetData>
    <row r="1" spans="1:11" ht="33" customHeight="1" x14ac:dyDescent="0.25">
      <c r="A1" s="204" t="s">
        <v>560</v>
      </c>
      <c r="B1" s="205"/>
      <c r="C1" s="19" t="s">
        <v>565</v>
      </c>
      <c r="D1" s="19" t="s">
        <v>566</v>
      </c>
      <c r="E1" s="19" t="s">
        <v>567</v>
      </c>
      <c r="F1" s="19" t="s">
        <v>568</v>
      </c>
      <c r="G1" s="19" t="s">
        <v>569</v>
      </c>
      <c r="H1" s="19" t="s">
        <v>618</v>
      </c>
      <c r="I1" s="19" t="s">
        <v>665</v>
      </c>
      <c r="J1" s="19" t="s">
        <v>671</v>
      </c>
      <c r="K1" s="19" t="s">
        <v>689</v>
      </c>
    </row>
    <row r="2" spans="1:11" x14ac:dyDescent="0.25">
      <c r="A2" s="2" t="s">
        <v>570</v>
      </c>
      <c r="B2" s="2"/>
      <c r="C2" s="113">
        <v>1040966</v>
      </c>
      <c r="D2" s="113">
        <v>1092180</v>
      </c>
      <c r="E2" s="113">
        <v>1106440</v>
      </c>
      <c r="F2" s="113">
        <v>1206355</v>
      </c>
      <c r="G2" s="113">
        <v>1288716</v>
      </c>
      <c r="H2" s="108">
        <v>1357342</v>
      </c>
      <c r="I2" s="113">
        <v>1421713</v>
      </c>
      <c r="J2" s="113">
        <v>1407644</v>
      </c>
      <c r="K2" s="113">
        <v>1423744</v>
      </c>
    </row>
    <row r="3" spans="1:11" x14ac:dyDescent="0.25">
      <c r="A3" s="8" t="s">
        <v>79</v>
      </c>
      <c r="B3" s="8" t="s">
        <v>0</v>
      </c>
      <c r="C3" s="115">
        <v>84628</v>
      </c>
      <c r="D3" s="115">
        <v>84624</v>
      </c>
      <c r="E3" s="115">
        <v>80294</v>
      </c>
      <c r="F3" s="115">
        <v>85656</v>
      </c>
      <c r="G3" s="115">
        <v>84374</v>
      </c>
      <c r="H3" s="115">
        <v>84943</v>
      </c>
      <c r="I3" s="115">
        <v>152961</v>
      </c>
      <c r="J3" s="115">
        <v>84343</v>
      </c>
      <c r="K3" s="115">
        <v>83285</v>
      </c>
    </row>
    <row r="4" spans="1:11" x14ac:dyDescent="0.25">
      <c r="A4" s="23" t="s">
        <v>79</v>
      </c>
      <c r="B4" s="105" t="s">
        <v>71</v>
      </c>
      <c r="C4" s="147">
        <v>17464</v>
      </c>
      <c r="D4" s="147">
        <v>17431</v>
      </c>
      <c r="E4" s="147">
        <v>16382</v>
      </c>
      <c r="F4" s="147">
        <v>17463</v>
      </c>
      <c r="G4" s="147">
        <v>17685</v>
      </c>
      <c r="H4" s="147">
        <v>17984</v>
      </c>
      <c r="I4" s="147">
        <v>32861</v>
      </c>
      <c r="J4" s="147">
        <v>17698</v>
      </c>
      <c r="K4" s="147">
        <v>17548</v>
      </c>
    </row>
    <row r="5" spans="1:11" x14ac:dyDescent="0.25">
      <c r="A5" s="23" t="s">
        <v>79</v>
      </c>
      <c r="B5" s="105" t="s">
        <v>72</v>
      </c>
      <c r="C5" s="147">
        <v>18601</v>
      </c>
      <c r="D5" s="147">
        <v>18693</v>
      </c>
      <c r="E5" s="147">
        <v>17681</v>
      </c>
      <c r="F5" s="147">
        <v>18837</v>
      </c>
      <c r="G5" s="147">
        <v>18424</v>
      </c>
      <c r="H5" s="147">
        <v>18450</v>
      </c>
      <c r="I5" s="147">
        <v>32597</v>
      </c>
      <c r="J5" s="147">
        <v>17628</v>
      </c>
      <c r="K5" s="147">
        <v>17334</v>
      </c>
    </row>
    <row r="6" spans="1:11" x14ac:dyDescent="0.25">
      <c r="A6" s="23" t="s">
        <v>79</v>
      </c>
      <c r="B6" s="105" t="s">
        <v>73</v>
      </c>
      <c r="C6" s="147">
        <v>22833</v>
      </c>
      <c r="D6" s="147">
        <v>23109</v>
      </c>
      <c r="E6" s="147">
        <v>22063</v>
      </c>
      <c r="F6" s="147">
        <v>23540</v>
      </c>
      <c r="G6" s="147">
        <v>23192</v>
      </c>
      <c r="H6" s="147">
        <v>23924</v>
      </c>
      <c r="I6" s="147">
        <v>42617</v>
      </c>
      <c r="J6" s="147">
        <v>24682</v>
      </c>
      <c r="K6" s="147">
        <v>24636</v>
      </c>
    </row>
    <row r="7" spans="1:11" x14ac:dyDescent="0.25">
      <c r="A7" s="23" t="s">
        <v>79</v>
      </c>
      <c r="B7" s="105" t="s">
        <v>74</v>
      </c>
      <c r="C7" s="147">
        <v>1953</v>
      </c>
      <c r="D7" s="147">
        <v>1945</v>
      </c>
      <c r="E7" s="147">
        <v>1921</v>
      </c>
      <c r="F7" s="147">
        <v>1893</v>
      </c>
      <c r="G7" s="147">
        <v>1825</v>
      </c>
      <c r="H7" s="147">
        <v>1824</v>
      </c>
      <c r="I7" s="147">
        <v>3093</v>
      </c>
      <c r="J7" s="147">
        <v>1751</v>
      </c>
      <c r="K7" s="147">
        <v>1733</v>
      </c>
    </row>
    <row r="8" spans="1:11" x14ac:dyDescent="0.25">
      <c r="A8" s="23" t="s">
        <v>79</v>
      </c>
      <c r="B8" s="105" t="s">
        <v>75</v>
      </c>
      <c r="C8" s="147">
        <v>5485</v>
      </c>
      <c r="D8" s="147">
        <v>5302</v>
      </c>
      <c r="E8" s="147">
        <v>4892</v>
      </c>
      <c r="F8" s="147">
        <v>5267</v>
      </c>
      <c r="G8" s="147">
        <v>5149</v>
      </c>
      <c r="H8" s="147">
        <v>5190</v>
      </c>
      <c r="I8" s="147">
        <v>9698</v>
      </c>
      <c r="J8" s="147">
        <v>4945</v>
      </c>
      <c r="K8" s="147">
        <v>4912</v>
      </c>
    </row>
    <row r="9" spans="1:11" x14ac:dyDescent="0.25">
      <c r="A9" s="23" t="s">
        <v>79</v>
      </c>
      <c r="B9" s="105" t="s">
        <v>76</v>
      </c>
      <c r="C9" s="147">
        <v>8159</v>
      </c>
      <c r="D9" s="147">
        <v>7926</v>
      </c>
      <c r="E9" s="147">
        <v>7468</v>
      </c>
      <c r="F9" s="147">
        <v>8138</v>
      </c>
      <c r="G9" s="147">
        <v>8025</v>
      </c>
      <c r="H9" s="147">
        <v>7764</v>
      </c>
      <c r="I9" s="147">
        <v>13018</v>
      </c>
      <c r="J9" s="147">
        <v>7768</v>
      </c>
      <c r="K9" s="147">
        <v>7652</v>
      </c>
    </row>
    <row r="10" spans="1:11" x14ac:dyDescent="0.25">
      <c r="A10" s="23" t="s">
        <v>79</v>
      </c>
      <c r="B10" s="105" t="s">
        <v>77</v>
      </c>
      <c r="C10" s="147">
        <v>5312</v>
      </c>
      <c r="D10" s="147">
        <v>5379</v>
      </c>
      <c r="E10" s="147">
        <v>5242</v>
      </c>
      <c r="F10" s="147">
        <v>5540</v>
      </c>
      <c r="G10" s="147">
        <v>5555</v>
      </c>
      <c r="H10" s="147">
        <v>5540</v>
      </c>
      <c r="I10" s="147">
        <v>9941</v>
      </c>
      <c r="J10" s="147">
        <v>5779</v>
      </c>
      <c r="K10" s="147">
        <v>5512</v>
      </c>
    </row>
    <row r="11" spans="1:11" x14ac:dyDescent="0.25">
      <c r="A11" s="23" t="s">
        <v>79</v>
      </c>
      <c r="B11" s="105" t="s">
        <v>78</v>
      </c>
      <c r="C11" s="147">
        <v>5715</v>
      </c>
      <c r="D11" s="147">
        <v>5705</v>
      </c>
      <c r="E11" s="147">
        <v>5479</v>
      </c>
      <c r="F11" s="147">
        <v>5835</v>
      </c>
      <c r="G11" s="147">
        <v>5412</v>
      </c>
      <c r="H11" s="147">
        <v>5177</v>
      </c>
      <c r="I11" s="147">
        <v>10088</v>
      </c>
      <c r="J11" s="147">
        <v>5023</v>
      </c>
      <c r="K11" s="147">
        <v>4832</v>
      </c>
    </row>
    <row r="12" spans="1:11" x14ac:dyDescent="0.25">
      <c r="A12" s="8" t="s">
        <v>80</v>
      </c>
      <c r="B12" s="8" t="s">
        <v>0</v>
      </c>
      <c r="C12" s="115">
        <v>244640</v>
      </c>
      <c r="D12" s="115">
        <v>258623</v>
      </c>
      <c r="E12" s="115">
        <v>254737</v>
      </c>
      <c r="F12" s="115">
        <v>262709</v>
      </c>
      <c r="G12" s="115">
        <v>262788</v>
      </c>
      <c r="H12" s="115">
        <v>259130</v>
      </c>
      <c r="I12" s="115">
        <v>258400</v>
      </c>
      <c r="J12" s="115">
        <v>253445</v>
      </c>
      <c r="K12" s="115">
        <v>252764</v>
      </c>
    </row>
    <row r="13" spans="1:11" x14ac:dyDescent="0.25">
      <c r="A13" s="23" t="s">
        <v>80</v>
      </c>
      <c r="B13" s="105" t="s">
        <v>71</v>
      </c>
      <c r="C13" s="147">
        <v>50994</v>
      </c>
      <c r="D13" s="147">
        <v>53900</v>
      </c>
      <c r="E13" s="147">
        <v>53200</v>
      </c>
      <c r="F13" s="147">
        <v>54962</v>
      </c>
      <c r="G13" s="147">
        <v>55106</v>
      </c>
      <c r="H13" s="147">
        <v>54952</v>
      </c>
      <c r="I13" s="147">
        <v>55771</v>
      </c>
      <c r="J13" s="147">
        <v>54236</v>
      </c>
      <c r="K13" s="147">
        <v>53972</v>
      </c>
    </row>
    <row r="14" spans="1:11" x14ac:dyDescent="0.25">
      <c r="A14" s="23" t="s">
        <v>80</v>
      </c>
      <c r="B14" s="105" t="s">
        <v>72</v>
      </c>
      <c r="C14" s="147">
        <v>53454</v>
      </c>
      <c r="D14" s="147">
        <v>56930</v>
      </c>
      <c r="E14" s="147">
        <v>56377</v>
      </c>
      <c r="F14" s="147">
        <v>58335</v>
      </c>
      <c r="G14" s="147">
        <v>58610</v>
      </c>
      <c r="H14" s="147">
        <v>57566</v>
      </c>
      <c r="I14" s="147">
        <v>56760</v>
      </c>
      <c r="J14" s="147">
        <v>55209</v>
      </c>
      <c r="K14" s="147">
        <v>54863</v>
      </c>
    </row>
    <row r="15" spans="1:11" x14ac:dyDescent="0.25">
      <c r="A15" s="23" t="s">
        <v>80</v>
      </c>
      <c r="B15" s="105" t="s">
        <v>73</v>
      </c>
      <c r="C15" s="147">
        <v>65705</v>
      </c>
      <c r="D15" s="147">
        <v>71037</v>
      </c>
      <c r="E15" s="147">
        <v>69622</v>
      </c>
      <c r="F15" s="147">
        <v>71829</v>
      </c>
      <c r="G15" s="147">
        <v>71716</v>
      </c>
      <c r="H15" s="147">
        <v>71722</v>
      </c>
      <c r="I15" s="147">
        <v>71636</v>
      </c>
      <c r="J15" s="147">
        <v>70704</v>
      </c>
      <c r="K15" s="147">
        <v>71220</v>
      </c>
    </row>
    <row r="16" spans="1:11" x14ac:dyDescent="0.25">
      <c r="A16" s="23" t="s">
        <v>80</v>
      </c>
      <c r="B16" s="105" t="s">
        <v>74</v>
      </c>
      <c r="C16" s="147">
        <v>6049</v>
      </c>
      <c r="D16" s="147">
        <v>6292</v>
      </c>
      <c r="E16" s="147">
        <v>6143</v>
      </c>
      <c r="F16" s="147">
        <v>6154</v>
      </c>
      <c r="G16" s="147">
        <v>6194</v>
      </c>
      <c r="H16" s="147">
        <v>5885</v>
      </c>
      <c r="I16" s="147">
        <v>5859</v>
      </c>
      <c r="J16" s="147">
        <v>5698</v>
      </c>
      <c r="K16" s="147">
        <v>5576</v>
      </c>
    </row>
    <row r="17" spans="1:11" x14ac:dyDescent="0.25">
      <c r="A17" s="23" t="s">
        <v>80</v>
      </c>
      <c r="B17" s="105" t="s">
        <v>75</v>
      </c>
      <c r="C17" s="147">
        <v>16920</v>
      </c>
      <c r="D17" s="147">
        <v>17289</v>
      </c>
      <c r="E17" s="147">
        <v>16747</v>
      </c>
      <c r="F17" s="147">
        <v>17071</v>
      </c>
      <c r="G17" s="147">
        <v>16832</v>
      </c>
      <c r="H17" s="147">
        <v>16335</v>
      </c>
      <c r="I17" s="147">
        <v>16297</v>
      </c>
      <c r="J17" s="147">
        <v>15891</v>
      </c>
      <c r="K17" s="147">
        <v>15579</v>
      </c>
    </row>
    <row r="18" spans="1:11" x14ac:dyDescent="0.25">
      <c r="A18" s="23" t="s">
        <v>80</v>
      </c>
      <c r="B18" s="105" t="s">
        <v>76</v>
      </c>
      <c r="C18" s="147">
        <v>23042</v>
      </c>
      <c r="D18" s="147">
        <v>23901</v>
      </c>
      <c r="E18" s="147">
        <v>23473</v>
      </c>
      <c r="F18" s="147">
        <v>24316</v>
      </c>
      <c r="G18" s="147">
        <v>24497</v>
      </c>
      <c r="H18" s="147">
        <v>23879</v>
      </c>
      <c r="I18" s="147">
        <v>23878</v>
      </c>
      <c r="J18" s="147">
        <v>23523</v>
      </c>
      <c r="K18" s="147">
        <v>23510</v>
      </c>
    </row>
    <row r="19" spans="1:11" x14ac:dyDescent="0.25">
      <c r="A19" s="23" t="s">
        <v>80</v>
      </c>
      <c r="B19" s="105" t="s">
        <v>77</v>
      </c>
      <c r="C19" s="147">
        <v>15737</v>
      </c>
      <c r="D19" s="147">
        <v>16471</v>
      </c>
      <c r="E19" s="147">
        <v>16226</v>
      </c>
      <c r="F19" s="147">
        <v>16805</v>
      </c>
      <c r="G19" s="147">
        <v>16884</v>
      </c>
      <c r="H19" s="147">
        <v>16374</v>
      </c>
      <c r="I19" s="147">
        <v>16447</v>
      </c>
      <c r="J19" s="147">
        <v>16479</v>
      </c>
      <c r="K19" s="147">
        <v>16359</v>
      </c>
    </row>
    <row r="20" spans="1:11" x14ac:dyDescent="0.25">
      <c r="A20" s="23" t="s">
        <v>80</v>
      </c>
      <c r="B20" s="105" t="s">
        <v>78</v>
      </c>
      <c r="C20" s="147">
        <v>16164</v>
      </c>
      <c r="D20" s="147">
        <v>16496</v>
      </c>
      <c r="E20" s="147">
        <v>16423</v>
      </c>
      <c r="F20" s="147">
        <v>17043</v>
      </c>
      <c r="G20" s="147">
        <v>16811</v>
      </c>
      <c r="H20" s="147">
        <v>16085</v>
      </c>
      <c r="I20" s="147">
        <v>15903</v>
      </c>
      <c r="J20" s="147">
        <v>15509</v>
      </c>
      <c r="K20" s="147">
        <v>15327</v>
      </c>
    </row>
    <row r="21" spans="1:11" x14ac:dyDescent="0.25">
      <c r="A21" s="8" t="s">
        <v>81</v>
      </c>
      <c r="B21" s="8" t="s">
        <v>0</v>
      </c>
      <c r="C21" s="115">
        <v>403830</v>
      </c>
      <c r="D21" s="115">
        <v>427845</v>
      </c>
      <c r="E21" s="115">
        <v>434024</v>
      </c>
      <c r="F21" s="115">
        <v>458752</v>
      </c>
      <c r="G21" s="115">
        <v>478914</v>
      </c>
      <c r="H21" s="115">
        <v>496050</v>
      </c>
      <c r="I21" s="115">
        <v>507557</v>
      </c>
      <c r="J21" s="115">
        <v>503350</v>
      </c>
      <c r="K21" s="115">
        <v>508409</v>
      </c>
    </row>
    <row r="22" spans="1:11" x14ac:dyDescent="0.25">
      <c r="A22" s="23" t="s">
        <v>81</v>
      </c>
      <c r="B22" s="105" t="s">
        <v>71</v>
      </c>
      <c r="C22" s="147">
        <v>87585</v>
      </c>
      <c r="D22" s="147">
        <v>91448</v>
      </c>
      <c r="E22" s="147">
        <v>92359</v>
      </c>
      <c r="F22" s="147">
        <v>97452</v>
      </c>
      <c r="G22" s="147">
        <v>101627</v>
      </c>
      <c r="H22" s="147">
        <v>105520</v>
      </c>
      <c r="I22" s="147">
        <v>110447</v>
      </c>
      <c r="J22" s="147">
        <v>108280</v>
      </c>
      <c r="K22" s="147">
        <v>109540</v>
      </c>
    </row>
    <row r="23" spans="1:11" x14ac:dyDescent="0.25">
      <c r="A23" s="23" t="s">
        <v>81</v>
      </c>
      <c r="B23" s="105" t="s">
        <v>72</v>
      </c>
      <c r="C23" s="147">
        <v>93210</v>
      </c>
      <c r="D23" s="147">
        <v>98850</v>
      </c>
      <c r="E23" s="147">
        <v>99901</v>
      </c>
      <c r="F23" s="147">
        <v>104604</v>
      </c>
      <c r="G23" s="147">
        <v>108961</v>
      </c>
      <c r="H23" s="147">
        <v>111353</v>
      </c>
      <c r="I23" s="147">
        <v>112358</v>
      </c>
      <c r="J23" s="147">
        <v>111356</v>
      </c>
      <c r="K23" s="147">
        <v>112567</v>
      </c>
    </row>
    <row r="24" spans="1:11" x14ac:dyDescent="0.25">
      <c r="A24" s="23" t="s">
        <v>81</v>
      </c>
      <c r="B24" s="105" t="s">
        <v>73</v>
      </c>
      <c r="C24" s="147">
        <v>86552</v>
      </c>
      <c r="D24" s="147">
        <v>96500</v>
      </c>
      <c r="E24" s="147">
        <v>99837</v>
      </c>
      <c r="F24" s="147">
        <v>108878</v>
      </c>
      <c r="G24" s="147">
        <v>116546</v>
      </c>
      <c r="H24" s="147">
        <v>125536</v>
      </c>
      <c r="I24" s="147">
        <v>129999</v>
      </c>
      <c r="J24" s="147">
        <v>129202</v>
      </c>
      <c r="K24" s="147">
        <v>131463</v>
      </c>
    </row>
    <row r="25" spans="1:11" x14ac:dyDescent="0.25">
      <c r="A25" s="23" t="s">
        <v>81</v>
      </c>
      <c r="B25" s="105" t="s">
        <v>74</v>
      </c>
      <c r="C25" s="147">
        <v>10101</v>
      </c>
      <c r="D25" s="147">
        <v>10510</v>
      </c>
      <c r="E25" s="147">
        <v>10719</v>
      </c>
      <c r="F25" s="147">
        <v>11206</v>
      </c>
      <c r="G25" s="147">
        <v>11794</v>
      </c>
      <c r="H25" s="147">
        <v>11928</v>
      </c>
      <c r="I25" s="147">
        <v>12259</v>
      </c>
      <c r="J25" s="147">
        <v>12068</v>
      </c>
      <c r="K25" s="147">
        <v>12051</v>
      </c>
    </row>
    <row r="26" spans="1:11" x14ac:dyDescent="0.25">
      <c r="A26" s="23" t="s">
        <v>81</v>
      </c>
      <c r="B26" s="105" t="s">
        <v>75</v>
      </c>
      <c r="C26" s="147">
        <v>31712</v>
      </c>
      <c r="D26" s="147">
        <v>32583</v>
      </c>
      <c r="E26" s="147">
        <v>32511</v>
      </c>
      <c r="F26" s="147">
        <v>33707</v>
      </c>
      <c r="G26" s="147">
        <v>34653</v>
      </c>
      <c r="H26" s="147">
        <v>35009</v>
      </c>
      <c r="I26" s="147">
        <v>35276</v>
      </c>
      <c r="J26" s="147">
        <v>34932</v>
      </c>
      <c r="K26" s="147">
        <v>34444</v>
      </c>
    </row>
    <row r="27" spans="1:11" x14ac:dyDescent="0.25">
      <c r="A27" s="23" t="s">
        <v>81</v>
      </c>
      <c r="B27" s="105" t="s">
        <v>76</v>
      </c>
      <c r="C27" s="147">
        <v>41069</v>
      </c>
      <c r="D27" s="147">
        <v>42040</v>
      </c>
      <c r="E27" s="147">
        <v>42430</v>
      </c>
      <c r="F27" s="147">
        <v>44300</v>
      </c>
      <c r="G27" s="147">
        <v>45621</v>
      </c>
      <c r="H27" s="147">
        <v>46442</v>
      </c>
      <c r="I27" s="147">
        <v>46871</v>
      </c>
      <c r="J27" s="147">
        <v>47053</v>
      </c>
      <c r="K27" s="147">
        <v>47418</v>
      </c>
    </row>
    <row r="28" spans="1:11" x14ac:dyDescent="0.25">
      <c r="A28" s="23" t="s">
        <v>81</v>
      </c>
      <c r="B28" s="105" t="s">
        <v>77</v>
      </c>
      <c r="C28" s="147">
        <v>25030</v>
      </c>
      <c r="D28" s="147">
        <v>26949</v>
      </c>
      <c r="E28" s="147">
        <v>27631</v>
      </c>
      <c r="F28" s="147">
        <v>29319</v>
      </c>
      <c r="G28" s="147">
        <v>31065</v>
      </c>
      <c r="H28" s="147">
        <v>31640</v>
      </c>
      <c r="I28" s="147">
        <v>32493</v>
      </c>
      <c r="J28" s="147">
        <v>32361</v>
      </c>
      <c r="K28" s="147">
        <v>32620</v>
      </c>
    </row>
    <row r="29" spans="1:11" x14ac:dyDescent="0.25">
      <c r="A29" s="23" t="s">
        <v>81</v>
      </c>
      <c r="B29" s="105" t="s">
        <v>78</v>
      </c>
      <c r="C29" s="147">
        <v>33077</v>
      </c>
      <c r="D29" s="147">
        <v>33579</v>
      </c>
      <c r="E29" s="147">
        <v>32961</v>
      </c>
      <c r="F29" s="147">
        <v>34934</v>
      </c>
      <c r="G29" s="147">
        <v>35254</v>
      </c>
      <c r="H29" s="147">
        <v>34722</v>
      </c>
      <c r="I29" s="147">
        <v>34845</v>
      </c>
      <c r="J29" s="147">
        <v>34649</v>
      </c>
      <c r="K29" s="147">
        <v>34408</v>
      </c>
    </row>
    <row r="30" spans="1:11" x14ac:dyDescent="0.25">
      <c r="A30" s="8" t="s">
        <v>82</v>
      </c>
      <c r="B30" s="8" t="s">
        <v>0</v>
      </c>
      <c r="C30" s="115">
        <v>36500</v>
      </c>
      <c r="D30" s="115">
        <v>39043</v>
      </c>
      <c r="E30" s="115">
        <v>35770</v>
      </c>
      <c r="F30" s="115">
        <v>38219</v>
      </c>
      <c r="G30" s="115">
        <v>42877</v>
      </c>
      <c r="H30" s="115">
        <v>46033</v>
      </c>
      <c r="I30" s="115">
        <v>52942</v>
      </c>
      <c r="J30" s="115">
        <v>50874</v>
      </c>
      <c r="K30" s="115">
        <v>53181</v>
      </c>
    </row>
    <row r="31" spans="1:11" x14ac:dyDescent="0.25">
      <c r="A31" s="23" t="s">
        <v>82</v>
      </c>
      <c r="B31" s="105" t="s">
        <v>71</v>
      </c>
      <c r="C31" s="147">
        <v>8375</v>
      </c>
      <c r="D31" s="147">
        <v>8890</v>
      </c>
      <c r="E31" s="147">
        <v>8049</v>
      </c>
      <c r="F31" s="147">
        <v>8537</v>
      </c>
      <c r="G31" s="147">
        <v>9236</v>
      </c>
      <c r="H31" s="147">
        <v>10169</v>
      </c>
      <c r="I31" s="147">
        <v>11679</v>
      </c>
      <c r="J31" s="147">
        <v>11476</v>
      </c>
      <c r="K31" s="147">
        <v>11922</v>
      </c>
    </row>
    <row r="32" spans="1:11" x14ac:dyDescent="0.25">
      <c r="A32" s="23" t="s">
        <v>82</v>
      </c>
      <c r="B32" s="105" t="s">
        <v>72</v>
      </c>
      <c r="C32" s="147">
        <v>8751</v>
      </c>
      <c r="D32" s="147">
        <v>9324</v>
      </c>
      <c r="E32" s="147">
        <v>8772</v>
      </c>
      <c r="F32" s="147">
        <v>9232</v>
      </c>
      <c r="G32" s="147">
        <v>10222</v>
      </c>
      <c r="H32" s="147">
        <v>10994</v>
      </c>
      <c r="I32" s="147">
        <v>12116</v>
      </c>
      <c r="J32" s="147">
        <v>11586</v>
      </c>
      <c r="K32" s="147">
        <v>12158</v>
      </c>
    </row>
    <row r="33" spans="1:11" x14ac:dyDescent="0.25">
      <c r="A33" s="23" t="s">
        <v>82</v>
      </c>
      <c r="B33" s="105" t="s">
        <v>73</v>
      </c>
      <c r="C33" s="147">
        <v>5856</v>
      </c>
      <c r="D33" s="147">
        <v>6433</v>
      </c>
      <c r="E33" s="147">
        <v>5974</v>
      </c>
      <c r="F33" s="147">
        <v>6493</v>
      </c>
      <c r="G33" s="147">
        <v>7593</v>
      </c>
      <c r="H33" s="147">
        <v>9141</v>
      </c>
      <c r="I33" s="147">
        <v>12088</v>
      </c>
      <c r="J33" s="147">
        <v>10639</v>
      </c>
      <c r="K33" s="147">
        <v>11179</v>
      </c>
    </row>
    <row r="34" spans="1:11" x14ac:dyDescent="0.25">
      <c r="A34" s="23" t="s">
        <v>82</v>
      </c>
      <c r="B34" s="105" t="s">
        <v>74</v>
      </c>
      <c r="C34" s="147">
        <v>932</v>
      </c>
      <c r="D34" s="147">
        <v>997</v>
      </c>
      <c r="E34" s="147">
        <v>919</v>
      </c>
      <c r="F34" s="147">
        <v>971</v>
      </c>
      <c r="G34" s="147">
        <v>1008</v>
      </c>
      <c r="H34" s="147">
        <v>1062</v>
      </c>
      <c r="I34" s="147">
        <v>1208</v>
      </c>
      <c r="J34" s="147">
        <v>1223</v>
      </c>
      <c r="K34" s="147">
        <v>1290</v>
      </c>
    </row>
    <row r="35" spans="1:11" x14ac:dyDescent="0.25">
      <c r="A35" s="23" t="s">
        <v>82</v>
      </c>
      <c r="B35" s="105" t="s">
        <v>75</v>
      </c>
      <c r="C35" s="147">
        <v>3335</v>
      </c>
      <c r="D35" s="147">
        <v>3464</v>
      </c>
      <c r="E35" s="147">
        <v>3090</v>
      </c>
      <c r="F35" s="147">
        <v>3252</v>
      </c>
      <c r="G35" s="147">
        <v>3844</v>
      </c>
      <c r="H35" s="147">
        <v>3790</v>
      </c>
      <c r="I35" s="147">
        <v>4158</v>
      </c>
      <c r="J35" s="147">
        <v>4242</v>
      </c>
      <c r="K35" s="147">
        <v>4293</v>
      </c>
    </row>
    <row r="36" spans="1:11" x14ac:dyDescent="0.25">
      <c r="A36" s="23" t="s">
        <v>82</v>
      </c>
      <c r="B36" s="105" t="s">
        <v>76</v>
      </c>
      <c r="C36" s="147">
        <v>4237</v>
      </c>
      <c r="D36" s="147">
        <v>4305</v>
      </c>
      <c r="E36" s="147">
        <v>3896</v>
      </c>
      <c r="F36" s="147">
        <v>4280</v>
      </c>
      <c r="G36" s="147">
        <v>4884</v>
      </c>
      <c r="H36" s="147">
        <v>4871</v>
      </c>
      <c r="I36" s="147">
        <v>5226</v>
      </c>
      <c r="J36" s="147">
        <v>5221</v>
      </c>
      <c r="K36" s="147">
        <v>5433</v>
      </c>
    </row>
    <row r="37" spans="1:11" x14ac:dyDescent="0.25">
      <c r="A37" s="23" t="s">
        <v>82</v>
      </c>
      <c r="B37" s="105" t="s">
        <v>77</v>
      </c>
      <c r="C37" s="147">
        <v>2282</v>
      </c>
      <c r="D37" s="147">
        <v>2457</v>
      </c>
      <c r="E37" s="147">
        <v>2326</v>
      </c>
      <c r="F37" s="147">
        <v>2432</v>
      </c>
      <c r="G37" s="147">
        <v>2828</v>
      </c>
      <c r="H37" s="147">
        <v>2756</v>
      </c>
      <c r="I37" s="147">
        <v>3089</v>
      </c>
      <c r="J37" s="147">
        <v>3053</v>
      </c>
      <c r="K37" s="147">
        <v>3225</v>
      </c>
    </row>
    <row r="38" spans="1:11" x14ac:dyDescent="0.25">
      <c r="A38" s="23" t="s">
        <v>82</v>
      </c>
      <c r="B38" s="105" t="s">
        <v>78</v>
      </c>
      <c r="C38" s="147">
        <v>3139</v>
      </c>
      <c r="D38" s="147">
        <v>3573</v>
      </c>
      <c r="E38" s="147">
        <v>3114</v>
      </c>
      <c r="F38" s="147">
        <v>3460</v>
      </c>
      <c r="G38" s="147">
        <v>3746</v>
      </c>
      <c r="H38" s="147">
        <v>3685</v>
      </c>
      <c r="I38" s="147">
        <v>3902</v>
      </c>
      <c r="J38" s="147">
        <v>3964</v>
      </c>
      <c r="K38" s="147">
        <v>4202</v>
      </c>
    </row>
    <row r="39" spans="1:11" x14ac:dyDescent="0.25">
      <c r="A39" s="8" t="s">
        <v>83</v>
      </c>
      <c r="B39" s="8" t="s">
        <v>0</v>
      </c>
      <c r="C39" s="115">
        <v>189162</v>
      </c>
      <c r="D39" s="115">
        <v>202904</v>
      </c>
      <c r="E39" s="115">
        <v>205498</v>
      </c>
      <c r="F39" s="115">
        <v>229441</v>
      </c>
      <c r="G39" s="115">
        <v>271534</v>
      </c>
      <c r="H39" s="115">
        <v>301601</v>
      </c>
      <c r="I39" s="115">
        <v>338652</v>
      </c>
      <c r="J39" s="115">
        <v>331834</v>
      </c>
      <c r="K39" s="115">
        <v>337388</v>
      </c>
    </row>
    <row r="40" spans="1:11" x14ac:dyDescent="0.25">
      <c r="A40" s="23" t="s">
        <v>83</v>
      </c>
      <c r="B40" s="105" t="s">
        <v>71</v>
      </c>
      <c r="C40" s="147">
        <v>42067</v>
      </c>
      <c r="D40" s="147">
        <v>45058</v>
      </c>
      <c r="E40" s="147">
        <v>45522</v>
      </c>
      <c r="F40" s="147">
        <v>50320</v>
      </c>
      <c r="G40" s="147">
        <v>59145</v>
      </c>
      <c r="H40" s="147">
        <v>66245</v>
      </c>
      <c r="I40" s="147">
        <v>76478</v>
      </c>
      <c r="J40" s="147">
        <v>74250</v>
      </c>
      <c r="K40" s="147">
        <v>76052</v>
      </c>
    </row>
    <row r="41" spans="1:11" x14ac:dyDescent="0.25">
      <c r="A41" s="23" t="s">
        <v>83</v>
      </c>
      <c r="B41" s="105" t="s">
        <v>72</v>
      </c>
      <c r="C41" s="147">
        <v>45762</v>
      </c>
      <c r="D41" s="147">
        <v>49489</v>
      </c>
      <c r="E41" s="147">
        <v>50564</v>
      </c>
      <c r="F41" s="147">
        <v>56420</v>
      </c>
      <c r="G41" s="147">
        <v>68019</v>
      </c>
      <c r="H41" s="147">
        <v>76481</v>
      </c>
      <c r="I41" s="147">
        <v>85368</v>
      </c>
      <c r="J41" s="147">
        <v>82806</v>
      </c>
      <c r="K41" s="147">
        <v>84553</v>
      </c>
    </row>
    <row r="42" spans="1:11" x14ac:dyDescent="0.25">
      <c r="A42" s="23" t="s">
        <v>83</v>
      </c>
      <c r="B42" s="105" t="s">
        <v>73</v>
      </c>
      <c r="C42" s="147">
        <v>30725</v>
      </c>
      <c r="D42" s="147">
        <v>33077</v>
      </c>
      <c r="E42" s="147">
        <v>33125</v>
      </c>
      <c r="F42" s="147">
        <v>37459</v>
      </c>
      <c r="G42" s="147">
        <v>45118</v>
      </c>
      <c r="H42" s="147">
        <v>53872</v>
      </c>
      <c r="I42" s="147">
        <v>62883</v>
      </c>
      <c r="J42" s="147">
        <v>62145</v>
      </c>
      <c r="K42" s="147">
        <v>63069</v>
      </c>
    </row>
    <row r="43" spans="1:11" x14ac:dyDescent="0.25">
      <c r="A43" s="23" t="s">
        <v>83</v>
      </c>
      <c r="B43" s="105" t="s">
        <v>74</v>
      </c>
      <c r="C43" s="147">
        <v>4256</v>
      </c>
      <c r="D43" s="147">
        <v>4822</v>
      </c>
      <c r="E43" s="147">
        <v>4995</v>
      </c>
      <c r="F43" s="147">
        <v>5623</v>
      </c>
      <c r="G43" s="147">
        <v>6681</v>
      </c>
      <c r="H43" s="147">
        <v>7233</v>
      </c>
      <c r="I43" s="147">
        <v>8116</v>
      </c>
      <c r="J43" s="147">
        <v>7796</v>
      </c>
      <c r="K43" s="147">
        <v>7934</v>
      </c>
    </row>
    <row r="44" spans="1:11" x14ac:dyDescent="0.25">
      <c r="A44" s="23" t="s">
        <v>83</v>
      </c>
      <c r="B44" s="105" t="s">
        <v>75</v>
      </c>
      <c r="C44" s="147">
        <v>16004</v>
      </c>
      <c r="D44" s="147">
        <v>16963</v>
      </c>
      <c r="E44" s="147">
        <v>17407</v>
      </c>
      <c r="F44" s="147">
        <v>19455</v>
      </c>
      <c r="G44" s="147">
        <v>22936</v>
      </c>
      <c r="H44" s="147">
        <v>24276</v>
      </c>
      <c r="I44" s="147">
        <v>25838</v>
      </c>
      <c r="J44" s="147">
        <v>25694</v>
      </c>
      <c r="K44" s="147">
        <v>25645</v>
      </c>
    </row>
    <row r="45" spans="1:11" x14ac:dyDescent="0.25">
      <c r="A45" s="23" t="s">
        <v>83</v>
      </c>
      <c r="B45" s="105" t="s">
        <v>76</v>
      </c>
      <c r="C45" s="147">
        <v>21734</v>
      </c>
      <c r="D45" s="147">
        <v>22842</v>
      </c>
      <c r="E45" s="147">
        <v>23410</v>
      </c>
      <c r="F45" s="147">
        <v>26178</v>
      </c>
      <c r="G45" s="147">
        <v>30532</v>
      </c>
      <c r="H45" s="147">
        <v>32501</v>
      </c>
      <c r="I45" s="147">
        <v>35819</v>
      </c>
      <c r="J45" s="147">
        <v>34871</v>
      </c>
      <c r="K45" s="147">
        <v>35429</v>
      </c>
    </row>
    <row r="46" spans="1:11" x14ac:dyDescent="0.25">
      <c r="A46" s="23" t="s">
        <v>83</v>
      </c>
      <c r="B46" s="105" t="s">
        <v>77</v>
      </c>
      <c r="C46" s="147">
        <v>11875</v>
      </c>
      <c r="D46" s="147">
        <v>12954</v>
      </c>
      <c r="E46" s="147">
        <v>13423</v>
      </c>
      <c r="F46" s="147">
        <v>15118</v>
      </c>
      <c r="G46" s="147">
        <v>17826</v>
      </c>
      <c r="H46" s="147">
        <v>18931</v>
      </c>
      <c r="I46" s="147">
        <v>21268</v>
      </c>
      <c r="J46" s="147">
        <v>21248</v>
      </c>
      <c r="K46" s="147">
        <v>21557</v>
      </c>
    </row>
    <row r="47" spans="1:11" x14ac:dyDescent="0.25">
      <c r="A47" s="23" t="s">
        <v>83</v>
      </c>
      <c r="B47" s="105" t="s">
        <v>78</v>
      </c>
      <c r="C47" s="147">
        <v>19568</v>
      </c>
      <c r="D47" s="147">
        <v>21005</v>
      </c>
      <c r="E47" s="147">
        <v>20219</v>
      </c>
      <c r="F47" s="147">
        <v>22748</v>
      </c>
      <c r="G47" s="147">
        <v>25453</v>
      </c>
      <c r="H47" s="147">
        <v>26331</v>
      </c>
      <c r="I47" s="147">
        <v>28183</v>
      </c>
      <c r="J47" s="147">
        <v>28076</v>
      </c>
      <c r="K47" s="147">
        <v>28203</v>
      </c>
    </row>
    <row r="48" spans="1:11" x14ac:dyDescent="0.25">
      <c r="A48" s="8" t="s">
        <v>84</v>
      </c>
      <c r="B48" s="8" t="s">
        <v>0</v>
      </c>
      <c r="C48" s="115">
        <v>93648</v>
      </c>
      <c r="D48" s="115">
        <v>99521</v>
      </c>
      <c r="E48" s="115">
        <v>102382</v>
      </c>
      <c r="F48" s="115">
        <v>126327</v>
      </c>
      <c r="G48" s="115">
        <v>145818</v>
      </c>
      <c r="H48" s="115">
        <v>165173</v>
      </c>
      <c r="I48" s="115">
        <v>178542</v>
      </c>
      <c r="J48" s="115">
        <v>175329</v>
      </c>
      <c r="K48" s="115">
        <v>178742</v>
      </c>
    </row>
    <row r="49" spans="1:11" x14ac:dyDescent="0.25">
      <c r="A49" s="23" t="s">
        <v>84</v>
      </c>
      <c r="B49" s="105" t="s">
        <v>71</v>
      </c>
      <c r="C49" s="147">
        <v>19323</v>
      </c>
      <c r="D49" s="147">
        <v>20476</v>
      </c>
      <c r="E49" s="147">
        <v>21279</v>
      </c>
      <c r="F49" s="147">
        <v>25987</v>
      </c>
      <c r="G49" s="147">
        <v>29886</v>
      </c>
      <c r="H49" s="147">
        <v>34324</v>
      </c>
      <c r="I49" s="147">
        <v>38601</v>
      </c>
      <c r="J49" s="147">
        <v>37460</v>
      </c>
      <c r="K49" s="147">
        <v>38270</v>
      </c>
    </row>
    <row r="50" spans="1:11" x14ac:dyDescent="0.25">
      <c r="A50" s="23" t="s">
        <v>84</v>
      </c>
      <c r="B50" s="105" t="s">
        <v>72</v>
      </c>
      <c r="C50" s="147">
        <v>19820</v>
      </c>
      <c r="D50" s="147">
        <v>21178</v>
      </c>
      <c r="E50" s="147">
        <v>21857</v>
      </c>
      <c r="F50" s="147">
        <v>26242</v>
      </c>
      <c r="G50" s="147">
        <v>31395</v>
      </c>
      <c r="H50" s="147">
        <v>36309</v>
      </c>
      <c r="I50" s="147">
        <v>38968</v>
      </c>
      <c r="J50" s="147">
        <v>38217</v>
      </c>
      <c r="K50" s="147">
        <v>39489</v>
      </c>
    </row>
    <row r="51" spans="1:11" x14ac:dyDescent="0.25">
      <c r="A51" s="23" t="s">
        <v>84</v>
      </c>
      <c r="B51" s="105" t="s">
        <v>73</v>
      </c>
      <c r="C51" s="147">
        <v>11294</v>
      </c>
      <c r="D51" s="147">
        <v>12360</v>
      </c>
      <c r="E51" s="147">
        <v>12728</v>
      </c>
      <c r="F51" s="147">
        <v>15414</v>
      </c>
      <c r="G51" s="147">
        <v>19177</v>
      </c>
      <c r="H51" s="147">
        <v>24218</v>
      </c>
      <c r="I51" s="147">
        <v>27450</v>
      </c>
      <c r="J51" s="147">
        <v>26227</v>
      </c>
      <c r="K51" s="147">
        <v>26643</v>
      </c>
    </row>
    <row r="52" spans="1:11" x14ac:dyDescent="0.25">
      <c r="A52" s="23" t="s">
        <v>84</v>
      </c>
      <c r="B52" s="105" t="s">
        <v>74</v>
      </c>
      <c r="C52" s="147">
        <v>2533</v>
      </c>
      <c r="D52" s="147">
        <v>2689</v>
      </c>
      <c r="E52" s="147">
        <v>2821</v>
      </c>
      <c r="F52" s="147">
        <v>3427</v>
      </c>
      <c r="G52" s="147">
        <v>3949</v>
      </c>
      <c r="H52" s="147">
        <v>4384</v>
      </c>
      <c r="I52" s="147">
        <v>4681</v>
      </c>
      <c r="J52" s="147">
        <v>4608</v>
      </c>
      <c r="K52" s="147">
        <v>4696</v>
      </c>
    </row>
    <row r="53" spans="1:11" x14ac:dyDescent="0.25">
      <c r="A53" s="23" t="s">
        <v>84</v>
      </c>
      <c r="B53" s="105" t="s">
        <v>75</v>
      </c>
      <c r="C53" s="147">
        <v>9476</v>
      </c>
      <c r="D53" s="147">
        <v>9934</v>
      </c>
      <c r="E53" s="147">
        <v>10304</v>
      </c>
      <c r="F53" s="147">
        <v>13313</v>
      </c>
      <c r="G53" s="147">
        <v>15374</v>
      </c>
      <c r="H53" s="147">
        <v>16584</v>
      </c>
      <c r="I53" s="147">
        <v>17081</v>
      </c>
      <c r="J53" s="147">
        <v>17104</v>
      </c>
      <c r="K53" s="147">
        <v>17226</v>
      </c>
    </row>
    <row r="54" spans="1:11" x14ac:dyDescent="0.25">
      <c r="A54" s="23" t="s">
        <v>84</v>
      </c>
      <c r="B54" s="105" t="s">
        <v>76</v>
      </c>
      <c r="C54" s="147">
        <v>12068</v>
      </c>
      <c r="D54" s="147">
        <v>12663</v>
      </c>
      <c r="E54" s="147">
        <v>13005</v>
      </c>
      <c r="F54" s="147">
        <v>16530</v>
      </c>
      <c r="G54" s="147">
        <v>18353</v>
      </c>
      <c r="H54" s="147">
        <v>19892</v>
      </c>
      <c r="I54" s="147">
        <v>20944</v>
      </c>
      <c r="J54" s="147">
        <v>20946</v>
      </c>
      <c r="K54" s="147">
        <v>21150</v>
      </c>
    </row>
    <row r="55" spans="1:11" x14ac:dyDescent="0.25">
      <c r="A55" s="23" t="s">
        <v>84</v>
      </c>
      <c r="B55" s="105" t="s">
        <v>77</v>
      </c>
      <c r="C55" s="147">
        <v>6066</v>
      </c>
      <c r="D55" s="147">
        <v>6509</v>
      </c>
      <c r="E55" s="147">
        <v>6788</v>
      </c>
      <c r="F55" s="147">
        <v>8551</v>
      </c>
      <c r="G55" s="147">
        <v>9738</v>
      </c>
      <c r="H55" s="147">
        <v>10707</v>
      </c>
      <c r="I55" s="147">
        <v>11490</v>
      </c>
      <c r="J55" s="147">
        <v>11335</v>
      </c>
      <c r="K55" s="147">
        <v>11403</v>
      </c>
    </row>
    <row r="56" spans="1:11" x14ac:dyDescent="0.25">
      <c r="A56" s="23" t="s">
        <v>84</v>
      </c>
      <c r="B56" s="105" t="s">
        <v>78</v>
      </c>
      <c r="C56" s="147">
        <v>13865</v>
      </c>
      <c r="D56" s="147">
        <v>14587</v>
      </c>
      <c r="E56" s="147">
        <v>14492</v>
      </c>
      <c r="F56" s="147">
        <v>18095</v>
      </c>
      <c r="G56" s="147">
        <v>19342</v>
      </c>
      <c r="H56" s="147">
        <v>20390</v>
      </c>
      <c r="I56" s="147">
        <v>21110</v>
      </c>
      <c r="J56" s="147">
        <v>21437</v>
      </c>
      <c r="K56" s="147">
        <v>21855</v>
      </c>
    </row>
    <row r="57" spans="1:11" x14ac:dyDescent="0.25">
      <c r="A57" s="8" t="s">
        <v>85</v>
      </c>
      <c r="B57" s="8" t="s">
        <v>0</v>
      </c>
      <c r="C57" s="115">
        <v>89546</v>
      </c>
      <c r="D57" s="115">
        <v>91300</v>
      </c>
      <c r="E57" s="115">
        <v>91862</v>
      </c>
      <c r="F57" s="115">
        <v>120724</v>
      </c>
      <c r="G57" s="115">
        <v>121754</v>
      </c>
      <c r="H57" s="115">
        <v>123042</v>
      </c>
      <c r="I57" s="115">
        <v>125549</v>
      </c>
      <c r="J57" s="115">
        <v>129483</v>
      </c>
      <c r="K57" s="115">
        <v>132234</v>
      </c>
    </row>
    <row r="58" spans="1:11" x14ac:dyDescent="0.25">
      <c r="A58" s="23" t="s">
        <v>85</v>
      </c>
      <c r="B58" s="105" t="s">
        <v>71</v>
      </c>
      <c r="C58" s="147">
        <v>16871</v>
      </c>
      <c r="D58" s="147">
        <v>17072</v>
      </c>
      <c r="E58" s="147">
        <v>17324</v>
      </c>
      <c r="F58" s="147">
        <v>22488</v>
      </c>
      <c r="G58" s="147">
        <v>22569</v>
      </c>
      <c r="H58" s="147">
        <v>22502</v>
      </c>
      <c r="I58" s="147">
        <v>23086</v>
      </c>
      <c r="J58" s="147">
        <v>24204</v>
      </c>
      <c r="K58" s="147">
        <v>24747</v>
      </c>
    </row>
    <row r="59" spans="1:11" x14ac:dyDescent="0.25">
      <c r="A59" s="23" t="s">
        <v>85</v>
      </c>
      <c r="B59" s="105" t="s">
        <v>72</v>
      </c>
      <c r="C59" s="147">
        <v>15986</v>
      </c>
      <c r="D59" s="147">
        <v>16228</v>
      </c>
      <c r="E59" s="147">
        <v>16114</v>
      </c>
      <c r="F59" s="147">
        <v>20734</v>
      </c>
      <c r="G59" s="147">
        <v>20948</v>
      </c>
      <c r="H59" s="147">
        <v>21221</v>
      </c>
      <c r="I59" s="147">
        <v>21736</v>
      </c>
      <c r="J59" s="147">
        <v>22543</v>
      </c>
      <c r="K59" s="147">
        <v>23132</v>
      </c>
    </row>
    <row r="60" spans="1:11" x14ac:dyDescent="0.25">
      <c r="A60" s="23" t="s">
        <v>85</v>
      </c>
      <c r="B60" s="105" t="s">
        <v>73</v>
      </c>
      <c r="C60" s="147">
        <v>18754</v>
      </c>
      <c r="D60" s="147">
        <v>19543</v>
      </c>
      <c r="E60" s="147">
        <v>19971</v>
      </c>
      <c r="F60" s="147">
        <v>24946</v>
      </c>
      <c r="G60" s="147">
        <v>25430</v>
      </c>
      <c r="H60" s="147">
        <v>26313</v>
      </c>
      <c r="I60" s="147">
        <v>27369</v>
      </c>
      <c r="J60" s="147">
        <v>28866</v>
      </c>
      <c r="K60" s="147">
        <v>29750</v>
      </c>
    </row>
    <row r="61" spans="1:11" x14ac:dyDescent="0.25">
      <c r="A61" s="23" t="s">
        <v>85</v>
      </c>
      <c r="B61" s="105" t="s">
        <v>74</v>
      </c>
      <c r="C61" s="147">
        <v>3095</v>
      </c>
      <c r="D61" s="147">
        <v>3155</v>
      </c>
      <c r="E61" s="147">
        <v>3169</v>
      </c>
      <c r="F61" s="147">
        <v>4142</v>
      </c>
      <c r="G61" s="147">
        <v>4099</v>
      </c>
      <c r="H61" s="147">
        <v>4098</v>
      </c>
      <c r="I61" s="147">
        <v>4125</v>
      </c>
      <c r="J61" s="147">
        <v>4117</v>
      </c>
      <c r="K61" s="147">
        <v>4159</v>
      </c>
    </row>
    <row r="62" spans="1:11" x14ac:dyDescent="0.25">
      <c r="A62" s="23" t="s">
        <v>85</v>
      </c>
      <c r="B62" s="105" t="s">
        <v>75</v>
      </c>
      <c r="C62" s="147">
        <v>10190</v>
      </c>
      <c r="D62" s="147">
        <v>10285</v>
      </c>
      <c r="E62" s="147">
        <v>10485</v>
      </c>
      <c r="F62" s="147">
        <v>14166</v>
      </c>
      <c r="G62" s="147">
        <v>14237</v>
      </c>
      <c r="H62" s="147">
        <v>14411</v>
      </c>
      <c r="I62" s="147">
        <v>14273</v>
      </c>
      <c r="J62" s="147">
        <v>14495</v>
      </c>
      <c r="K62" s="147">
        <v>14681</v>
      </c>
    </row>
    <row r="63" spans="1:11" x14ac:dyDescent="0.25">
      <c r="A63" s="23" t="s">
        <v>85</v>
      </c>
      <c r="B63" s="105" t="s">
        <v>76</v>
      </c>
      <c r="C63" s="147">
        <v>9473</v>
      </c>
      <c r="D63" s="147">
        <v>9791</v>
      </c>
      <c r="E63" s="147">
        <v>9528</v>
      </c>
      <c r="F63" s="147">
        <v>13023</v>
      </c>
      <c r="G63" s="147">
        <v>13131</v>
      </c>
      <c r="H63" s="147">
        <v>13280</v>
      </c>
      <c r="I63" s="147">
        <v>13492</v>
      </c>
      <c r="J63" s="147">
        <v>13826</v>
      </c>
      <c r="K63" s="147">
        <v>13980</v>
      </c>
    </row>
    <row r="64" spans="1:11" x14ac:dyDescent="0.25">
      <c r="A64" s="23" t="s">
        <v>85</v>
      </c>
      <c r="B64" s="105" t="s">
        <v>77</v>
      </c>
      <c r="C64" s="147">
        <v>5624</v>
      </c>
      <c r="D64" s="147">
        <v>5704</v>
      </c>
      <c r="E64" s="147">
        <v>5825</v>
      </c>
      <c r="F64" s="147">
        <v>8143</v>
      </c>
      <c r="G64" s="147">
        <v>8297</v>
      </c>
      <c r="H64" s="147">
        <v>8341</v>
      </c>
      <c r="I64" s="147">
        <v>8405</v>
      </c>
      <c r="J64" s="147">
        <v>8609</v>
      </c>
      <c r="K64" s="147">
        <v>8711</v>
      </c>
    </row>
    <row r="65" spans="1:11" x14ac:dyDescent="0.25">
      <c r="A65" s="23" t="s">
        <v>85</v>
      </c>
      <c r="B65" s="105" t="s">
        <v>78</v>
      </c>
      <c r="C65" s="147">
        <v>9924</v>
      </c>
      <c r="D65" s="147">
        <v>9890</v>
      </c>
      <c r="E65" s="147">
        <v>9861</v>
      </c>
      <c r="F65" s="147">
        <v>13655</v>
      </c>
      <c r="G65" s="147">
        <v>13693</v>
      </c>
      <c r="H65" s="147">
        <v>13652</v>
      </c>
      <c r="I65" s="147">
        <v>13805</v>
      </c>
      <c r="J65" s="147">
        <v>13828</v>
      </c>
      <c r="K65" s="147">
        <v>14185</v>
      </c>
    </row>
    <row r="66" spans="1:11" x14ac:dyDescent="0.25">
      <c r="C66" s="49"/>
      <c r="D66" s="49"/>
      <c r="E66" s="49"/>
      <c r="F66" s="49"/>
      <c r="G66" s="49"/>
      <c r="H66" s="49"/>
      <c r="I66" s="49"/>
      <c r="J66" s="49"/>
      <c r="K66" s="49"/>
    </row>
    <row r="67" spans="1:11" x14ac:dyDescent="0.25">
      <c r="C67" s="49"/>
      <c r="D67" s="49"/>
      <c r="E67" s="49"/>
      <c r="F67" s="49"/>
      <c r="G67" s="49"/>
      <c r="H67" s="49"/>
      <c r="I67" s="49"/>
      <c r="J67" s="49"/>
      <c r="K67" s="49"/>
    </row>
    <row r="68" spans="1:11" x14ac:dyDescent="0.25">
      <c r="C68" s="49"/>
      <c r="D68" s="49"/>
      <c r="E68" s="49"/>
      <c r="F68" s="49"/>
      <c r="G68" s="49"/>
      <c r="H68" s="49"/>
      <c r="I68" s="49"/>
      <c r="J68" s="49"/>
      <c r="K68" s="49"/>
    </row>
    <row r="69" spans="1:11" x14ac:dyDescent="0.25">
      <c r="C69" s="49"/>
      <c r="D69" s="49"/>
      <c r="E69" s="49"/>
      <c r="F69" s="49"/>
      <c r="G69" s="49"/>
      <c r="H69" s="49"/>
      <c r="I69" s="49"/>
      <c r="J69" s="49"/>
      <c r="K69" s="49"/>
    </row>
    <row r="70" spans="1:11" x14ac:dyDescent="0.25">
      <c r="C70" s="49"/>
      <c r="D70" s="49"/>
      <c r="E70" s="49"/>
      <c r="F70" s="49"/>
      <c r="G70" s="49"/>
      <c r="H70" s="49"/>
      <c r="I70" s="49"/>
      <c r="J70" s="49"/>
      <c r="K70" s="49"/>
    </row>
    <row r="71" spans="1:11" x14ac:dyDescent="0.25">
      <c r="C71" s="49"/>
      <c r="D71" s="49"/>
      <c r="E71" s="49"/>
      <c r="F71" s="49"/>
      <c r="G71" s="49"/>
      <c r="H71" s="49"/>
      <c r="I71" s="49"/>
      <c r="J71" s="49"/>
      <c r="K71" s="49"/>
    </row>
    <row r="72" spans="1:11" x14ac:dyDescent="0.25">
      <c r="C72" s="49"/>
      <c r="D72" s="49"/>
      <c r="E72" s="49"/>
      <c r="F72" s="49"/>
      <c r="G72" s="49"/>
      <c r="H72" s="49"/>
      <c r="I72" s="49"/>
      <c r="J72" s="49"/>
      <c r="K72" s="49"/>
    </row>
    <row r="73" spans="1:11" x14ac:dyDescent="0.25">
      <c r="C73" s="49"/>
      <c r="D73" s="49"/>
      <c r="E73" s="49"/>
      <c r="F73" s="49"/>
      <c r="G73" s="49"/>
      <c r="H73" s="49"/>
      <c r="I73" s="49"/>
      <c r="J73" s="49"/>
      <c r="K73" s="49"/>
    </row>
    <row r="74" spans="1:11" x14ac:dyDescent="0.25">
      <c r="C74" s="49"/>
      <c r="D74" s="49"/>
      <c r="E74" s="49"/>
      <c r="F74" s="49"/>
      <c r="G74" s="49"/>
      <c r="H74" s="49"/>
      <c r="I74" s="49"/>
      <c r="J74" s="49"/>
      <c r="K74" s="49"/>
    </row>
    <row r="75" spans="1:11" x14ac:dyDescent="0.25">
      <c r="C75" s="49"/>
      <c r="D75" s="49"/>
      <c r="E75" s="49"/>
      <c r="F75" s="49"/>
      <c r="G75" s="49"/>
      <c r="H75" s="49"/>
      <c r="I75" s="49"/>
      <c r="J75" s="49"/>
      <c r="K75" s="49"/>
    </row>
    <row r="76" spans="1:11" x14ac:dyDescent="0.25">
      <c r="C76" s="49"/>
      <c r="D76" s="49"/>
      <c r="E76" s="49"/>
      <c r="F76" s="49"/>
      <c r="G76" s="49"/>
      <c r="H76" s="49"/>
      <c r="I76" s="49"/>
      <c r="J76" s="49"/>
      <c r="K76" s="49"/>
    </row>
    <row r="77" spans="1:11" x14ac:dyDescent="0.25">
      <c r="C77" s="49"/>
      <c r="D77" s="49"/>
      <c r="E77" s="49"/>
      <c r="F77" s="49"/>
      <c r="G77" s="49"/>
      <c r="H77" s="49"/>
      <c r="I77" s="49"/>
      <c r="J77" s="49"/>
      <c r="K77" s="49"/>
    </row>
    <row r="78" spans="1:11" x14ac:dyDescent="0.25">
      <c r="C78" s="49"/>
      <c r="D78" s="49"/>
      <c r="E78" s="49"/>
      <c r="F78" s="49"/>
      <c r="G78" s="49"/>
      <c r="H78" s="49"/>
      <c r="I78" s="49"/>
      <c r="J78" s="49"/>
      <c r="K78" s="49"/>
    </row>
    <row r="79" spans="1:11" x14ac:dyDescent="0.25">
      <c r="C79" s="49"/>
      <c r="D79" s="49"/>
      <c r="E79" s="49"/>
      <c r="F79" s="49"/>
      <c r="G79" s="49"/>
      <c r="H79" s="49"/>
      <c r="I79" s="49"/>
      <c r="J79" s="49"/>
      <c r="K79" s="49"/>
    </row>
    <row r="80" spans="1:11" x14ac:dyDescent="0.25">
      <c r="C80" s="49"/>
      <c r="D80" s="49"/>
      <c r="E80" s="49"/>
      <c r="F80" s="49"/>
      <c r="G80" s="49"/>
      <c r="H80" s="49"/>
      <c r="I80" s="49"/>
      <c r="J80" s="49"/>
      <c r="K80" s="49"/>
    </row>
    <row r="81" spans="3:11" x14ac:dyDescent="0.25">
      <c r="C81" s="49"/>
      <c r="D81" s="49"/>
      <c r="E81" s="49"/>
      <c r="F81" s="49"/>
      <c r="G81" s="49"/>
      <c r="H81" s="49"/>
      <c r="I81" s="49"/>
      <c r="J81" s="49"/>
      <c r="K81" s="49"/>
    </row>
    <row r="82" spans="3:11" x14ac:dyDescent="0.25">
      <c r="C82" s="49"/>
      <c r="D82" s="49"/>
      <c r="E82" s="49"/>
      <c r="F82" s="49"/>
      <c r="G82" s="49"/>
      <c r="H82" s="49"/>
      <c r="I82" s="49"/>
      <c r="J82" s="49"/>
      <c r="K82" s="49"/>
    </row>
    <row r="83" spans="3:11" x14ac:dyDescent="0.25">
      <c r="C83" s="49"/>
      <c r="D83" s="49"/>
      <c r="E83" s="49"/>
      <c r="F83" s="49"/>
      <c r="G83" s="49"/>
      <c r="H83" s="49"/>
      <c r="I83" s="49"/>
      <c r="J83" s="49"/>
      <c r="K83" s="49"/>
    </row>
    <row r="84" spans="3:11" x14ac:dyDescent="0.25">
      <c r="C84" s="49"/>
      <c r="D84" s="49"/>
      <c r="E84" s="49"/>
      <c r="F84" s="49"/>
      <c r="G84" s="49"/>
      <c r="H84" s="49"/>
      <c r="I84" s="49"/>
      <c r="J84" s="49"/>
      <c r="K84" s="49"/>
    </row>
    <row r="85" spans="3:11" x14ac:dyDescent="0.25">
      <c r="C85" s="49"/>
      <c r="D85" s="49"/>
      <c r="E85" s="49"/>
      <c r="F85" s="49"/>
      <c r="G85" s="49"/>
      <c r="H85" s="49"/>
      <c r="I85" s="49"/>
      <c r="J85" s="49"/>
      <c r="K85" s="49"/>
    </row>
    <row r="86" spans="3:11" x14ac:dyDescent="0.25">
      <c r="C86" s="49"/>
      <c r="D86" s="49"/>
      <c r="E86" s="49"/>
      <c r="F86" s="49"/>
      <c r="G86" s="49"/>
      <c r="H86" s="49"/>
      <c r="I86" s="49"/>
      <c r="J86" s="49"/>
      <c r="K86" s="49"/>
    </row>
    <row r="87" spans="3:11" x14ac:dyDescent="0.25">
      <c r="C87" s="49"/>
      <c r="D87" s="49"/>
      <c r="E87" s="49"/>
      <c r="F87" s="49"/>
      <c r="G87" s="49"/>
      <c r="H87" s="49"/>
      <c r="I87" s="49"/>
      <c r="J87" s="49"/>
      <c r="K87" s="49"/>
    </row>
    <row r="88" spans="3:11" x14ac:dyDescent="0.25">
      <c r="C88" s="49"/>
      <c r="D88" s="49"/>
      <c r="E88" s="49"/>
      <c r="F88" s="49"/>
      <c r="G88" s="49"/>
      <c r="H88" s="49"/>
      <c r="I88" s="49"/>
      <c r="J88" s="49"/>
      <c r="K88" s="49"/>
    </row>
    <row r="89" spans="3:11" x14ac:dyDescent="0.25">
      <c r="C89" s="49"/>
      <c r="D89" s="49"/>
      <c r="E89" s="49"/>
      <c r="F89" s="49"/>
      <c r="G89" s="49"/>
      <c r="H89" s="49"/>
      <c r="I89" s="49"/>
      <c r="J89" s="49"/>
      <c r="K89" s="49"/>
    </row>
    <row r="90" spans="3:11" x14ac:dyDescent="0.25">
      <c r="C90" s="49"/>
      <c r="D90" s="49"/>
      <c r="E90" s="49"/>
      <c r="F90" s="49"/>
      <c r="G90" s="49"/>
      <c r="H90" s="49"/>
      <c r="I90" s="49"/>
      <c r="J90" s="49"/>
      <c r="K90" s="49"/>
    </row>
    <row r="91" spans="3:11" x14ac:dyDescent="0.25">
      <c r="C91" s="49"/>
      <c r="D91" s="49"/>
      <c r="E91" s="49"/>
      <c r="F91" s="49"/>
      <c r="G91" s="49"/>
      <c r="H91" s="49"/>
      <c r="I91" s="49"/>
      <c r="J91" s="49"/>
      <c r="K91" s="49"/>
    </row>
    <row r="92" spans="3:11" x14ac:dyDescent="0.25">
      <c r="C92" s="49"/>
      <c r="D92" s="49"/>
      <c r="E92" s="49"/>
      <c r="F92" s="49"/>
      <c r="G92" s="49"/>
      <c r="H92" s="49"/>
      <c r="I92" s="49"/>
      <c r="J92" s="49"/>
      <c r="K92" s="49"/>
    </row>
    <row r="93" spans="3:11" x14ac:dyDescent="0.25">
      <c r="C93" s="49"/>
      <c r="D93" s="49"/>
      <c r="E93" s="49"/>
      <c r="F93" s="49"/>
      <c r="G93" s="49"/>
      <c r="H93" s="49"/>
      <c r="I93" s="49"/>
      <c r="J93" s="49"/>
      <c r="K93" s="49"/>
    </row>
    <row r="94" spans="3:11" x14ac:dyDescent="0.25">
      <c r="C94" s="49"/>
      <c r="D94" s="49"/>
      <c r="E94" s="49"/>
      <c r="F94" s="49"/>
      <c r="G94" s="49"/>
      <c r="H94" s="49"/>
      <c r="I94" s="49"/>
      <c r="J94" s="49"/>
      <c r="K94" s="49"/>
    </row>
    <row r="95" spans="3:11" x14ac:dyDescent="0.25">
      <c r="C95" s="49"/>
      <c r="D95" s="49"/>
      <c r="E95" s="49"/>
      <c r="F95" s="49"/>
      <c r="G95" s="49"/>
      <c r="H95" s="49"/>
      <c r="I95" s="49"/>
      <c r="J95" s="49"/>
      <c r="K95" s="49"/>
    </row>
    <row r="96" spans="3:11" x14ac:dyDescent="0.25">
      <c r="C96" s="49"/>
      <c r="D96" s="49"/>
      <c r="E96" s="49"/>
      <c r="F96" s="49"/>
      <c r="G96" s="49"/>
      <c r="H96" s="49"/>
      <c r="I96" s="49"/>
      <c r="J96" s="49"/>
      <c r="K96" s="49"/>
    </row>
    <row r="97" spans="3:11" x14ac:dyDescent="0.25">
      <c r="C97" s="49"/>
      <c r="D97" s="49"/>
      <c r="E97" s="49"/>
      <c r="F97" s="49"/>
      <c r="G97" s="49"/>
      <c r="H97" s="49"/>
      <c r="I97" s="49"/>
      <c r="J97" s="49"/>
      <c r="K97" s="49"/>
    </row>
    <row r="98" spans="3:11" x14ac:dyDescent="0.25">
      <c r="C98" s="49"/>
      <c r="D98" s="49"/>
      <c r="E98" s="49"/>
      <c r="F98" s="49"/>
      <c r="G98" s="49"/>
      <c r="H98" s="49"/>
      <c r="I98" s="49"/>
      <c r="J98" s="49"/>
      <c r="K98" s="49"/>
    </row>
    <row r="99" spans="3:11" x14ac:dyDescent="0.25">
      <c r="C99" s="49"/>
      <c r="D99" s="49"/>
      <c r="E99" s="49"/>
      <c r="F99" s="49"/>
      <c r="G99" s="49"/>
      <c r="H99" s="49"/>
      <c r="I99" s="49"/>
      <c r="J99" s="49"/>
      <c r="K99" s="49"/>
    </row>
    <row r="100" spans="3:11" x14ac:dyDescent="0.25">
      <c r="C100" s="49"/>
      <c r="D100" s="49"/>
      <c r="E100" s="49"/>
      <c r="F100" s="49"/>
      <c r="G100" s="49"/>
      <c r="H100" s="49"/>
      <c r="I100" s="49"/>
      <c r="J100" s="49"/>
      <c r="K100" s="49"/>
    </row>
    <row r="101" spans="3:11" x14ac:dyDescent="0.25">
      <c r="C101" s="49"/>
      <c r="D101" s="49"/>
      <c r="E101" s="49"/>
      <c r="F101" s="49"/>
      <c r="G101" s="49"/>
      <c r="H101" s="49"/>
      <c r="I101" s="49"/>
      <c r="J101" s="49"/>
      <c r="K101" s="49"/>
    </row>
    <row r="102" spans="3:11" x14ac:dyDescent="0.25">
      <c r="C102" s="49"/>
      <c r="D102" s="49"/>
      <c r="E102" s="49"/>
      <c r="F102" s="49"/>
      <c r="G102" s="49"/>
      <c r="H102" s="49"/>
      <c r="I102" s="49"/>
      <c r="J102" s="49"/>
      <c r="K102" s="49"/>
    </row>
    <row r="103" spans="3:11" x14ac:dyDescent="0.25">
      <c r="C103" s="49"/>
      <c r="D103" s="49"/>
      <c r="E103" s="49"/>
      <c r="F103" s="49"/>
      <c r="G103" s="49"/>
      <c r="H103" s="49"/>
      <c r="I103" s="49"/>
      <c r="J103" s="49"/>
      <c r="K103" s="49"/>
    </row>
    <row r="104" spans="3:11" x14ac:dyDescent="0.25">
      <c r="C104" s="49"/>
      <c r="D104" s="49"/>
      <c r="E104" s="49"/>
      <c r="F104" s="49"/>
      <c r="G104" s="49"/>
      <c r="H104" s="49"/>
      <c r="I104" s="49"/>
      <c r="J104" s="49"/>
      <c r="K104" s="49"/>
    </row>
    <row r="105" spans="3:11" x14ac:dyDescent="0.25">
      <c r="C105" s="49"/>
      <c r="D105" s="49"/>
      <c r="E105" s="49"/>
      <c r="F105" s="49"/>
      <c r="G105" s="49"/>
      <c r="H105" s="49"/>
      <c r="I105" s="49"/>
      <c r="J105" s="49"/>
      <c r="K105" s="49"/>
    </row>
    <row r="106" spans="3:11" x14ac:dyDescent="0.25">
      <c r="C106" s="49"/>
      <c r="D106" s="49"/>
      <c r="E106" s="49"/>
      <c r="F106" s="49"/>
      <c r="G106" s="49"/>
      <c r="H106" s="49"/>
      <c r="I106" s="49"/>
      <c r="J106" s="49"/>
      <c r="K106" s="49"/>
    </row>
    <row r="107" spans="3:11" x14ac:dyDescent="0.25">
      <c r="C107" s="49"/>
      <c r="D107" s="49"/>
      <c r="E107" s="49"/>
      <c r="F107" s="49"/>
      <c r="G107" s="49"/>
      <c r="H107" s="49"/>
      <c r="I107" s="49"/>
      <c r="J107" s="49"/>
      <c r="K107" s="49"/>
    </row>
    <row r="108" spans="3:11" x14ac:dyDescent="0.25">
      <c r="C108" s="49"/>
      <c r="D108" s="49"/>
      <c r="E108" s="49"/>
      <c r="F108" s="49"/>
      <c r="G108" s="49"/>
      <c r="H108" s="49"/>
      <c r="I108" s="49"/>
      <c r="J108" s="49"/>
      <c r="K108" s="49"/>
    </row>
    <row r="109" spans="3:11" x14ac:dyDescent="0.25">
      <c r="C109" s="49"/>
      <c r="D109" s="49"/>
      <c r="E109" s="49"/>
      <c r="F109" s="49"/>
      <c r="G109" s="49"/>
      <c r="H109" s="49"/>
      <c r="I109" s="49"/>
      <c r="J109" s="49"/>
      <c r="K109" s="49"/>
    </row>
    <row r="110" spans="3:11" x14ac:dyDescent="0.25">
      <c r="C110" s="49"/>
      <c r="D110" s="49"/>
      <c r="E110" s="49"/>
      <c r="F110" s="49"/>
      <c r="G110" s="49"/>
      <c r="H110" s="49"/>
      <c r="I110" s="49"/>
      <c r="J110" s="49"/>
      <c r="K110" s="49"/>
    </row>
    <row r="111" spans="3:11" x14ac:dyDescent="0.25">
      <c r="C111" s="49"/>
      <c r="D111" s="49"/>
      <c r="E111" s="49"/>
      <c r="F111" s="49"/>
      <c r="G111" s="49"/>
      <c r="H111" s="49"/>
      <c r="I111" s="49"/>
      <c r="J111" s="49"/>
      <c r="K111" s="49"/>
    </row>
    <row r="112" spans="3:11" x14ac:dyDescent="0.25">
      <c r="C112" s="49"/>
      <c r="D112" s="49"/>
      <c r="E112" s="49"/>
      <c r="F112" s="49"/>
      <c r="G112" s="49"/>
      <c r="H112" s="49"/>
      <c r="I112" s="49"/>
      <c r="J112" s="49"/>
      <c r="K112" s="49"/>
    </row>
    <row r="113" spans="3:11" x14ac:dyDescent="0.25">
      <c r="C113" s="49"/>
      <c r="D113" s="49"/>
      <c r="E113" s="49"/>
      <c r="F113" s="49"/>
      <c r="G113" s="49"/>
      <c r="H113" s="49"/>
      <c r="I113" s="49"/>
      <c r="J113" s="49"/>
      <c r="K113" s="49"/>
    </row>
    <row r="114" spans="3:11" x14ac:dyDescent="0.25">
      <c r="C114" s="49"/>
      <c r="D114" s="49"/>
      <c r="E114" s="49"/>
      <c r="F114" s="49"/>
      <c r="G114" s="49"/>
      <c r="H114" s="49"/>
      <c r="I114" s="49"/>
      <c r="J114" s="49"/>
      <c r="K114" s="49"/>
    </row>
    <row r="115" spans="3:11" x14ac:dyDescent="0.25">
      <c r="C115" s="49"/>
      <c r="D115" s="49"/>
      <c r="E115" s="49"/>
      <c r="F115" s="49"/>
      <c r="G115" s="49"/>
      <c r="H115" s="49"/>
      <c r="I115" s="49"/>
      <c r="J115" s="49"/>
      <c r="K115" s="49"/>
    </row>
    <row r="116" spans="3:11" x14ac:dyDescent="0.25">
      <c r="C116" s="49"/>
      <c r="D116" s="49"/>
      <c r="E116" s="49"/>
      <c r="F116" s="49"/>
      <c r="G116" s="49"/>
      <c r="H116" s="49"/>
      <c r="I116" s="49"/>
      <c r="J116" s="49"/>
      <c r="K116" s="49"/>
    </row>
    <row r="117" spans="3:11" x14ac:dyDescent="0.25">
      <c r="C117" s="49"/>
      <c r="D117" s="49"/>
      <c r="E117" s="49"/>
      <c r="F117" s="49"/>
      <c r="G117" s="49"/>
      <c r="H117" s="49"/>
      <c r="I117" s="49"/>
      <c r="J117" s="49"/>
      <c r="K117" s="49"/>
    </row>
    <row r="118" spans="3:11" x14ac:dyDescent="0.25">
      <c r="C118" s="49"/>
      <c r="D118" s="49"/>
      <c r="E118" s="49"/>
      <c r="F118" s="49"/>
      <c r="G118" s="49"/>
      <c r="H118" s="49"/>
      <c r="I118" s="49"/>
      <c r="J118" s="49"/>
      <c r="K118" s="49"/>
    </row>
    <row r="119" spans="3:11" x14ac:dyDescent="0.25">
      <c r="C119" s="49"/>
      <c r="D119" s="49"/>
      <c r="E119" s="49"/>
      <c r="F119" s="49"/>
      <c r="G119" s="49"/>
      <c r="H119" s="49"/>
      <c r="I119" s="49"/>
      <c r="J119" s="49"/>
      <c r="K119" s="49"/>
    </row>
    <row r="120" spans="3:11" x14ac:dyDescent="0.25">
      <c r="C120" s="49"/>
      <c r="D120" s="49"/>
      <c r="E120" s="49"/>
      <c r="F120" s="49"/>
      <c r="G120" s="49"/>
      <c r="H120" s="49"/>
      <c r="I120" s="49"/>
      <c r="J120" s="49"/>
      <c r="K120" s="49"/>
    </row>
    <row r="121" spans="3:11" x14ac:dyDescent="0.25">
      <c r="C121" s="49"/>
      <c r="D121" s="49"/>
      <c r="E121" s="49"/>
      <c r="F121" s="49"/>
      <c r="G121" s="49"/>
      <c r="H121" s="49"/>
      <c r="I121" s="49"/>
      <c r="J121" s="49"/>
      <c r="K121" s="49"/>
    </row>
    <row r="122" spans="3:11" x14ac:dyDescent="0.25">
      <c r="C122" s="49"/>
      <c r="D122" s="49"/>
      <c r="E122" s="49"/>
      <c r="F122" s="49"/>
      <c r="G122" s="49"/>
      <c r="H122" s="49"/>
      <c r="I122" s="49"/>
      <c r="J122" s="49"/>
      <c r="K122" s="49"/>
    </row>
    <row r="123" spans="3:11" x14ac:dyDescent="0.25">
      <c r="C123" s="49"/>
      <c r="D123" s="49"/>
      <c r="E123" s="49"/>
      <c r="F123" s="49"/>
      <c r="G123" s="49"/>
      <c r="H123" s="49"/>
      <c r="I123" s="49"/>
      <c r="J123" s="49"/>
      <c r="K123" s="49"/>
    </row>
    <row r="124" spans="3:11" x14ac:dyDescent="0.25">
      <c r="C124" s="49"/>
      <c r="D124" s="49"/>
      <c r="E124" s="49"/>
      <c r="F124" s="49"/>
      <c r="G124" s="49"/>
      <c r="H124" s="49"/>
      <c r="I124" s="49"/>
      <c r="J124" s="49"/>
      <c r="K124" s="49"/>
    </row>
    <row r="125" spans="3:11" x14ac:dyDescent="0.25">
      <c r="C125" s="49"/>
      <c r="D125" s="49"/>
      <c r="E125" s="49"/>
      <c r="F125" s="49"/>
      <c r="G125" s="49"/>
      <c r="H125" s="49"/>
      <c r="I125" s="49"/>
      <c r="J125" s="49"/>
      <c r="K125" s="49"/>
    </row>
    <row r="126" spans="3:11" x14ac:dyDescent="0.25">
      <c r="C126" s="49"/>
      <c r="D126" s="49"/>
      <c r="E126" s="49"/>
      <c r="F126" s="49"/>
      <c r="G126" s="49"/>
      <c r="H126" s="49"/>
      <c r="I126" s="49"/>
      <c r="J126" s="49"/>
      <c r="K126" s="49"/>
    </row>
    <row r="127" spans="3:11" x14ac:dyDescent="0.25">
      <c r="C127" s="49"/>
      <c r="D127" s="49"/>
      <c r="E127" s="49"/>
      <c r="F127" s="49"/>
      <c r="G127" s="49"/>
      <c r="H127" s="49"/>
      <c r="I127" s="49"/>
      <c r="J127" s="49"/>
      <c r="K127" s="49"/>
    </row>
    <row r="128" spans="3:11" x14ac:dyDescent="0.25">
      <c r="C128" s="49"/>
      <c r="D128" s="49"/>
      <c r="E128" s="49"/>
      <c r="F128" s="49"/>
      <c r="G128" s="49"/>
      <c r="H128" s="49"/>
      <c r="I128" s="49"/>
      <c r="J128" s="49"/>
      <c r="K128" s="49"/>
    </row>
    <row r="129" spans="3:11" x14ac:dyDescent="0.25">
      <c r="C129" s="49"/>
      <c r="D129" s="49"/>
      <c r="E129" s="49"/>
      <c r="F129" s="49"/>
      <c r="G129" s="49"/>
      <c r="H129" s="49"/>
      <c r="I129" s="49"/>
      <c r="J129" s="49"/>
      <c r="K129" s="49"/>
    </row>
    <row r="130" spans="3:11" x14ac:dyDescent="0.25">
      <c r="C130" s="49"/>
      <c r="D130" s="49"/>
      <c r="E130" s="49"/>
      <c r="F130" s="49"/>
      <c r="G130" s="49"/>
      <c r="H130" s="49"/>
      <c r="I130" s="49"/>
      <c r="J130" s="49"/>
      <c r="K130" s="49"/>
    </row>
    <row r="131" spans="3:11" x14ac:dyDescent="0.25">
      <c r="C131" s="49"/>
      <c r="D131" s="49"/>
      <c r="E131" s="49"/>
      <c r="F131" s="49"/>
      <c r="G131" s="49"/>
      <c r="H131" s="49"/>
      <c r="I131" s="49"/>
      <c r="J131" s="49"/>
      <c r="K131" s="49"/>
    </row>
    <row r="132" spans="3:11" x14ac:dyDescent="0.25">
      <c r="C132" s="49"/>
      <c r="D132" s="49"/>
      <c r="E132" s="49"/>
      <c r="F132" s="49"/>
      <c r="G132" s="49"/>
      <c r="H132" s="49"/>
      <c r="I132" s="49"/>
      <c r="J132" s="49"/>
      <c r="K132" s="49"/>
    </row>
    <row r="133" spans="3:11" x14ac:dyDescent="0.25">
      <c r="C133" s="49"/>
      <c r="D133" s="49"/>
      <c r="E133" s="49"/>
      <c r="F133" s="49"/>
      <c r="G133" s="49"/>
      <c r="H133" s="49"/>
      <c r="I133" s="49"/>
      <c r="J133" s="49"/>
      <c r="K133" s="49"/>
    </row>
    <row r="134" spans="3:11" x14ac:dyDescent="0.25">
      <c r="C134" s="49"/>
      <c r="D134" s="49"/>
      <c r="E134" s="49"/>
      <c r="F134" s="49"/>
      <c r="G134" s="49"/>
      <c r="H134" s="49"/>
      <c r="I134" s="49"/>
      <c r="J134" s="49"/>
      <c r="K134" s="49"/>
    </row>
    <row r="135" spans="3:11" x14ac:dyDescent="0.25">
      <c r="C135" s="49"/>
      <c r="D135" s="49"/>
      <c r="E135" s="49"/>
      <c r="F135" s="49"/>
      <c r="G135" s="49"/>
      <c r="H135" s="49"/>
      <c r="I135" s="49"/>
      <c r="J135" s="49"/>
      <c r="K135" s="49"/>
    </row>
    <row r="136" spans="3:11" x14ac:dyDescent="0.25">
      <c r="C136" s="49"/>
      <c r="D136" s="49"/>
      <c r="E136" s="49"/>
      <c r="F136" s="49"/>
      <c r="G136" s="49"/>
      <c r="H136" s="49"/>
      <c r="I136" s="49"/>
      <c r="J136" s="49"/>
      <c r="K136" s="49"/>
    </row>
    <row r="137" spans="3:11" x14ac:dyDescent="0.25">
      <c r="C137" s="49"/>
      <c r="D137" s="49"/>
      <c r="E137" s="49"/>
      <c r="F137" s="49"/>
      <c r="G137" s="49"/>
      <c r="H137" s="49"/>
      <c r="I137" s="49"/>
      <c r="J137" s="49"/>
      <c r="K137" s="49"/>
    </row>
    <row r="138" spans="3:11" x14ac:dyDescent="0.25">
      <c r="C138" s="49"/>
      <c r="D138" s="49"/>
      <c r="E138" s="49"/>
      <c r="F138" s="49"/>
      <c r="G138" s="49"/>
      <c r="H138" s="49"/>
      <c r="I138" s="49"/>
      <c r="J138" s="49"/>
      <c r="K138" s="49"/>
    </row>
    <row r="139" spans="3:11" x14ac:dyDescent="0.25">
      <c r="C139" s="49"/>
      <c r="D139" s="49"/>
      <c r="E139" s="49"/>
      <c r="F139" s="49"/>
      <c r="G139" s="49"/>
      <c r="H139" s="49"/>
      <c r="I139" s="49"/>
      <c r="J139" s="49"/>
      <c r="K139" s="49"/>
    </row>
    <row r="140" spans="3:11" x14ac:dyDescent="0.25">
      <c r="C140" s="49"/>
      <c r="D140" s="49"/>
      <c r="E140" s="49"/>
      <c r="F140" s="49"/>
      <c r="G140" s="49"/>
      <c r="H140" s="49"/>
      <c r="I140" s="49"/>
      <c r="J140" s="49"/>
      <c r="K140" s="49"/>
    </row>
    <row r="141" spans="3:11" x14ac:dyDescent="0.25">
      <c r="C141" s="49"/>
      <c r="D141" s="49"/>
      <c r="E141" s="49"/>
      <c r="F141" s="49"/>
      <c r="G141" s="49"/>
      <c r="H141" s="49"/>
      <c r="I141" s="49"/>
      <c r="J141" s="49"/>
      <c r="K141" s="49"/>
    </row>
    <row r="142" spans="3:11" x14ac:dyDescent="0.25">
      <c r="C142" s="49"/>
      <c r="D142" s="49"/>
      <c r="E142" s="49"/>
      <c r="F142" s="49"/>
      <c r="G142" s="49"/>
      <c r="H142" s="49"/>
      <c r="I142" s="49"/>
      <c r="J142" s="49"/>
      <c r="K142" s="49"/>
    </row>
    <row r="143" spans="3:11" x14ac:dyDescent="0.25">
      <c r="C143" s="49"/>
      <c r="D143" s="49"/>
      <c r="E143" s="49"/>
      <c r="F143" s="49"/>
      <c r="G143" s="49"/>
      <c r="H143" s="49"/>
      <c r="I143" s="49"/>
      <c r="J143" s="49"/>
      <c r="K143" s="49"/>
    </row>
    <row r="144" spans="3:11" x14ac:dyDescent="0.25">
      <c r="C144" s="49"/>
      <c r="D144" s="49"/>
      <c r="E144" s="49"/>
      <c r="F144" s="49"/>
      <c r="G144" s="49"/>
      <c r="H144" s="49"/>
      <c r="I144" s="49"/>
      <c r="J144" s="49"/>
      <c r="K144" s="49"/>
    </row>
    <row r="145" spans="3:11" x14ac:dyDescent="0.25">
      <c r="C145" s="49"/>
      <c r="D145" s="49"/>
      <c r="E145" s="49"/>
      <c r="F145" s="49"/>
      <c r="G145" s="49"/>
      <c r="H145" s="49"/>
      <c r="I145" s="49"/>
      <c r="J145" s="49"/>
      <c r="K145" s="49"/>
    </row>
    <row r="146" spans="3:11" x14ac:dyDescent="0.25">
      <c r="C146" s="49"/>
      <c r="D146" s="49"/>
      <c r="E146" s="49"/>
      <c r="F146" s="49"/>
      <c r="G146" s="49"/>
      <c r="H146" s="49"/>
      <c r="I146" s="49"/>
      <c r="J146" s="49"/>
      <c r="K146" s="49"/>
    </row>
    <row r="147" spans="3:11" x14ac:dyDescent="0.25">
      <c r="C147" s="49"/>
      <c r="D147" s="49"/>
      <c r="E147" s="49"/>
      <c r="F147" s="49"/>
      <c r="G147" s="49"/>
      <c r="H147" s="49"/>
      <c r="I147" s="49"/>
      <c r="J147" s="49"/>
      <c r="K147" s="49"/>
    </row>
    <row r="148" spans="3:11" x14ac:dyDescent="0.25">
      <c r="C148" s="49"/>
      <c r="D148" s="49"/>
      <c r="E148" s="49"/>
      <c r="F148" s="49"/>
      <c r="G148" s="49"/>
      <c r="H148" s="49"/>
      <c r="I148" s="49"/>
      <c r="J148" s="49"/>
      <c r="K148" s="49"/>
    </row>
    <row r="149" spans="3:11" x14ac:dyDescent="0.25">
      <c r="C149" s="49"/>
      <c r="D149" s="49"/>
      <c r="E149" s="49"/>
      <c r="F149" s="49"/>
      <c r="G149" s="49"/>
      <c r="H149" s="49"/>
      <c r="I149" s="49"/>
      <c r="J149" s="49"/>
      <c r="K149" s="49"/>
    </row>
    <row r="150" spans="3:11" x14ac:dyDescent="0.25">
      <c r="C150" s="49"/>
      <c r="D150" s="49"/>
      <c r="E150" s="49"/>
      <c r="F150" s="49"/>
      <c r="G150" s="49"/>
      <c r="H150" s="49"/>
      <c r="I150" s="49"/>
      <c r="J150" s="49"/>
      <c r="K150" s="49"/>
    </row>
    <row r="151" spans="3:11" x14ac:dyDescent="0.25">
      <c r="C151" s="49"/>
      <c r="D151" s="49"/>
      <c r="E151" s="49"/>
      <c r="F151" s="49"/>
      <c r="G151" s="49"/>
      <c r="H151" s="49"/>
      <c r="I151" s="49"/>
      <c r="J151" s="49"/>
      <c r="K151" s="49"/>
    </row>
    <row r="152" spans="3:11" x14ac:dyDescent="0.25">
      <c r="C152" s="49"/>
      <c r="D152" s="49"/>
      <c r="E152" s="49"/>
      <c r="F152" s="49"/>
      <c r="G152" s="49"/>
      <c r="H152" s="49"/>
      <c r="I152" s="49"/>
      <c r="J152" s="49"/>
      <c r="K152" s="49"/>
    </row>
    <row r="153" spans="3:11" x14ac:dyDescent="0.25">
      <c r="C153" s="49"/>
      <c r="D153" s="49"/>
      <c r="E153" s="49"/>
      <c r="F153" s="49"/>
      <c r="G153" s="49"/>
      <c r="H153" s="49"/>
      <c r="I153" s="49"/>
      <c r="J153" s="49"/>
      <c r="K153" s="49"/>
    </row>
    <row r="154" spans="3:11" x14ac:dyDescent="0.25">
      <c r="C154" s="49"/>
      <c r="D154" s="49"/>
      <c r="E154" s="49"/>
      <c r="F154" s="49"/>
      <c r="G154" s="49"/>
      <c r="H154" s="49"/>
      <c r="I154" s="49"/>
      <c r="J154" s="49"/>
      <c r="K154" s="49"/>
    </row>
    <row r="155" spans="3:11" x14ac:dyDescent="0.25">
      <c r="C155" s="49"/>
      <c r="D155" s="49"/>
      <c r="E155" s="49"/>
      <c r="F155" s="49"/>
      <c r="G155" s="49"/>
      <c r="H155" s="49"/>
      <c r="I155" s="49"/>
      <c r="J155" s="49"/>
      <c r="K155" s="49"/>
    </row>
    <row r="156" spans="3:11" x14ac:dyDescent="0.25">
      <c r="C156" s="49"/>
      <c r="D156" s="49"/>
      <c r="E156" s="49"/>
      <c r="F156" s="49"/>
      <c r="G156" s="49"/>
      <c r="H156" s="49"/>
      <c r="I156" s="49"/>
      <c r="J156" s="49"/>
      <c r="K156" s="49"/>
    </row>
    <row r="157" spans="3:11" x14ac:dyDescent="0.25">
      <c r="C157" s="49"/>
      <c r="D157" s="49"/>
      <c r="E157" s="49"/>
      <c r="F157" s="49"/>
      <c r="G157" s="49"/>
      <c r="H157" s="49"/>
      <c r="I157" s="49"/>
      <c r="J157" s="49"/>
      <c r="K157" s="49"/>
    </row>
    <row r="158" spans="3:11" x14ac:dyDescent="0.25">
      <c r="C158" s="49"/>
      <c r="D158" s="49"/>
      <c r="E158" s="49"/>
      <c r="F158" s="49"/>
      <c r="G158" s="49"/>
      <c r="H158" s="49"/>
      <c r="I158" s="49"/>
      <c r="J158" s="49"/>
      <c r="K158" s="49"/>
    </row>
    <row r="159" spans="3:11" x14ac:dyDescent="0.25">
      <c r="C159" s="49"/>
      <c r="D159" s="49"/>
      <c r="E159" s="49"/>
      <c r="F159" s="49"/>
      <c r="G159" s="49"/>
      <c r="H159" s="49"/>
      <c r="I159" s="49"/>
      <c r="J159" s="49"/>
      <c r="K159" s="49"/>
    </row>
    <row r="160" spans="3:11" x14ac:dyDescent="0.25">
      <c r="C160" s="49"/>
      <c r="D160" s="49"/>
      <c r="E160" s="49"/>
      <c r="F160" s="49"/>
      <c r="G160" s="49"/>
      <c r="H160" s="49"/>
      <c r="I160" s="49"/>
      <c r="J160" s="49"/>
      <c r="K160" s="49"/>
    </row>
    <row r="161" spans="3:11" x14ac:dyDescent="0.25">
      <c r="C161" s="49"/>
      <c r="D161" s="49"/>
      <c r="E161" s="49"/>
      <c r="F161" s="49"/>
      <c r="G161" s="49"/>
      <c r="H161" s="49"/>
      <c r="I161" s="49"/>
      <c r="J161" s="49"/>
      <c r="K161" s="49"/>
    </row>
    <row r="162" spans="3:11" x14ac:dyDescent="0.25">
      <c r="C162" s="49"/>
      <c r="D162" s="49"/>
      <c r="E162" s="49"/>
      <c r="F162" s="49"/>
      <c r="G162" s="49"/>
      <c r="H162" s="49"/>
      <c r="I162" s="49"/>
      <c r="J162" s="49"/>
      <c r="K162" s="49"/>
    </row>
    <row r="163" spans="3:11" x14ac:dyDescent="0.25">
      <c r="C163" s="49"/>
      <c r="D163" s="49"/>
      <c r="E163" s="49"/>
      <c r="F163" s="49"/>
      <c r="G163" s="49"/>
      <c r="H163" s="49"/>
      <c r="I163" s="49"/>
      <c r="J163" s="49"/>
      <c r="K163" s="49"/>
    </row>
    <row r="164" spans="3:11" x14ac:dyDescent="0.25">
      <c r="C164" s="49"/>
      <c r="D164" s="49"/>
      <c r="E164" s="49"/>
      <c r="F164" s="49"/>
      <c r="G164" s="49"/>
      <c r="H164" s="49"/>
      <c r="I164" s="49"/>
      <c r="J164" s="49"/>
      <c r="K164" s="49"/>
    </row>
    <row r="165" spans="3:11" x14ac:dyDescent="0.25">
      <c r="C165" s="49"/>
      <c r="D165" s="49"/>
      <c r="E165" s="49"/>
      <c r="F165" s="49"/>
      <c r="G165" s="49"/>
      <c r="H165" s="49"/>
      <c r="I165" s="49"/>
      <c r="J165" s="49"/>
      <c r="K165" s="49"/>
    </row>
    <row r="166" spans="3:11" x14ac:dyDescent="0.25">
      <c r="C166" s="49"/>
      <c r="D166" s="49"/>
      <c r="E166" s="49"/>
      <c r="F166" s="49"/>
      <c r="G166" s="49"/>
      <c r="H166" s="49"/>
      <c r="I166" s="49"/>
      <c r="J166" s="49"/>
      <c r="K166" s="49"/>
    </row>
    <row r="167" spans="3:11" x14ac:dyDescent="0.25">
      <c r="C167" s="49"/>
      <c r="D167" s="49"/>
      <c r="E167" s="49"/>
      <c r="F167" s="49"/>
      <c r="G167" s="49"/>
      <c r="H167" s="49"/>
      <c r="I167" s="49"/>
      <c r="J167" s="49"/>
      <c r="K167" s="49"/>
    </row>
    <row r="168" spans="3:11" x14ac:dyDescent="0.25">
      <c r="C168" s="49"/>
      <c r="D168" s="49"/>
      <c r="E168" s="49"/>
      <c r="F168" s="49"/>
      <c r="G168" s="49"/>
      <c r="H168" s="49"/>
      <c r="I168" s="49"/>
      <c r="J168" s="49"/>
      <c r="K168" s="49"/>
    </row>
    <row r="169" spans="3:11" x14ac:dyDescent="0.25">
      <c r="C169" s="49"/>
      <c r="D169" s="49"/>
      <c r="E169" s="49"/>
      <c r="F169" s="49"/>
      <c r="G169" s="49"/>
      <c r="H169" s="49"/>
      <c r="I169" s="49"/>
      <c r="J169" s="49"/>
      <c r="K169" s="49"/>
    </row>
    <row r="170" spans="3:11" x14ac:dyDescent="0.25">
      <c r="C170" s="49"/>
      <c r="D170" s="49"/>
      <c r="E170" s="49"/>
      <c r="F170" s="49"/>
      <c r="G170" s="49"/>
      <c r="H170" s="49"/>
      <c r="I170" s="49"/>
      <c r="J170" s="49"/>
      <c r="K170" s="49"/>
    </row>
    <row r="171" spans="3:11" x14ac:dyDescent="0.25">
      <c r="C171" s="49"/>
      <c r="D171" s="49"/>
      <c r="E171" s="49"/>
      <c r="F171" s="49"/>
      <c r="G171" s="49"/>
      <c r="H171" s="49"/>
      <c r="I171" s="49"/>
      <c r="J171" s="49"/>
      <c r="K171" s="49"/>
    </row>
    <row r="172" spans="3:11" x14ac:dyDescent="0.25">
      <c r="C172" s="49"/>
      <c r="D172" s="49"/>
      <c r="E172" s="49"/>
      <c r="F172" s="49"/>
      <c r="G172" s="49"/>
      <c r="H172" s="49"/>
      <c r="I172" s="49"/>
      <c r="J172" s="49"/>
      <c r="K172" s="49"/>
    </row>
    <row r="173" spans="3:11" x14ac:dyDescent="0.25">
      <c r="C173" s="49"/>
      <c r="D173" s="49"/>
      <c r="E173" s="49"/>
      <c r="F173" s="49"/>
      <c r="G173" s="49"/>
      <c r="H173" s="49"/>
      <c r="I173" s="49"/>
      <c r="J173" s="49"/>
      <c r="K173" s="49"/>
    </row>
    <row r="174" spans="3:11" x14ac:dyDescent="0.25">
      <c r="C174" s="49"/>
      <c r="D174" s="49"/>
      <c r="E174" s="49"/>
      <c r="F174" s="49"/>
      <c r="G174" s="49"/>
      <c r="H174" s="49"/>
      <c r="I174" s="49"/>
      <c r="J174" s="49"/>
      <c r="K174" s="49"/>
    </row>
    <row r="175" spans="3:11" x14ac:dyDescent="0.25">
      <c r="C175" s="49"/>
      <c r="D175" s="49"/>
      <c r="E175" s="49"/>
      <c r="F175" s="49"/>
      <c r="G175" s="49"/>
      <c r="H175" s="49"/>
      <c r="I175" s="49"/>
      <c r="J175" s="49"/>
      <c r="K175" s="49"/>
    </row>
    <row r="176" spans="3:11" x14ac:dyDescent="0.25">
      <c r="C176" s="49"/>
      <c r="D176" s="49"/>
      <c r="E176" s="49"/>
      <c r="F176" s="49"/>
      <c r="G176" s="49"/>
      <c r="H176" s="49"/>
      <c r="I176" s="49"/>
      <c r="J176" s="49"/>
      <c r="K176" s="49"/>
    </row>
    <row r="177" spans="3:11" x14ac:dyDescent="0.25">
      <c r="C177" s="49"/>
      <c r="D177" s="49"/>
      <c r="E177" s="49"/>
      <c r="F177" s="49"/>
      <c r="G177" s="49"/>
      <c r="H177" s="49"/>
      <c r="I177" s="49"/>
      <c r="J177" s="49"/>
      <c r="K177" s="49"/>
    </row>
    <row r="178" spans="3:11" x14ac:dyDescent="0.25">
      <c r="C178" s="49"/>
      <c r="D178" s="49"/>
      <c r="E178" s="49"/>
      <c r="F178" s="49"/>
      <c r="G178" s="49"/>
      <c r="H178" s="49"/>
      <c r="I178" s="49"/>
      <c r="J178" s="49"/>
      <c r="K178" s="49"/>
    </row>
    <row r="179" spans="3:11" x14ac:dyDescent="0.25">
      <c r="C179" s="49"/>
      <c r="D179" s="49"/>
      <c r="E179" s="49"/>
      <c r="F179" s="49"/>
      <c r="G179" s="49"/>
      <c r="H179" s="49"/>
      <c r="I179" s="49"/>
      <c r="J179" s="49"/>
      <c r="K179" s="49"/>
    </row>
    <row r="180" spans="3:11" x14ac:dyDescent="0.25">
      <c r="C180" s="49"/>
      <c r="D180" s="49"/>
      <c r="E180" s="49"/>
      <c r="F180" s="49"/>
      <c r="G180" s="49"/>
      <c r="H180" s="49"/>
      <c r="I180" s="49"/>
      <c r="J180" s="49"/>
      <c r="K180" s="49"/>
    </row>
    <row r="181" spans="3:11" x14ac:dyDescent="0.25">
      <c r="C181" s="49"/>
      <c r="D181" s="49"/>
      <c r="E181" s="49"/>
      <c r="F181" s="49"/>
      <c r="G181" s="49"/>
      <c r="H181" s="49"/>
      <c r="I181" s="49"/>
      <c r="J181" s="49"/>
      <c r="K181" s="49"/>
    </row>
    <row r="182" spans="3:11" x14ac:dyDescent="0.25">
      <c r="C182" s="49"/>
      <c r="D182" s="49"/>
      <c r="E182" s="49"/>
      <c r="F182" s="49"/>
      <c r="G182" s="49"/>
      <c r="H182" s="49"/>
      <c r="I182" s="49"/>
      <c r="J182" s="49"/>
      <c r="K182" s="49"/>
    </row>
    <row r="183" spans="3:11" x14ac:dyDescent="0.25">
      <c r="C183" s="49"/>
      <c r="D183" s="49"/>
      <c r="E183" s="49"/>
      <c r="F183" s="49"/>
      <c r="G183" s="49"/>
      <c r="H183" s="49"/>
      <c r="I183" s="49"/>
      <c r="J183" s="49"/>
      <c r="K183" s="49"/>
    </row>
    <row r="184" spans="3:11" x14ac:dyDescent="0.25">
      <c r="C184" s="49"/>
      <c r="D184" s="49"/>
      <c r="E184" s="49"/>
      <c r="F184" s="49"/>
      <c r="G184" s="49"/>
      <c r="H184" s="49"/>
      <c r="I184" s="49"/>
      <c r="J184" s="49"/>
      <c r="K184" s="49"/>
    </row>
    <row r="185" spans="3:11" x14ac:dyDescent="0.25">
      <c r="C185" s="49"/>
      <c r="D185" s="49"/>
      <c r="E185" s="49"/>
      <c r="F185" s="49"/>
      <c r="G185" s="49"/>
      <c r="H185" s="49"/>
      <c r="I185" s="49"/>
      <c r="J185" s="49"/>
      <c r="K185" s="49"/>
    </row>
    <row r="186" spans="3:11" x14ac:dyDescent="0.25">
      <c r="C186" s="49"/>
      <c r="D186" s="49"/>
      <c r="E186" s="49"/>
      <c r="F186" s="49"/>
      <c r="G186" s="49"/>
      <c r="H186" s="49"/>
      <c r="I186" s="49"/>
      <c r="J186" s="49"/>
      <c r="K186" s="49"/>
    </row>
    <row r="187" spans="3:11" x14ac:dyDescent="0.25">
      <c r="C187" s="49"/>
      <c r="D187" s="49"/>
      <c r="E187" s="49"/>
      <c r="F187" s="49"/>
      <c r="G187" s="49"/>
      <c r="H187" s="49"/>
      <c r="I187" s="49"/>
      <c r="J187" s="49"/>
      <c r="K187" s="49"/>
    </row>
    <row r="188" spans="3:11" x14ac:dyDescent="0.25">
      <c r="C188" s="49"/>
      <c r="D188" s="49"/>
      <c r="E188" s="49"/>
      <c r="F188" s="49"/>
      <c r="G188" s="49"/>
      <c r="H188" s="49"/>
      <c r="I188" s="49"/>
      <c r="J188" s="49"/>
      <c r="K188" s="49"/>
    </row>
    <row r="189" spans="3:11" x14ac:dyDescent="0.25">
      <c r="C189" s="49"/>
      <c r="D189" s="49"/>
      <c r="E189" s="49"/>
      <c r="F189" s="49"/>
      <c r="G189" s="49"/>
      <c r="H189" s="49"/>
      <c r="I189" s="49"/>
      <c r="J189" s="49"/>
      <c r="K189" s="49"/>
    </row>
    <row r="190" spans="3:11" x14ac:dyDescent="0.25">
      <c r="C190" s="49"/>
      <c r="D190" s="49"/>
      <c r="E190" s="49"/>
      <c r="F190" s="49"/>
      <c r="G190" s="49"/>
      <c r="H190" s="49"/>
      <c r="I190" s="49"/>
      <c r="J190" s="49"/>
      <c r="K190" s="49"/>
    </row>
    <row r="191" spans="3:11" x14ac:dyDescent="0.25">
      <c r="C191" s="49"/>
      <c r="D191" s="49"/>
      <c r="E191" s="49"/>
      <c r="F191" s="49"/>
      <c r="G191" s="49"/>
      <c r="H191" s="49"/>
      <c r="I191" s="49"/>
      <c r="J191" s="49"/>
      <c r="K191" s="49"/>
    </row>
    <row r="192" spans="3:11" x14ac:dyDescent="0.25">
      <c r="C192" s="49"/>
      <c r="D192" s="49"/>
      <c r="E192" s="49"/>
      <c r="F192" s="49"/>
      <c r="G192" s="49"/>
      <c r="H192" s="49"/>
      <c r="I192" s="49"/>
      <c r="J192" s="49"/>
      <c r="K192" s="49"/>
    </row>
    <row r="193" spans="3:11" x14ac:dyDescent="0.25">
      <c r="C193" s="49"/>
      <c r="D193" s="49"/>
      <c r="E193" s="49"/>
      <c r="F193" s="49"/>
      <c r="G193" s="49"/>
      <c r="H193" s="49"/>
      <c r="I193" s="49"/>
      <c r="J193" s="49"/>
      <c r="K193" s="49"/>
    </row>
    <row r="194" spans="3:11" x14ac:dyDescent="0.25">
      <c r="C194" s="49"/>
      <c r="D194" s="49"/>
      <c r="E194" s="49"/>
      <c r="F194" s="49"/>
      <c r="G194" s="49"/>
      <c r="H194" s="49"/>
      <c r="I194" s="49"/>
      <c r="J194" s="49"/>
      <c r="K194" s="49"/>
    </row>
    <row r="195" spans="3:11" x14ac:dyDescent="0.25">
      <c r="C195" s="49"/>
      <c r="D195" s="49"/>
      <c r="E195" s="49"/>
      <c r="F195" s="49"/>
      <c r="G195" s="49"/>
      <c r="H195" s="49"/>
      <c r="I195" s="49"/>
      <c r="J195" s="49"/>
      <c r="K195" s="49"/>
    </row>
    <row r="196" spans="3:11" x14ac:dyDescent="0.25">
      <c r="C196" s="49"/>
      <c r="D196" s="49"/>
      <c r="E196" s="49"/>
      <c r="F196" s="49"/>
      <c r="G196" s="49"/>
      <c r="H196" s="49"/>
      <c r="I196" s="49"/>
      <c r="J196" s="49"/>
      <c r="K196" s="49"/>
    </row>
    <row r="197" spans="3:11" x14ac:dyDescent="0.25">
      <c r="C197" s="49"/>
      <c r="D197" s="49"/>
      <c r="E197" s="49"/>
      <c r="F197" s="49"/>
      <c r="G197" s="49"/>
      <c r="H197" s="49"/>
      <c r="I197" s="49"/>
      <c r="J197" s="49"/>
      <c r="K197" s="49"/>
    </row>
    <row r="198" spans="3:11" x14ac:dyDescent="0.25">
      <c r="C198" s="49"/>
      <c r="D198" s="49"/>
      <c r="E198" s="49"/>
      <c r="F198" s="49"/>
      <c r="G198" s="49"/>
      <c r="H198" s="49"/>
      <c r="I198" s="49"/>
      <c r="J198" s="49"/>
      <c r="K198" s="49"/>
    </row>
    <row r="199" spans="3:11" x14ac:dyDescent="0.25">
      <c r="C199" s="49"/>
      <c r="D199" s="49"/>
      <c r="E199" s="49"/>
      <c r="F199" s="49"/>
      <c r="G199" s="49"/>
      <c r="H199" s="49"/>
      <c r="I199" s="49"/>
      <c r="J199" s="49"/>
      <c r="K199" s="49"/>
    </row>
    <row r="200" spans="3:11" x14ac:dyDescent="0.25">
      <c r="C200" s="49"/>
      <c r="D200" s="49"/>
      <c r="E200" s="49"/>
      <c r="F200" s="49"/>
      <c r="G200" s="49"/>
      <c r="H200" s="49"/>
      <c r="I200" s="49"/>
      <c r="J200" s="49"/>
      <c r="K200" s="49"/>
    </row>
    <row r="201" spans="3:11" x14ac:dyDescent="0.25">
      <c r="C201" s="49"/>
      <c r="D201" s="49"/>
      <c r="E201" s="49"/>
      <c r="F201" s="49"/>
      <c r="G201" s="49"/>
      <c r="H201" s="49"/>
      <c r="I201" s="49"/>
      <c r="J201" s="49"/>
      <c r="K201" s="49"/>
    </row>
    <row r="202" spans="3:11" x14ac:dyDescent="0.25">
      <c r="C202" s="49"/>
      <c r="D202" s="49"/>
      <c r="E202" s="49"/>
      <c r="F202" s="49"/>
      <c r="G202" s="49"/>
      <c r="H202" s="49"/>
      <c r="I202" s="49"/>
      <c r="J202" s="49"/>
      <c r="K202" s="49"/>
    </row>
    <row r="203" spans="3:11" x14ac:dyDescent="0.25">
      <c r="C203" s="49"/>
      <c r="D203" s="49"/>
      <c r="E203" s="49"/>
      <c r="F203" s="49"/>
      <c r="G203" s="49"/>
      <c r="H203" s="49"/>
      <c r="I203" s="49"/>
      <c r="J203" s="49"/>
      <c r="K203" s="49"/>
    </row>
    <row r="204" spans="3:11" x14ac:dyDescent="0.25">
      <c r="C204" s="49"/>
      <c r="D204" s="49"/>
      <c r="E204" s="49"/>
      <c r="F204" s="49"/>
      <c r="G204" s="49"/>
      <c r="H204" s="49"/>
      <c r="I204" s="49"/>
      <c r="J204" s="49"/>
      <c r="K204" s="49"/>
    </row>
    <row r="205" spans="3:11" x14ac:dyDescent="0.25">
      <c r="C205" s="49"/>
      <c r="D205" s="49"/>
      <c r="E205" s="49"/>
      <c r="F205" s="49"/>
      <c r="G205" s="49"/>
      <c r="H205" s="49"/>
      <c r="I205" s="49"/>
      <c r="J205" s="49"/>
      <c r="K205" s="49"/>
    </row>
    <row r="206" spans="3:11" x14ac:dyDescent="0.25">
      <c r="C206" s="49"/>
      <c r="D206" s="49"/>
      <c r="E206" s="49"/>
      <c r="F206" s="49"/>
      <c r="G206" s="49"/>
      <c r="H206" s="49"/>
      <c r="I206" s="49"/>
      <c r="J206" s="49"/>
      <c r="K206" s="49"/>
    </row>
    <row r="207" spans="3:11" x14ac:dyDescent="0.25">
      <c r="C207" s="49"/>
      <c r="D207" s="49"/>
      <c r="E207" s="49"/>
      <c r="F207" s="49"/>
      <c r="G207" s="49"/>
      <c r="H207" s="49"/>
      <c r="I207" s="49"/>
      <c r="J207" s="49"/>
      <c r="K207" s="49"/>
    </row>
    <row r="208" spans="3:11" x14ac:dyDescent="0.25">
      <c r="C208" s="49"/>
      <c r="D208" s="49"/>
      <c r="E208" s="49"/>
      <c r="F208" s="49"/>
      <c r="G208" s="49"/>
      <c r="H208" s="49"/>
      <c r="I208" s="49"/>
      <c r="J208" s="49"/>
      <c r="K208" s="49"/>
    </row>
    <row r="209" spans="3:11" x14ac:dyDescent="0.25">
      <c r="C209" s="49"/>
      <c r="D209" s="49"/>
      <c r="E209" s="49"/>
      <c r="F209" s="49"/>
      <c r="G209" s="49"/>
      <c r="H209" s="49"/>
      <c r="I209" s="49"/>
      <c r="J209" s="49"/>
      <c r="K209" s="49"/>
    </row>
    <row r="210" spans="3:11" x14ac:dyDescent="0.25">
      <c r="C210" s="49"/>
      <c r="D210" s="49"/>
      <c r="E210" s="49"/>
      <c r="F210" s="49"/>
      <c r="G210" s="49"/>
      <c r="H210" s="49"/>
      <c r="I210" s="49"/>
      <c r="J210" s="49"/>
      <c r="K210" s="49"/>
    </row>
    <row r="211" spans="3:11" x14ac:dyDescent="0.25">
      <c r="C211" s="49"/>
      <c r="D211" s="49"/>
      <c r="E211" s="49"/>
      <c r="F211" s="49"/>
      <c r="G211" s="49"/>
      <c r="H211" s="49"/>
      <c r="I211" s="49"/>
      <c r="J211" s="49"/>
      <c r="K211" s="49"/>
    </row>
    <row r="212" spans="3:11" x14ac:dyDescent="0.25">
      <c r="C212" s="49"/>
      <c r="D212" s="49"/>
      <c r="E212" s="49"/>
      <c r="F212" s="49"/>
      <c r="G212" s="49"/>
      <c r="H212" s="49"/>
      <c r="I212" s="49"/>
      <c r="J212" s="49"/>
      <c r="K212" s="49"/>
    </row>
    <row r="213" spans="3:11" x14ac:dyDescent="0.25">
      <c r="C213" s="49"/>
      <c r="D213" s="49"/>
      <c r="E213" s="49"/>
      <c r="F213" s="49"/>
      <c r="G213" s="49"/>
      <c r="H213" s="49"/>
      <c r="I213" s="49"/>
      <c r="J213" s="49"/>
      <c r="K213" s="49"/>
    </row>
    <row r="214" spans="3:11" x14ac:dyDescent="0.25">
      <c r="C214" s="49"/>
      <c r="D214" s="49"/>
      <c r="E214" s="49"/>
      <c r="F214" s="49"/>
      <c r="G214" s="49"/>
      <c r="H214" s="49"/>
      <c r="I214" s="49"/>
      <c r="J214" s="49"/>
      <c r="K214" s="49"/>
    </row>
    <row r="215" spans="3:11" x14ac:dyDescent="0.25">
      <c r="C215" s="49"/>
      <c r="D215" s="49"/>
      <c r="E215" s="49"/>
      <c r="F215" s="49"/>
      <c r="G215" s="49"/>
      <c r="H215" s="49"/>
      <c r="I215" s="49"/>
      <c r="J215" s="49"/>
      <c r="K215" s="49"/>
    </row>
    <row r="216" spans="3:11" x14ac:dyDescent="0.25">
      <c r="C216" s="49"/>
      <c r="D216" s="49"/>
      <c r="E216" s="49"/>
      <c r="F216" s="49"/>
      <c r="G216" s="49"/>
      <c r="H216" s="49"/>
      <c r="I216" s="49"/>
      <c r="J216" s="49"/>
      <c r="K216" s="49"/>
    </row>
    <row r="217" spans="3:11" x14ac:dyDescent="0.25">
      <c r="C217" s="49"/>
      <c r="D217" s="49"/>
      <c r="E217" s="49"/>
      <c r="F217" s="49"/>
      <c r="G217" s="49"/>
      <c r="H217" s="49"/>
      <c r="I217" s="49"/>
      <c r="J217" s="49"/>
      <c r="K217" s="49"/>
    </row>
    <row r="218" spans="3:11" x14ac:dyDescent="0.25">
      <c r="C218" s="49"/>
      <c r="D218" s="49"/>
      <c r="E218" s="49"/>
      <c r="F218" s="49"/>
      <c r="G218" s="49"/>
      <c r="H218" s="49"/>
      <c r="I218" s="49"/>
      <c r="J218" s="49"/>
      <c r="K218" s="49"/>
    </row>
    <row r="219" spans="3:11" x14ac:dyDescent="0.25">
      <c r="C219" s="49"/>
      <c r="D219" s="49"/>
      <c r="E219" s="49"/>
      <c r="F219" s="49"/>
      <c r="G219" s="49"/>
      <c r="H219" s="49"/>
      <c r="I219" s="49"/>
      <c r="J219" s="49"/>
      <c r="K219" s="49"/>
    </row>
    <row r="220" spans="3:11" x14ac:dyDescent="0.25">
      <c r="C220" s="49"/>
      <c r="D220" s="49"/>
      <c r="E220" s="49"/>
      <c r="F220" s="49"/>
      <c r="G220" s="49"/>
      <c r="H220" s="49"/>
      <c r="I220" s="49"/>
      <c r="J220" s="49"/>
      <c r="K220" s="49"/>
    </row>
    <row r="221" spans="3:11" x14ac:dyDescent="0.25">
      <c r="C221" s="49"/>
      <c r="D221" s="49"/>
      <c r="E221" s="49"/>
      <c r="F221" s="49"/>
      <c r="G221" s="49"/>
      <c r="H221" s="49"/>
      <c r="I221" s="49"/>
      <c r="J221" s="49"/>
      <c r="K221" s="49"/>
    </row>
    <row r="222" spans="3:11" x14ac:dyDescent="0.25">
      <c r="C222" s="49"/>
      <c r="D222" s="49"/>
      <c r="E222" s="49"/>
      <c r="F222" s="49"/>
      <c r="G222" s="49"/>
      <c r="H222" s="49"/>
      <c r="I222" s="49"/>
      <c r="J222" s="49"/>
      <c r="K222" s="49"/>
    </row>
    <row r="223" spans="3:11" x14ac:dyDescent="0.25">
      <c r="C223" s="49"/>
      <c r="D223" s="49"/>
      <c r="E223" s="49"/>
      <c r="F223" s="49"/>
      <c r="G223" s="49"/>
      <c r="H223" s="49"/>
      <c r="I223" s="49"/>
      <c r="J223" s="49"/>
      <c r="K223" s="49"/>
    </row>
    <row r="224" spans="3:11" x14ac:dyDescent="0.25">
      <c r="C224" s="49"/>
      <c r="D224" s="49"/>
      <c r="E224" s="49"/>
      <c r="F224" s="49"/>
      <c r="G224" s="49"/>
      <c r="H224" s="49"/>
      <c r="I224" s="49"/>
      <c r="J224" s="49"/>
      <c r="K224" s="49"/>
    </row>
    <row r="225" spans="3:11" x14ac:dyDescent="0.25">
      <c r="C225" s="49"/>
      <c r="D225" s="49"/>
      <c r="E225" s="49"/>
      <c r="F225" s="49"/>
      <c r="G225" s="49"/>
      <c r="H225" s="49"/>
      <c r="I225" s="49"/>
      <c r="J225" s="49"/>
      <c r="K225" s="49"/>
    </row>
    <row r="226" spans="3:11" x14ac:dyDescent="0.25">
      <c r="C226" s="49"/>
      <c r="D226" s="49"/>
      <c r="E226" s="49"/>
      <c r="F226" s="49"/>
      <c r="G226" s="49"/>
      <c r="H226" s="49"/>
      <c r="I226" s="49"/>
      <c r="J226" s="49"/>
      <c r="K226" s="49"/>
    </row>
    <row r="227" spans="3:11" x14ac:dyDescent="0.25">
      <c r="C227" s="49"/>
      <c r="D227" s="49"/>
      <c r="E227" s="49"/>
      <c r="F227" s="49"/>
      <c r="G227" s="49"/>
      <c r="H227" s="49"/>
      <c r="I227" s="49"/>
      <c r="J227" s="49"/>
      <c r="K227" s="49"/>
    </row>
    <row r="228" spans="3:11" x14ac:dyDescent="0.25">
      <c r="C228" s="49"/>
      <c r="D228" s="49"/>
      <c r="E228" s="49"/>
      <c r="F228" s="49"/>
      <c r="G228" s="49"/>
      <c r="H228" s="49"/>
      <c r="I228" s="49"/>
      <c r="J228" s="49"/>
      <c r="K228" s="49"/>
    </row>
    <row r="229" spans="3:11" x14ac:dyDescent="0.25">
      <c r="C229" s="49"/>
      <c r="D229" s="49"/>
      <c r="E229" s="49"/>
      <c r="F229" s="49"/>
      <c r="G229" s="49"/>
      <c r="H229" s="49"/>
      <c r="I229" s="49"/>
      <c r="J229" s="49"/>
      <c r="K229" s="49"/>
    </row>
    <row r="230" spans="3:11" x14ac:dyDescent="0.25">
      <c r="C230" s="49"/>
      <c r="D230" s="49"/>
      <c r="E230" s="49"/>
      <c r="F230" s="49"/>
      <c r="G230" s="49"/>
      <c r="H230" s="49"/>
      <c r="I230" s="49"/>
      <c r="J230" s="49"/>
      <c r="K230" s="49"/>
    </row>
    <row r="231" spans="3:11" x14ac:dyDescent="0.25">
      <c r="C231" s="49"/>
      <c r="D231" s="49"/>
      <c r="E231" s="49"/>
      <c r="F231" s="49"/>
      <c r="G231" s="49"/>
      <c r="H231" s="49"/>
      <c r="I231" s="49"/>
      <c r="J231" s="49"/>
      <c r="K231" s="49"/>
    </row>
    <row r="232" spans="3:11" x14ac:dyDescent="0.25">
      <c r="C232" s="49"/>
      <c r="D232" s="49"/>
      <c r="E232" s="49"/>
      <c r="F232" s="49"/>
      <c r="G232" s="49"/>
      <c r="H232" s="49"/>
      <c r="I232" s="49"/>
      <c r="J232" s="49"/>
      <c r="K232" s="49"/>
    </row>
    <row r="233" spans="3:11" x14ac:dyDescent="0.25">
      <c r="C233" s="49"/>
      <c r="D233" s="49"/>
      <c r="E233" s="49"/>
      <c r="F233" s="49"/>
      <c r="G233" s="49"/>
      <c r="H233" s="49"/>
      <c r="I233" s="49"/>
      <c r="J233" s="49"/>
      <c r="K233" s="49"/>
    </row>
    <row r="234" spans="3:11" x14ac:dyDescent="0.25">
      <c r="C234" s="49"/>
      <c r="D234" s="49"/>
      <c r="E234" s="49"/>
      <c r="F234" s="49"/>
      <c r="G234" s="49"/>
      <c r="H234" s="49"/>
      <c r="I234" s="49"/>
      <c r="J234" s="49"/>
      <c r="K234" s="49"/>
    </row>
    <row r="235" spans="3:11" x14ac:dyDescent="0.25">
      <c r="C235" s="49"/>
      <c r="D235" s="49"/>
      <c r="E235" s="49"/>
      <c r="F235" s="49"/>
      <c r="G235" s="49"/>
      <c r="H235" s="49"/>
      <c r="I235" s="49"/>
      <c r="J235" s="49"/>
      <c r="K235" s="49"/>
    </row>
    <row r="236" spans="3:11" x14ac:dyDescent="0.25">
      <c r="C236" s="49"/>
      <c r="D236" s="49"/>
      <c r="E236" s="49"/>
      <c r="F236" s="49"/>
      <c r="G236" s="49"/>
      <c r="H236" s="49"/>
      <c r="I236" s="49"/>
      <c r="J236" s="49"/>
      <c r="K236" s="49"/>
    </row>
    <row r="237" spans="3:11" x14ac:dyDescent="0.25">
      <c r="C237" s="49"/>
      <c r="D237" s="49"/>
      <c r="E237" s="49"/>
      <c r="F237" s="49"/>
      <c r="G237" s="49"/>
      <c r="H237" s="49"/>
      <c r="I237" s="49"/>
      <c r="J237" s="49"/>
      <c r="K237" s="49"/>
    </row>
    <row r="238" spans="3:11" x14ac:dyDescent="0.25">
      <c r="C238" s="49"/>
      <c r="D238" s="49"/>
      <c r="E238" s="49"/>
      <c r="F238" s="49"/>
      <c r="G238" s="49"/>
      <c r="H238" s="49"/>
      <c r="I238" s="49"/>
      <c r="J238" s="49"/>
      <c r="K238" s="49"/>
    </row>
    <row r="239" spans="3:11" x14ac:dyDescent="0.25">
      <c r="C239" s="49"/>
      <c r="D239" s="49"/>
      <c r="E239" s="49"/>
      <c r="F239" s="49"/>
      <c r="G239" s="49"/>
      <c r="H239" s="49"/>
      <c r="I239" s="49"/>
      <c r="J239" s="49"/>
      <c r="K239" s="49"/>
    </row>
    <row r="240" spans="3:11" x14ac:dyDescent="0.25">
      <c r="C240" s="49"/>
      <c r="D240" s="49"/>
      <c r="E240" s="49"/>
      <c r="F240" s="49"/>
      <c r="G240" s="49"/>
      <c r="H240" s="49"/>
      <c r="I240" s="49"/>
      <c r="J240" s="49"/>
      <c r="K240" s="49"/>
    </row>
    <row r="241" spans="3:11" x14ac:dyDescent="0.25">
      <c r="C241" s="49"/>
      <c r="D241" s="49"/>
      <c r="E241" s="49"/>
      <c r="F241" s="49"/>
      <c r="G241" s="49"/>
      <c r="H241" s="49"/>
      <c r="I241" s="49"/>
      <c r="J241" s="49"/>
      <c r="K241" s="49"/>
    </row>
    <row r="242" spans="3:11" x14ac:dyDescent="0.25">
      <c r="C242" s="49"/>
      <c r="D242" s="49"/>
      <c r="E242" s="49"/>
      <c r="F242" s="49"/>
      <c r="G242" s="49"/>
      <c r="H242" s="49"/>
      <c r="I242" s="49"/>
      <c r="J242" s="49"/>
      <c r="K242" s="49"/>
    </row>
    <row r="243" spans="3:11" x14ac:dyDescent="0.25">
      <c r="C243" s="49"/>
      <c r="D243" s="49"/>
      <c r="E243" s="49"/>
      <c r="F243" s="49"/>
      <c r="G243" s="49"/>
      <c r="H243" s="49"/>
      <c r="I243" s="49"/>
      <c r="J243" s="49"/>
      <c r="K243" s="49"/>
    </row>
    <row r="244" spans="3:11" x14ac:dyDescent="0.25">
      <c r="C244" s="49"/>
      <c r="D244" s="49"/>
      <c r="E244" s="49"/>
      <c r="F244" s="49"/>
      <c r="G244" s="49"/>
      <c r="H244" s="49"/>
      <c r="I244" s="49"/>
      <c r="J244" s="49"/>
      <c r="K244" s="49"/>
    </row>
    <row r="245" spans="3:11" x14ac:dyDescent="0.25">
      <c r="C245" s="49"/>
      <c r="D245" s="49"/>
      <c r="E245" s="49"/>
      <c r="F245" s="49"/>
      <c r="G245" s="49"/>
      <c r="H245" s="49"/>
      <c r="I245" s="49"/>
      <c r="J245" s="49"/>
      <c r="K245" s="49"/>
    </row>
    <row r="246" spans="3:11" x14ac:dyDescent="0.25">
      <c r="C246" s="49"/>
      <c r="D246" s="49"/>
      <c r="E246" s="49"/>
      <c r="F246" s="49"/>
      <c r="G246" s="49"/>
      <c r="H246" s="49"/>
      <c r="I246" s="49"/>
      <c r="J246" s="49"/>
      <c r="K246" s="49"/>
    </row>
    <row r="247" spans="3:11" x14ac:dyDescent="0.25">
      <c r="C247" s="49"/>
      <c r="D247" s="49"/>
      <c r="E247" s="49"/>
      <c r="F247" s="49"/>
      <c r="G247" s="49"/>
      <c r="H247" s="49"/>
      <c r="I247" s="49"/>
      <c r="J247" s="49"/>
      <c r="K247" s="49"/>
    </row>
    <row r="248" spans="3:11" x14ac:dyDescent="0.25">
      <c r="C248" s="49"/>
      <c r="D248" s="49"/>
      <c r="E248" s="49"/>
      <c r="F248" s="49"/>
      <c r="G248" s="49"/>
      <c r="H248" s="49"/>
      <c r="I248" s="49"/>
      <c r="J248" s="49"/>
      <c r="K248" s="49"/>
    </row>
    <row r="249" spans="3:11" x14ac:dyDescent="0.25">
      <c r="C249" s="49"/>
      <c r="D249" s="49"/>
      <c r="E249" s="49"/>
      <c r="F249" s="49"/>
      <c r="G249" s="49"/>
      <c r="H249" s="49"/>
      <c r="I249" s="49"/>
      <c r="J249" s="49"/>
      <c r="K249" s="49"/>
    </row>
    <row r="250" spans="3:11" x14ac:dyDescent="0.25">
      <c r="C250" s="49"/>
      <c r="D250" s="49"/>
      <c r="E250" s="49"/>
      <c r="F250" s="49"/>
      <c r="G250" s="49"/>
      <c r="H250" s="49"/>
      <c r="I250" s="49"/>
      <c r="J250" s="49"/>
      <c r="K250" s="49"/>
    </row>
    <row r="251" spans="3:11" x14ac:dyDescent="0.25">
      <c r="C251" s="49"/>
      <c r="D251" s="49"/>
      <c r="E251" s="49"/>
      <c r="F251" s="49"/>
      <c r="G251" s="49"/>
      <c r="H251" s="49"/>
      <c r="I251" s="49"/>
      <c r="J251" s="49"/>
      <c r="K251" s="49"/>
    </row>
    <row r="252" spans="3:11" x14ac:dyDescent="0.25">
      <c r="C252" s="49"/>
      <c r="D252" s="49"/>
      <c r="E252" s="49"/>
      <c r="F252" s="49"/>
      <c r="G252" s="49"/>
      <c r="H252" s="49"/>
      <c r="I252" s="49"/>
      <c r="J252" s="49"/>
      <c r="K252" s="49"/>
    </row>
    <row r="253" spans="3:11" x14ac:dyDescent="0.25">
      <c r="C253" s="49"/>
      <c r="D253" s="49"/>
      <c r="E253" s="49"/>
      <c r="F253" s="49"/>
      <c r="G253" s="49"/>
      <c r="H253" s="49"/>
      <c r="I253" s="49"/>
      <c r="J253" s="49"/>
      <c r="K253" s="49"/>
    </row>
    <row r="254" spans="3:11" x14ac:dyDescent="0.25">
      <c r="C254" s="49"/>
      <c r="D254" s="49"/>
      <c r="E254" s="49"/>
      <c r="F254" s="49"/>
      <c r="G254" s="49"/>
      <c r="H254" s="49"/>
      <c r="I254" s="49"/>
      <c r="J254" s="49"/>
      <c r="K254" s="49"/>
    </row>
    <row r="255" spans="3:11" x14ac:dyDescent="0.25">
      <c r="C255" s="49"/>
      <c r="D255" s="49"/>
      <c r="E255" s="49"/>
      <c r="F255" s="49"/>
      <c r="G255" s="49"/>
      <c r="H255" s="49"/>
      <c r="I255" s="49"/>
      <c r="J255" s="49"/>
      <c r="K255" s="49"/>
    </row>
    <row r="256" spans="3:11" x14ac:dyDescent="0.25">
      <c r="C256" s="49"/>
      <c r="D256" s="49"/>
      <c r="E256" s="49"/>
      <c r="F256" s="49"/>
      <c r="G256" s="49"/>
      <c r="H256" s="49"/>
      <c r="I256" s="49"/>
      <c r="J256" s="49"/>
      <c r="K256" s="49"/>
    </row>
    <row r="257" spans="3:11" x14ac:dyDescent="0.25">
      <c r="C257" s="49"/>
      <c r="D257" s="49"/>
      <c r="E257" s="49"/>
      <c r="F257" s="49"/>
      <c r="G257" s="49"/>
      <c r="H257" s="49"/>
      <c r="I257" s="49"/>
      <c r="J257" s="49"/>
      <c r="K257" s="49"/>
    </row>
    <row r="258" spans="3:11" x14ac:dyDescent="0.25">
      <c r="C258" s="49"/>
      <c r="D258" s="49"/>
      <c r="E258" s="49"/>
      <c r="F258" s="49"/>
      <c r="G258" s="49"/>
      <c r="H258" s="49"/>
      <c r="I258" s="49"/>
      <c r="J258" s="49"/>
      <c r="K258" s="49"/>
    </row>
    <row r="259" spans="3:11" x14ac:dyDescent="0.25">
      <c r="C259" s="49"/>
      <c r="D259" s="49"/>
      <c r="E259" s="49"/>
      <c r="F259" s="49"/>
      <c r="G259" s="49"/>
      <c r="H259" s="49"/>
      <c r="I259" s="49"/>
      <c r="J259" s="49"/>
      <c r="K259" s="49"/>
    </row>
    <row r="260" spans="3:11" x14ac:dyDescent="0.25">
      <c r="C260" s="49"/>
      <c r="D260" s="49"/>
      <c r="E260" s="49"/>
      <c r="F260" s="49"/>
      <c r="G260" s="49"/>
      <c r="H260" s="49"/>
      <c r="I260" s="49"/>
      <c r="J260" s="49"/>
      <c r="K260" s="49"/>
    </row>
    <row r="261" spans="3:11" x14ac:dyDescent="0.25">
      <c r="C261" s="49"/>
      <c r="D261" s="49"/>
      <c r="E261" s="49"/>
      <c r="F261" s="49"/>
      <c r="G261" s="49"/>
      <c r="H261" s="49"/>
      <c r="I261" s="49"/>
      <c r="J261" s="49"/>
      <c r="K261" s="49"/>
    </row>
    <row r="262" spans="3:11" x14ac:dyDescent="0.25">
      <c r="C262" s="49"/>
      <c r="D262" s="49"/>
      <c r="E262" s="49"/>
      <c r="F262" s="49"/>
      <c r="G262" s="49"/>
      <c r="H262" s="49"/>
      <c r="I262" s="49"/>
      <c r="J262" s="49"/>
      <c r="K262" s="49"/>
    </row>
    <row r="263" spans="3:11" x14ac:dyDescent="0.25">
      <c r="C263" s="49"/>
      <c r="D263" s="49"/>
      <c r="E263" s="49"/>
      <c r="F263" s="49"/>
      <c r="G263" s="49"/>
      <c r="H263" s="49"/>
      <c r="I263" s="49"/>
      <c r="J263" s="49"/>
      <c r="K263" s="49"/>
    </row>
    <row r="264" spans="3:11" x14ac:dyDescent="0.25">
      <c r="C264" s="49"/>
      <c r="D264" s="49"/>
      <c r="E264" s="49"/>
      <c r="F264" s="49"/>
      <c r="G264" s="49"/>
      <c r="H264" s="49"/>
      <c r="I264" s="49"/>
      <c r="J264" s="49"/>
      <c r="K264" s="49"/>
    </row>
    <row r="265" spans="3:11" x14ac:dyDescent="0.25">
      <c r="C265" s="49"/>
      <c r="D265" s="49"/>
      <c r="E265" s="49"/>
      <c r="F265" s="49"/>
      <c r="G265" s="49"/>
      <c r="H265" s="49"/>
      <c r="I265" s="49"/>
      <c r="J265" s="49"/>
      <c r="K265" s="49"/>
    </row>
    <row r="266" spans="3:11" x14ac:dyDescent="0.25">
      <c r="C266" s="49"/>
      <c r="D266" s="49"/>
      <c r="E266" s="49"/>
      <c r="F266" s="49"/>
      <c r="G266" s="49"/>
      <c r="H266" s="49"/>
      <c r="I266" s="49"/>
      <c r="J266" s="49"/>
      <c r="K266" s="49"/>
    </row>
    <row r="267" spans="3:11" x14ac:dyDescent="0.25">
      <c r="C267" s="49"/>
      <c r="D267" s="49"/>
      <c r="E267" s="49"/>
      <c r="F267" s="49"/>
      <c r="G267" s="49"/>
      <c r="H267" s="49"/>
      <c r="I267" s="49"/>
      <c r="J267" s="49"/>
      <c r="K267" s="49"/>
    </row>
    <row r="268" spans="3:11" x14ac:dyDescent="0.25">
      <c r="C268" s="49"/>
      <c r="D268" s="49"/>
      <c r="E268" s="49"/>
      <c r="F268" s="49"/>
      <c r="G268" s="49"/>
      <c r="H268" s="49"/>
      <c r="I268" s="49"/>
      <c r="J268" s="49"/>
      <c r="K268" s="49"/>
    </row>
    <row r="269" spans="3:11" x14ac:dyDescent="0.25">
      <c r="C269" s="49"/>
      <c r="D269" s="49"/>
      <c r="E269" s="49"/>
      <c r="F269" s="49"/>
      <c r="G269" s="49"/>
      <c r="H269" s="49"/>
      <c r="I269" s="49"/>
      <c r="J269" s="49"/>
      <c r="K269" s="49"/>
    </row>
    <row r="270" spans="3:11" x14ac:dyDescent="0.25">
      <c r="C270" s="49"/>
      <c r="D270" s="49"/>
      <c r="E270" s="49"/>
      <c r="F270" s="49"/>
      <c r="G270" s="49"/>
      <c r="H270" s="49"/>
      <c r="I270" s="49"/>
      <c r="J270" s="49"/>
      <c r="K270" s="49"/>
    </row>
    <row r="271" spans="3:11" x14ac:dyDescent="0.25">
      <c r="C271" s="49"/>
      <c r="D271" s="49"/>
      <c r="E271" s="49"/>
      <c r="F271" s="49"/>
      <c r="G271" s="49"/>
      <c r="H271" s="49"/>
      <c r="I271" s="49"/>
      <c r="J271" s="49"/>
      <c r="K271" s="49"/>
    </row>
    <row r="272" spans="3:11" x14ac:dyDescent="0.25">
      <c r="C272" s="49"/>
      <c r="D272" s="49"/>
      <c r="E272" s="49"/>
      <c r="F272" s="49"/>
      <c r="G272" s="49"/>
      <c r="H272" s="49"/>
      <c r="I272" s="49"/>
      <c r="J272" s="49"/>
      <c r="K272" s="49"/>
    </row>
    <row r="273" spans="3:11" x14ac:dyDescent="0.25">
      <c r="C273" s="49"/>
      <c r="D273" s="49"/>
      <c r="E273" s="49"/>
      <c r="F273" s="49"/>
      <c r="G273" s="49"/>
      <c r="H273" s="49"/>
      <c r="I273" s="49"/>
      <c r="J273" s="49"/>
      <c r="K273" s="49"/>
    </row>
    <row r="274" spans="3:11" x14ac:dyDescent="0.25">
      <c r="C274" s="49"/>
      <c r="D274" s="49"/>
      <c r="E274" s="49"/>
      <c r="F274" s="49"/>
      <c r="G274" s="49"/>
      <c r="H274" s="49"/>
      <c r="I274" s="49"/>
      <c r="J274" s="49"/>
      <c r="K274" s="49"/>
    </row>
    <row r="275" spans="3:11" x14ac:dyDescent="0.25">
      <c r="C275" s="49"/>
      <c r="D275" s="49"/>
      <c r="E275" s="49"/>
      <c r="F275" s="49"/>
      <c r="G275" s="49"/>
      <c r="H275" s="49"/>
      <c r="I275" s="49"/>
      <c r="J275" s="49"/>
      <c r="K275" s="49"/>
    </row>
    <row r="276" spans="3:11" x14ac:dyDescent="0.25">
      <c r="C276" s="49"/>
      <c r="D276" s="49"/>
      <c r="E276" s="49"/>
      <c r="F276" s="49"/>
      <c r="G276" s="49"/>
      <c r="H276" s="49"/>
      <c r="I276" s="49"/>
      <c r="J276" s="49"/>
      <c r="K276" s="49"/>
    </row>
    <row r="277" spans="3:11" x14ac:dyDescent="0.25">
      <c r="C277" s="49"/>
      <c r="D277" s="49"/>
      <c r="E277" s="49"/>
      <c r="F277" s="49"/>
      <c r="G277" s="49"/>
      <c r="H277" s="49"/>
      <c r="I277" s="49"/>
      <c r="J277" s="49"/>
      <c r="K277" s="49"/>
    </row>
    <row r="278" spans="3:11" x14ac:dyDescent="0.25">
      <c r="C278" s="49"/>
      <c r="D278" s="49"/>
      <c r="E278" s="49"/>
      <c r="F278" s="49"/>
      <c r="G278" s="49"/>
      <c r="H278" s="49"/>
      <c r="I278" s="49"/>
      <c r="J278" s="49"/>
      <c r="K278" s="49"/>
    </row>
    <row r="279" spans="3:11" x14ac:dyDescent="0.25">
      <c r="C279" s="49"/>
      <c r="D279" s="49"/>
      <c r="E279" s="49"/>
      <c r="F279" s="49"/>
      <c r="G279" s="49"/>
      <c r="H279" s="49"/>
      <c r="I279" s="49"/>
      <c r="J279" s="49"/>
      <c r="K279" s="49"/>
    </row>
    <row r="280" spans="3:11" x14ac:dyDescent="0.25">
      <c r="C280" s="49"/>
      <c r="D280" s="49"/>
      <c r="E280" s="49"/>
      <c r="F280" s="49"/>
      <c r="G280" s="49"/>
      <c r="H280" s="49"/>
      <c r="I280" s="49"/>
      <c r="J280" s="49"/>
      <c r="K280" s="49"/>
    </row>
    <row r="281" spans="3:11" x14ac:dyDescent="0.25">
      <c r="C281" s="49"/>
      <c r="D281" s="49"/>
      <c r="E281" s="49"/>
      <c r="F281" s="49"/>
      <c r="G281" s="49"/>
      <c r="H281" s="49"/>
      <c r="I281" s="49"/>
      <c r="J281" s="49"/>
      <c r="K281" s="49"/>
    </row>
    <row r="282" spans="3:11" x14ac:dyDescent="0.25">
      <c r="C282" s="49"/>
      <c r="D282" s="49"/>
      <c r="E282" s="49"/>
      <c r="F282" s="49"/>
      <c r="G282" s="49"/>
      <c r="H282" s="49"/>
      <c r="I282" s="49"/>
      <c r="J282" s="49"/>
      <c r="K282" s="49"/>
    </row>
    <row r="283" spans="3:11" x14ac:dyDescent="0.25">
      <c r="C283" s="49"/>
      <c r="D283" s="49"/>
      <c r="E283" s="49"/>
      <c r="F283" s="49"/>
      <c r="G283" s="49"/>
      <c r="H283" s="49"/>
      <c r="I283" s="49"/>
      <c r="J283" s="49"/>
      <c r="K283" s="49"/>
    </row>
    <row r="284" spans="3:11" x14ac:dyDescent="0.25">
      <c r="C284" s="49"/>
      <c r="D284" s="49"/>
      <c r="E284" s="49"/>
      <c r="F284" s="49"/>
      <c r="G284" s="49"/>
      <c r="H284" s="49"/>
      <c r="I284" s="49"/>
      <c r="J284" s="49"/>
      <c r="K284" s="49"/>
    </row>
    <row r="285" spans="3:11" x14ac:dyDescent="0.25">
      <c r="C285" s="49"/>
      <c r="D285" s="49"/>
      <c r="E285" s="49"/>
      <c r="F285" s="49"/>
      <c r="G285" s="49"/>
      <c r="H285" s="49"/>
      <c r="I285" s="49"/>
      <c r="J285" s="49"/>
      <c r="K285" s="49"/>
    </row>
    <row r="286" spans="3:11" x14ac:dyDescent="0.25">
      <c r="C286" s="49"/>
      <c r="D286" s="49"/>
      <c r="E286" s="49"/>
      <c r="F286" s="49"/>
      <c r="G286" s="49"/>
      <c r="H286" s="49"/>
      <c r="I286" s="49"/>
      <c r="J286" s="49"/>
      <c r="K286" s="49"/>
    </row>
    <row r="287" spans="3:11" x14ac:dyDescent="0.25">
      <c r="C287" s="49"/>
      <c r="D287" s="49"/>
      <c r="E287" s="49"/>
      <c r="F287" s="49"/>
      <c r="G287" s="49"/>
      <c r="H287" s="49"/>
      <c r="I287" s="49"/>
      <c r="J287" s="49"/>
      <c r="K287" s="49"/>
    </row>
    <row r="288" spans="3:11" x14ac:dyDescent="0.25">
      <c r="C288" s="49"/>
      <c r="D288" s="49"/>
      <c r="E288" s="49"/>
      <c r="F288" s="49"/>
      <c r="G288" s="49"/>
      <c r="H288" s="49"/>
      <c r="I288" s="49"/>
      <c r="J288" s="49"/>
      <c r="K288" s="49"/>
    </row>
    <row r="289" spans="3:11" x14ac:dyDescent="0.25">
      <c r="C289" s="49"/>
      <c r="D289" s="49"/>
      <c r="E289" s="49"/>
      <c r="F289" s="49"/>
      <c r="G289" s="49"/>
      <c r="H289" s="49"/>
      <c r="I289" s="49"/>
      <c r="J289" s="49"/>
      <c r="K289" s="49"/>
    </row>
    <row r="290" spans="3:11" x14ac:dyDescent="0.25">
      <c r="C290" s="49"/>
      <c r="D290" s="49"/>
      <c r="E290" s="49"/>
      <c r="F290" s="49"/>
      <c r="G290" s="49"/>
      <c r="H290" s="49"/>
      <c r="I290" s="49"/>
      <c r="J290" s="49"/>
      <c r="K290" s="49"/>
    </row>
    <row r="291" spans="3:11" x14ac:dyDescent="0.25">
      <c r="C291" s="49"/>
      <c r="D291" s="49"/>
      <c r="E291" s="49"/>
      <c r="F291" s="49"/>
      <c r="G291" s="49"/>
      <c r="H291" s="49"/>
      <c r="I291" s="49"/>
      <c r="J291" s="49"/>
      <c r="K291" s="49"/>
    </row>
    <row r="292" spans="3:11" x14ac:dyDescent="0.25">
      <c r="C292" s="49"/>
      <c r="D292" s="49"/>
      <c r="E292" s="49"/>
      <c r="F292" s="49"/>
      <c r="G292" s="49"/>
      <c r="H292" s="49"/>
      <c r="I292" s="49"/>
      <c r="J292" s="49"/>
      <c r="K292" s="49"/>
    </row>
    <row r="293" spans="3:11" x14ac:dyDescent="0.25">
      <c r="C293" s="49"/>
      <c r="D293" s="49"/>
      <c r="E293" s="49"/>
      <c r="F293" s="49"/>
      <c r="G293" s="49"/>
      <c r="H293" s="49"/>
      <c r="I293" s="49"/>
      <c r="J293" s="49"/>
      <c r="K293" s="49"/>
    </row>
    <row r="294" spans="3:11" x14ac:dyDescent="0.25">
      <c r="C294" s="49"/>
      <c r="D294" s="49"/>
      <c r="E294" s="49"/>
      <c r="F294" s="49"/>
      <c r="G294" s="49"/>
      <c r="H294" s="49"/>
      <c r="I294" s="49"/>
      <c r="J294" s="49"/>
      <c r="K294" s="49"/>
    </row>
    <row r="295" spans="3:11" x14ac:dyDescent="0.25">
      <c r="C295" s="49"/>
      <c r="D295" s="49"/>
      <c r="E295" s="49"/>
      <c r="F295" s="49"/>
      <c r="G295" s="49"/>
      <c r="H295" s="49"/>
      <c r="I295" s="49"/>
      <c r="J295" s="49"/>
      <c r="K295" s="49"/>
    </row>
    <row r="296" spans="3:11" x14ac:dyDescent="0.25">
      <c r="C296" s="49"/>
      <c r="D296" s="49"/>
      <c r="E296" s="49"/>
      <c r="F296" s="49"/>
      <c r="G296" s="49"/>
      <c r="H296" s="49"/>
      <c r="I296" s="49"/>
      <c r="J296" s="49"/>
      <c r="K296" s="49"/>
    </row>
    <row r="297" spans="3:11" x14ac:dyDescent="0.25">
      <c r="C297" s="49"/>
      <c r="D297" s="49"/>
      <c r="E297" s="49"/>
      <c r="F297" s="49"/>
      <c r="G297" s="49"/>
      <c r="H297" s="49"/>
      <c r="I297" s="49"/>
      <c r="J297" s="49"/>
      <c r="K297" s="49"/>
    </row>
    <row r="298" spans="3:11" x14ac:dyDescent="0.25">
      <c r="C298" s="49"/>
      <c r="D298" s="49"/>
      <c r="E298" s="49"/>
      <c r="F298" s="49"/>
      <c r="G298" s="49"/>
      <c r="H298" s="49"/>
      <c r="I298" s="49"/>
      <c r="J298" s="49"/>
      <c r="K298" s="49"/>
    </row>
    <row r="299" spans="3:11" x14ac:dyDescent="0.25">
      <c r="C299" s="49"/>
      <c r="D299" s="49"/>
      <c r="E299" s="49"/>
      <c r="F299" s="49"/>
      <c r="G299" s="49"/>
      <c r="H299" s="49"/>
      <c r="I299" s="49"/>
      <c r="J299" s="49"/>
      <c r="K299" s="49"/>
    </row>
    <row r="300" spans="3:11" x14ac:dyDescent="0.25">
      <c r="C300" s="49"/>
      <c r="D300" s="49"/>
      <c r="E300" s="49"/>
      <c r="F300" s="49"/>
      <c r="G300" s="49"/>
      <c r="H300" s="49"/>
      <c r="I300" s="49"/>
      <c r="J300" s="49"/>
      <c r="K300" s="49"/>
    </row>
    <row r="301" spans="3:11" x14ac:dyDescent="0.25">
      <c r="C301" s="49"/>
      <c r="D301" s="49"/>
      <c r="E301" s="49"/>
      <c r="F301" s="49"/>
      <c r="G301" s="49"/>
      <c r="H301" s="49"/>
      <c r="I301" s="49"/>
      <c r="J301" s="49"/>
      <c r="K301" s="49"/>
    </row>
    <row r="302" spans="3:11" x14ac:dyDescent="0.25">
      <c r="C302" s="49"/>
      <c r="D302" s="49"/>
      <c r="E302" s="49"/>
      <c r="F302" s="49"/>
      <c r="G302" s="49"/>
      <c r="H302" s="49"/>
      <c r="I302" s="49"/>
      <c r="J302" s="49"/>
      <c r="K302" s="49"/>
    </row>
    <row r="303" spans="3:11" x14ac:dyDescent="0.25">
      <c r="C303" s="49"/>
      <c r="D303" s="49"/>
      <c r="E303" s="49"/>
      <c r="F303" s="49"/>
      <c r="G303" s="49"/>
      <c r="H303" s="49"/>
      <c r="I303" s="49"/>
      <c r="J303" s="49"/>
      <c r="K303" s="49"/>
    </row>
    <row r="304" spans="3:11" x14ac:dyDescent="0.25">
      <c r="C304" s="49"/>
      <c r="D304" s="49"/>
      <c r="E304" s="49"/>
      <c r="F304" s="49"/>
      <c r="G304" s="49"/>
      <c r="H304" s="49"/>
      <c r="I304" s="49"/>
      <c r="J304" s="49"/>
      <c r="K304" s="49"/>
    </row>
    <row r="305" spans="3:11" x14ac:dyDescent="0.25">
      <c r="C305" s="49"/>
      <c r="D305" s="49"/>
      <c r="E305" s="49"/>
      <c r="F305" s="49"/>
      <c r="G305" s="49"/>
      <c r="H305" s="49"/>
      <c r="I305" s="49"/>
      <c r="J305" s="49"/>
      <c r="K305" s="49"/>
    </row>
    <row r="306" spans="3:11" x14ac:dyDescent="0.25">
      <c r="C306" s="49"/>
      <c r="D306" s="49"/>
      <c r="E306" s="49"/>
      <c r="F306" s="49"/>
      <c r="G306" s="49"/>
      <c r="H306" s="49"/>
      <c r="I306" s="49"/>
      <c r="J306" s="49"/>
      <c r="K306" s="49"/>
    </row>
    <row r="307" spans="3:11" x14ac:dyDescent="0.25">
      <c r="C307" s="49"/>
      <c r="D307" s="49"/>
      <c r="E307" s="49"/>
      <c r="F307" s="49"/>
      <c r="G307" s="49"/>
      <c r="H307" s="49"/>
      <c r="I307" s="49"/>
      <c r="J307" s="49"/>
      <c r="K307" s="49"/>
    </row>
    <row r="308" spans="3:11" x14ac:dyDescent="0.25">
      <c r="C308" s="49"/>
      <c r="D308" s="49"/>
      <c r="E308" s="49"/>
      <c r="F308" s="49"/>
      <c r="G308" s="49"/>
      <c r="H308" s="49"/>
      <c r="I308" s="49"/>
      <c r="J308" s="49"/>
      <c r="K308" s="49"/>
    </row>
    <row r="309" spans="3:11" x14ac:dyDescent="0.25">
      <c r="C309" s="49"/>
      <c r="D309" s="49"/>
      <c r="E309" s="49"/>
      <c r="F309" s="49"/>
      <c r="G309" s="49"/>
      <c r="H309" s="49"/>
      <c r="I309" s="49"/>
      <c r="J309" s="49"/>
      <c r="K309" s="49"/>
    </row>
    <row r="310" spans="3:11" x14ac:dyDescent="0.25">
      <c r="C310" s="49"/>
      <c r="D310" s="49"/>
      <c r="E310" s="49"/>
      <c r="F310" s="49"/>
      <c r="G310" s="49"/>
      <c r="H310" s="49"/>
      <c r="I310" s="49"/>
      <c r="J310" s="49"/>
      <c r="K310" s="49"/>
    </row>
    <row r="311" spans="3:11" x14ac:dyDescent="0.25">
      <c r="C311" s="49"/>
      <c r="D311" s="49"/>
      <c r="E311" s="49"/>
      <c r="F311" s="49"/>
      <c r="G311" s="49"/>
      <c r="H311" s="49"/>
      <c r="I311" s="49"/>
      <c r="J311" s="49"/>
      <c r="K311" s="49"/>
    </row>
    <row r="312" spans="3:11" x14ac:dyDescent="0.25">
      <c r="C312" s="49"/>
      <c r="D312" s="49"/>
      <c r="E312" s="49"/>
      <c r="F312" s="49"/>
      <c r="G312" s="49"/>
      <c r="H312" s="49"/>
      <c r="I312" s="49"/>
      <c r="J312" s="49"/>
      <c r="K312" s="49"/>
    </row>
    <row r="313" spans="3:11" x14ac:dyDescent="0.25">
      <c r="C313" s="49"/>
      <c r="D313" s="49"/>
      <c r="E313" s="49"/>
      <c r="F313" s="49"/>
      <c r="G313" s="49"/>
      <c r="H313" s="49"/>
      <c r="I313" s="49"/>
      <c r="J313" s="49"/>
      <c r="K313" s="49"/>
    </row>
    <row r="314" spans="3:11" x14ac:dyDescent="0.25">
      <c r="C314" s="49"/>
      <c r="D314" s="49"/>
      <c r="E314" s="49"/>
      <c r="F314" s="49"/>
      <c r="G314" s="49"/>
      <c r="H314" s="49"/>
      <c r="I314" s="49"/>
      <c r="J314" s="49"/>
      <c r="K314" s="49"/>
    </row>
    <row r="315" spans="3:11" x14ac:dyDescent="0.25">
      <c r="C315" s="49"/>
      <c r="D315" s="49"/>
      <c r="E315" s="49"/>
      <c r="F315" s="49"/>
      <c r="G315" s="49"/>
      <c r="H315" s="49"/>
      <c r="I315" s="49"/>
      <c r="J315" s="49"/>
      <c r="K315" s="49"/>
    </row>
    <row r="316" spans="3:11" x14ac:dyDescent="0.25">
      <c r="C316" s="49"/>
      <c r="D316" s="49"/>
      <c r="E316" s="49"/>
      <c r="F316" s="49"/>
      <c r="G316" s="49"/>
      <c r="H316" s="49"/>
      <c r="I316" s="49"/>
      <c r="J316" s="49"/>
      <c r="K316" s="49"/>
    </row>
    <row r="317" spans="3:11" x14ac:dyDescent="0.25">
      <c r="C317" s="49"/>
      <c r="D317" s="49"/>
      <c r="E317" s="49"/>
      <c r="F317" s="49"/>
      <c r="G317" s="49"/>
      <c r="H317" s="49"/>
      <c r="I317" s="49"/>
      <c r="J317" s="49"/>
      <c r="K317" s="49"/>
    </row>
    <row r="318" spans="3:11" x14ac:dyDescent="0.25">
      <c r="C318" s="49"/>
      <c r="D318" s="49"/>
      <c r="E318" s="49"/>
      <c r="F318" s="49"/>
      <c r="G318" s="49"/>
      <c r="H318" s="49"/>
      <c r="I318" s="49"/>
      <c r="J318" s="49"/>
      <c r="K318" s="49"/>
    </row>
    <row r="319" spans="3:11" x14ac:dyDescent="0.25">
      <c r="C319" s="49"/>
      <c r="D319" s="49"/>
      <c r="E319" s="49"/>
      <c r="F319" s="49"/>
      <c r="G319" s="49"/>
      <c r="H319" s="49"/>
      <c r="I319" s="49"/>
      <c r="J319" s="49"/>
      <c r="K319" s="49"/>
    </row>
    <row r="320" spans="3:11" x14ac:dyDescent="0.25">
      <c r="C320" s="49"/>
      <c r="D320" s="49"/>
      <c r="E320" s="49"/>
      <c r="F320" s="49"/>
      <c r="G320" s="49"/>
      <c r="H320" s="49"/>
      <c r="I320" s="49"/>
      <c r="J320" s="49"/>
      <c r="K320" s="49"/>
    </row>
    <row r="321" spans="3:11" x14ac:dyDescent="0.25">
      <c r="C321" s="49"/>
      <c r="D321" s="49"/>
      <c r="E321" s="49"/>
      <c r="F321" s="49"/>
      <c r="G321" s="49"/>
      <c r="H321" s="49"/>
      <c r="I321" s="49"/>
      <c r="J321" s="49"/>
      <c r="K321" s="49"/>
    </row>
    <row r="322" spans="3:11" x14ac:dyDescent="0.25">
      <c r="C322" s="49"/>
      <c r="D322" s="49"/>
      <c r="E322" s="49"/>
      <c r="F322" s="49"/>
      <c r="G322" s="49"/>
      <c r="H322" s="49"/>
      <c r="I322" s="49"/>
      <c r="J322" s="49"/>
      <c r="K322" s="49"/>
    </row>
    <row r="323" spans="3:11" x14ac:dyDescent="0.25">
      <c r="C323" s="49"/>
      <c r="D323" s="49"/>
      <c r="E323" s="49"/>
      <c r="F323" s="49"/>
      <c r="G323" s="49"/>
      <c r="H323" s="49"/>
      <c r="I323" s="49"/>
      <c r="J323" s="49"/>
      <c r="K323" s="49"/>
    </row>
    <row r="324" spans="3:11" x14ac:dyDescent="0.25">
      <c r="C324" s="49"/>
      <c r="D324" s="49"/>
      <c r="E324" s="49"/>
      <c r="F324" s="49"/>
      <c r="G324" s="49"/>
      <c r="H324" s="49"/>
      <c r="I324" s="49"/>
      <c r="J324" s="49"/>
      <c r="K324" s="49"/>
    </row>
    <row r="325" spans="3:11" x14ac:dyDescent="0.25">
      <c r="C325" s="49"/>
      <c r="D325" s="49"/>
      <c r="E325" s="49"/>
      <c r="F325" s="49"/>
      <c r="G325" s="49"/>
      <c r="H325" s="49"/>
      <c r="I325" s="49"/>
      <c r="J325" s="49"/>
      <c r="K325" s="49"/>
    </row>
    <row r="326" spans="3:11" x14ac:dyDescent="0.25">
      <c r="C326" s="49"/>
      <c r="D326" s="49"/>
      <c r="E326" s="49"/>
      <c r="F326" s="49"/>
      <c r="G326" s="49"/>
      <c r="H326" s="49"/>
      <c r="I326" s="49"/>
      <c r="J326" s="49"/>
      <c r="K326" s="49"/>
    </row>
    <row r="327" spans="3:11" x14ac:dyDescent="0.25">
      <c r="C327" s="49"/>
      <c r="D327" s="49"/>
      <c r="E327" s="49"/>
      <c r="F327" s="49"/>
      <c r="G327" s="49"/>
      <c r="H327" s="49"/>
      <c r="I327" s="49"/>
      <c r="J327" s="49"/>
      <c r="K327" s="49"/>
    </row>
    <row r="328" spans="3:11" x14ac:dyDescent="0.25">
      <c r="C328" s="49"/>
      <c r="D328" s="49"/>
      <c r="E328" s="49"/>
      <c r="F328" s="49"/>
      <c r="G328" s="49"/>
      <c r="H328" s="49"/>
      <c r="I328" s="49"/>
      <c r="J328" s="49"/>
      <c r="K328" s="49"/>
    </row>
    <row r="329" spans="3:11" x14ac:dyDescent="0.25">
      <c r="C329" s="49"/>
      <c r="D329" s="49"/>
      <c r="E329" s="49"/>
      <c r="F329" s="49"/>
      <c r="G329" s="49"/>
      <c r="H329" s="49"/>
      <c r="I329" s="49"/>
      <c r="J329" s="49"/>
      <c r="K329" s="49"/>
    </row>
    <row r="330" spans="3:11" x14ac:dyDescent="0.25">
      <c r="C330" s="49"/>
      <c r="D330" s="49"/>
      <c r="E330" s="49"/>
      <c r="F330" s="49"/>
      <c r="G330" s="49"/>
      <c r="H330" s="49"/>
      <c r="I330" s="49"/>
      <c r="J330" s="49"/>
      <c r="K330" s="49"/>
    </row>
    <row r="331" spans="3:11" x14ac:dyDescent="0.25">
      <c r="C331" s="49"/>
      <c r="D331" s="49"/>
      <c r="E331" s="49"/>
      <c r="F331" s="49"/>
      <c r="G331" s="49"/>
      <c r="H331" s="49"/>
      <c r="I331" s="49"/>
      <c r="J331" s="49"/>
      <c r="K331" s="49"/>
    </row>
    <row r="332" spans="3:11" x14ac:dyDescent="0.25">
      <c r="C332" s="49"/>
      <c r="D332" s="49"/>
      <c r="E332" s="49"/>
      <c r="F332" s="49"/>
      <c r="G332" s="49"/>
      <c r="H332" s="49"/>
      <c r="I332" s="49"/>
      <c r="J332" s="49"/>
      <c r="K332" s="49"/>
    </row>
    <row r="333" spans="3:11" x14ac:dyDescent="0.25">
      <c r="C333" s="49"/>
      <c r="D333" s="49"/>
      <c r="E333" s="49"/>
      <c r="F333" s="49"/>
      <c r="G333" s="49"/>
      <c r="H333" s="49"/>
      <c r="I333" s="49"/>
      <c r="J333" s="49"/>
      <c r="K333" s="49"/>
    </row>
    <row r="334" spans="3:11" x14ac:dyDescent="0.25">
      <c r="C334" s="49"/>
      <c r="D334" s="49"/>
      <c r="E334" s="49"/>
      <c r="F334" s="49"/>
      <c r="G334" s="49"/>
      <c r="H334" s="49"/>
      <c r="I334" s="49"/>
      <c r="J334" s="49"/>
      <c r="K334" s="49"/>
    </row>
    <row r="335" spans="3:11" x14ac:dyDescent="0.25">
      <c r="C335" s="49"/>
      <c r="D335" s="49"/>
      <c r="E335" s="49"/>
      <c r="F335" s="49"/>
      <c r="G335" s="49"/>
      <c r="H335" s="49"/>
      <c r="I335" s="49"/>
      <c r="J335" s="49"/>
      <c r="K335" s="49"/>
    </row>
    <row r="336" spans="3:11" x14ac:dyDescent="0.25">
      <c r="C336" s="49"/>
      <c r="D336" s="49"/>
      <c r="E336" s="49"/>
      <c r="F336" s="49"/>
      <c r="G336" s="49"/>
      <c r="H336" s="49"/>
      <c r="I336" s="49"/>
      <c r="J336" s="49"/>
      <c r="K336" s="49"/>
    </row>
    <row r="337" spans="3:11" x14ac:dyDescent="0.25">
      <c r="C337" s="49"/>
      <c r="D337" s="49"/>
      <c r="E337" s="49"/>
      <c r="F337" s="49"/>
      <c r="G337" s="49"/>
      <c r="H337" s="49"/>
      <c r="I337" s="49"/>
      <c r="J337" s="49"/>
      <c r="K337" s="49"/>
    </row>
    <row r="338" spans="3:11" x14ac:dyDescent="0.25">
      <c r="C338" s="49"/>
      <c r="D338" s="49"/>
      <c r="E338" s="49"/>
      <c r="F338" s="49"/>
      <c r="G338" s="49"/>
      <c r="H338" s="49"/>
      <c r="I338" s="49"/>
      <c r="J338" s="49"/>
      <c r="K338" s="49"/>
    </row>
    <row r="339" spans="3:11" x14ac:dyDescent="0.25">
      <c r="C339" s="49"/>
      <c r="D339" s="49"/>
      <c r="E339" s="49"/>
      <c r="F339" s="49"/>
      <c r="G339" s="49"/>
      <c r="H339" s="49"/>
      <c r="I339" s="49"/>
      <c r="J339" s="49"/>
      <c r="K339" s="49"/>
    </row>
    <row r="340" spans="3:11" x14ac:dyDescent="0.25">
      <c r="C340" s="49"/>
      <c r="D340" s="49"/>
      <c r="E340" s="49"/>
      <c r="F340" s="49"/>
      <c r="G340" s="49"/>
      <c r="H340" s="49"/>
      <c r="I340" s="49"/>
      <c r="J340" s="49"/>
      <c r="K340" s="49"/>
    </row>
    <row r="341" spans="3:11" x14ac:dyDescent="0.25">
      <c r="C341" s="49"/>
      <c r="D341" s="49"/>
      <c r="E341" s="49"/>
      <c r="F341" s="49"/>
      <c r="G341" s="49"/>
      <c r="H341" s="49"/>
      <c r="I341" s="49"/>
      <c r="J341" s="49"/>
      <c r="K341" s="49"/>
    </row>
    <row r="342" spans="3:11" x14ac:dyDescent="0.25">
      <c r="C342" s="49"/>
      <c r="D342" s="49"/>
      <c r="E342" s="49"/>
      <c r="F342" s="49"/>
      <c r="G342" s="49"/>
      <c r="H342" s="49"/>
      <c r="I342" s="49"/>
      <c r="J342" s="49"/>
      <c r="K342" s="49"/>
    </row>
    <row r="343" spans="3:11" x14ac:dyDescent="0.25">
      <c r="C343" s="49"/>
      <c r="D343" s="49"/>
      <c r="E343" s="49"/>
      <c r="F343" s="49"/>
      <c r="G343" s="49"/>
      <c r="H343" s="49"/>
      <c r="I343" s="49"/>
      <c r="J343" s="49"/>
      <c r="K343" s="49"/>
    </row>
    <row r="344" spans="3:11" x14ac:dyDescent="0.25">
      <c r="C344" s="49"/>
      <c r="D344" s="49"/>
      <c r="E344" s="49"/>
      <c r="F344" s="49"/>
      <c r="G344" s="49"/>
      <c r="H344" s="49"/>
      <c r="I344" s="49"/>
      <c r="J344" s="49"/>
      <c r="K344" s="49"/>
    </row>
    <row r="345" spans="3:11" x14ac:dyDescent="0.25">
      <c r="C345" s="49"/>
      <c r="D345" s="49"/>
      <c r="E345" s="49"/>
      <c r="F345" s="49"/>
      <c r="G345" s="49"/>
      <c r="H345" s="49"/>
      <c r="I345" s="49"/>
      <c r="J345" s="49"/>
      <c r="K345" s="49"/>
    </row>
    <row r="346" spans="3:11" x14ac:dyDescent="0.25">
      <c r="C346" s="49"/>
      <c r="D346" s="49"/>
      <c r="E346" s="49"/>
      <c r="F346" s="49"/>
      <c r="G346" s="49"/>
      <c r="H346" s="49"/>
      <c r="I346" s="49"/>
      <c r="J346" s="49"/>
      <c r="K346" s="49"/>
    </row>
    <row r="347" spans="3:11" x14ac:dyDescent="0.25">
      <c r="C347" s="49"/>
      <c r="D347" s="49"/>
      <c r="E347" s="49"/>
      <c r="F347" s="49"/>
      <c r="G347" s="49"/>
      <c r="H347" s="49"/>
      <c r="I347" s="49"/>
      <c r="J347" s="49"/>
      <c r="K347" s="49"/>
    </row>
    <row r="348" spans="3:11" x14ac:dyDescent="0.25">
      <c r="C348" s="49"/>
      <c r="D348" s="49"/>
      <c r="E348" s="49"/>
      <c r="F348" s="49"/>
      <c r="G348" s="49"/>
      <c r="H348" s="49"/>
      <c r="I348" s="49"/>
      <c r="J348" s="49"/>
      <c r="K348" s="49"/>
    </row>
    <row r="349" spans="3:11" x14ac:dyDescent="0.25">
      <c r="C349" s="49"/>
      <c r="D349" s="49"/>
      <c r="E349" s="49"/>
      <c r="F349" s="49"/>
      <c r="G349" s="49"/>
      <c r="H349" s="49"/>
      <c r="I349" s="49"/>
      <c r="J349" s="49"/>
      <c r="K349" s="49"/>
    </row>
    <row r="350" spans="3:11" x14ac:dyDescent="0.25">
      <c r="C350" s="49"/>
      <c r="D350" s="49"/>
      <c r="E350" s="49"/>
      <c r="F350" s="49"/>
      <c r="G350" s="49"/>
      <c r="H350" s="49"/>
      <c r="I350" s="49"/>
      <c r="J350" s="49"/>
      <c r="K350" s="49"/>
    </row>
    <row r="351" spans="3:11" x14ac:dyDescent="0.25">
      <c r="C351" s="49"/>
      <c r="D351" s="49"/>
      <c r="E351" s="49"/>
      <c r="F351" s="49"/>
      <c r="G351" s="49"/>
      <c r="H351" s="49"/>
      <c r="I351" s="49"/>
      <c r="J351" s="49"/>
      <c r="K351" s="49"/>
    </row>
    <row r="352" spans="3:11" x14ac:dyDescent="0.25">
      <c r="C352" s="49"/>
      <c r="D352" s="49"/>
      <c r="E352" s="49"/>
      <c r="F352" s="49"/>
      <c r="G352" s="49"/>
      <c r="H352" s="49"/>
      <c r="I352" s="49"/>
      <c r="J352" s="49"/>
      <c r="K352" s="49"/>
    </row>
    <row r="353" spans="3:11" x14ac:dyDescent="0.25">
      <c r="C353" s="49"/>
      <c r="D353" s="49"/>
      <c r="E353" s="49"/>
      <c r="F353" s="49"/>
      <c r="G353" s="49"/>
      <c r="H353" s="49"/>
      <c r="I353" s="49"/>
      <c r="J353" s="49"/>
      <c r="K353" s="49"/>
    </row>
    <row r="354" spans="3:11" x14ac:dyDescent="0.25">
      <c r="C354" s="49"/>
      <c r="D354" s="49"/>
      <c r="E354" s="49"/>
      <c r="F354" s="49"/>
      <c r="G354" s="49"/>
      <c r="H354" s="49"/>
      <c r="I354" s="49"/>
      <c r="J354" s="49"/>
      <c r="K354" s="49"/>
    </row>
    <row r="355" spans="3:11" x14ac:dyDescent="0.25">
      <c r="C355" s="49"/>
      <c r="D355" s="49"/>
      <c r="E355" s="49"/>
      <c r="F355" s="49"/>
      <c r="G355" s="49"/>
      <c r="H355" s="49"/>
      <c r="I355" s="49"/>
      <c r="J355" s="49"/>
      <c r="K355" s="49"/>
    </row>
    <row r="356" spans="3:11" x14ac:dyDescent="0.25">
      <c r="C356" s="49"/>
      <c r="D356" s="49"/>
      <c r="E356" s="49"/>
      <c r="F356" s="49"/>
      <c r="G356" s="49"/>
      <c r="H356" s="49"/>
      <c r="I356" s="49"/>
      <c r="J356" s="49"/>
      <c r="K356" s="49"/>
    </row>
    <row r="357" spans="3:11" x14ac:dyDescent="0.25">
      <c r="C357" s="49"/>
      <c r="D357" s="49"/>
      <c r="E357" s="49"/>
      <c r="F357" s="49"/>
      <c r="G357" s="49"/>
      <c r="H357" s="49"/>
      <c r="I357" s="49"/>
      <c r="J357" s="49"/>
      <c r="K357" s="49"/>
    </row>
    <row r="358" spans="3:11" x14ac:dyDescent="0.25">
      <c r="C358" s="49"/>
      <c r="D358" s="49"/>
      <c r="E358" s="49"/>
      <c r="F358" s="49"/>
      <c r="G358" s="49"/>
      <c r="H358" s="49"/>
      <c r="I358" s="49"/>
      <c r="J358" s="49"/>
      <c r="K358" s="49"/>
    </row>
    <row r="359" spans="3:11" x14ac:dyDescent="0.25">
      <c r="C359" s="49"/>
      <c r="D359" s="49"/>
      <c r="E359" s="49"/>
      <c r="F359" s="49"/>
      <c r="G359" s="49"/>
      <c r="H359" s="49"/>
      <c r="I359" s="49"/>
      <c r="J359" s="49"/>
      <c r="K359" s="49"/>
    </row>
    <row r="360" spans="3:11" x14ac:dyDescent="0.25">
      <c r="C360" s="49"/>
      <c r="D360" s="49"/>
      <c r="E360" s="49"/>
      <c r="F360" s="49"/>
      <c r="G360" s="49"/>
      <c r="H360" s="49"/>
      <c r="I360" s="49"/>
      <c r="J360" s="49"/>
      <c r="K360" s="49"/>
    </row>
    <row r="361" spans="3:11" x14ac:dyDescent="0.25">
      <c r="C361" s="49"/>
      <c r="D361" s="49"/>
      <c r="E361" s="49"/>
      <c r="F361" s="49"/>
      <c r="G361" s="49"/>
      <c r="H361" s="49"/>
      <c r="I361" s="49"/>
      <c r="J361" s="49"/>
      <c r="K361" s="49"/>
    </row>
    <row r="362" spans="3:11" x14ac:dyDescent="0.25">
      <c r="C362" s="49"/>
      <c r="D362" s="49"/>
      <c r="E362" s="49"/>
      <c r="F362" s="49"/>
      <c r="G362" s="49"/>
      <c r="H362" s="49"/>
      <c r="I362" s="49"/>
      <c r="J362" s="49"/>
      <c r="K362" s="49"/>
    </row>
    <row r="363" spans="3:11" x14ac:dyDescent="0.25">
      <c r="C363" s="49"/>
      <c r="D363" s="49"/>
      <c r="E363" s="49"/>
      <c r="F363" s="49"/>
      <c r="G363" s="49"/>
      <c r="H363" s="49"/>
      <c r="I363" s="49"/>
      <c r="J363" s="49"/>
      <c r="K363" s="49"/>
    </row>
    <row r="364" spans="3:11" x14ac:dyDescent="0.25">
      <c r="C364" s="49"/>
      <c r="D364" s="49"/>
      <c r="E364" s="49"/>
      <c r="F364" s="49"/>
      <c r="G364" s="49"/>
      <c r="H364" s="49"/>
      <c r="I364" s="49"/>
      <c r="J364" s="49"/>
      <c r="K364" s="49"/>
    </row>
    <row r="365" spans="3:11" x14ac:dyDescent="0.25">
      <c r="C365" s="49"/>
      <c r="D365" s="49"/>
      <c r="E365" s="49"/>
      <c r="F365" s="49"/>
      <c r="G365" s="49"/>
      <c r="H365" s="49"/>
      <c r="I365" s="49"/>
      <c r="J365" s="49"/>
      <c r="K365" s="49"/>
    </row>
    <row r="366" spans="3:11" x14ac:dyDescent="0.25">
      <c r="C366" s="49"/>
      <c r="D366" s="49"/>
      <c r="E366" s="49"/>
      <c r="F366" s="49"/>
      <c r="G366" s="49"/>
      <c r="H366" s="49"/>
      <c r="I366" s="49"/>
      <c r="J366" s="49"/>
      <c r="K366" s="49"/>
    </row>
    <row r="367" spans="3:11" x14ac:dyDescent="0.25">
      <c r="C367" s="49"/>
      <c r="D367" s="49"/>
      <c r="E367" s="49"/>
      <c r="F367" s="49"/>
      <c r="G367" s="49"/>
      <c r="H367" s="49"/>
      <c r="I367" s="49"/>
      <c r="J367" s="49"/>
      <c r="K367" s="49"/>
    </row>
    <row r="368" spans="3:11" x14ac:dyDescent="0.25">
      <c r="C368" s="49"/>
      <c r="D368" s="49"/>
      <c r="E368" s="49"/>
      <c r="F368" s="49"/>
      <c r="G368" s="49"/>
      <c r="H368" s="49"/>
      <c r="I368" s="49"/>
      <c r="J368" s="49"/>
      <c r="K368" s="49"/>
    </row>
    <row r="369" spans="3:11" x14ac:dyDescent="0.25">
      <c r="C369" s="49"/>
      <c r="D369" s="49"/>
      <c r="E369" s="49"/>
      <c r="F369" s="49"/>
      <c r="G369" s="49"/>
      <c r="H369" s="49"/>
      <c r="I369" s="49"/>
      <c r="J369" s="49"/>
      <c r="K369" s="49"/>
    </row>
    <row r="370" spans="3:11" x14ac:dyDescent="0.25">
      <c r="C370" s="49"/>
      <c r="D370" s="49"/>
      <c r="E370" s="49"/>
      <c r="F370" s="49"/>
      <c r="G370" s="49"/>
      <c r="H370" s="49"/>
      <c r="I370" s="49"/>
      <c r="J370" s="49"/>
      <c r="K370" s="49"/>
    </row>
    <row r="371" spans="3:11" x14ac:dyDescent="0.25">
      <c r="C371" s="49"/>
      <c r="D371" s="49"/>
      <c r="E371" s="49"/>
      <c r="F371" s="49"/>
      <c r="G371" s="49"/>
      <c r="H371" s="49"/>
      <c r="I371" s="49"/>
      <c r="J371" s="49"/>
      <c r="K371" s="49"/>
    </row>
    <row r="372" spans="3:11" x14ac:dyDescent="0.25">
      <c r="C372" s="49"/>
      <c r="D372" s="49"/>
      <c r="E372" s="49"/>
      <c r="F372" s="49"/>
      <c r="G372" s="49"/>
      <c r="H372" s="49"/>
      <c r="I372" s="49"/>
      <c r="J372" s="49"/>
      <c r="K372" s="49"/>
    </row>
    <row r="373" spans="3:11" x14ac:dyDescent="0.25">
      <c r="C373" s="49"/>
      <c r="D373" s="49"/>
      <c r="E373" s="49"/>
      <c r="F373" s="49"/>
      <c r="G373" s="49"/>
      <c r="H373" s="49"/>
      <c r="I373" s="49"/>
      <c r="J373" s="49"/>
      <c r="K373" s="49"/>
    </row>
    <row r="374" spans="3:11" x14ac:dyDescent="0.25">
      <c r="C374" s="49"/>
      <c r="D374" s="49"/>
      <c r="E374" s="49"/>
      <c r="F374" s="49"/>
      <c r="G374" s="49"/>
      <c r="H374" s="49"/>
      <c r="I374" s="49"/>
      <c r="J374" s="49"/>
      <c r="K374" s="49"/>
    </row>
    <row r="375" spans="3:11" x14ac:dyDescent="0.25">
      <c r="C375" s="49"/>
      <c r="D375" s="49"/>
      <c r="E375" s="49"/>
      <c r="F375" s="49"/>
      <c r="G375" s="49"/>
      <c r="H375" s="49"/>
      <c r="I375" s="49"/>
      <c r="J375" s="49"/>
      <c r="K375" s="49"/>
    </row>
    <row r="376" spans="3:11" x14ac:dyDescent="0.25">
      <c r="C376" s="49"/>
      <c r="D376" s="49"/>
      <c r="E376" s="49"/>
      <c r="F376" s="49"/>
      <c r="G376" s="49"/>
      <c r="H376" s="49"/>
      <c r="I376" s="49"/>
      <c r="J376" s="49"/>
      <c r="K376" s="49"/>
    </row>
    <row r="377" spans="3:11" x14ac:dyDescent="0.25">
      <c r="C377" s="49"/>
      <c r="D377" s="49"/>
      <c r="E377" s="49"/>
      <c r="F377" s="49"/>
      <c r="G377" s="49"/>
      <c r="H377" s="49"/>
      <c r="I377" s="49"/>
      <c r="J377" s="49"/>
      <c r="K377" s="49"/>
    </row>
    <row r="378" spans="3:11" x14ac:dyDescent="0.25">
      <c r="C378" s="49"/>
      <c r="D378" s="49"/>
      <c r="E378" s="49"/>
      <c r="F378" s="49"/>
      <c r="G378" s="49"/>
      <c r="H378" s="49"/>
      <c r="I378" s="49"/>
      <c r="J378" s="49"/>
      <c r="K378" s="49"/>
    </row>
    <row r="379" spans="3:11" x14ac:dyDescent="0.25">
      <c r="C379" s="49"/>
      <c r="D379" s="49"/>
      <c r="E379" s="49"/>
      <c r="F379" s="49"/>
      <c r="G379" s="49"/>
      <c r="H379" s="49"/>
      <c r="I379" s="49"/>
      <c r="J379" s="49"/>
      <c r="K379" s="49"/>
    </row>
    <row r="380" spans="3:11" x14ac:dyDescent="0.25">
      <c r="C380" s="49"/>
      <c r="D380" s="49"/>
      <c r="E380" s="49"/>
      <c r="F380" s="49"/>
      <c r="G380" s="49"/>
      <c r="H380" s="49"/>
      <c r="I380" s="49"/>
      <c r="J380" s="49"/>
      <c r="K380" s="49"/>
    </row>
    <row r="381" spans="3:11" x14ac:dyDescent="0.25">
      <c r="C381" s="49"/>
      <c r="D381" s="49"/>
      <c r="E381" s="49"/>
      <c r="F381" s="49"/>
      <c r="G381" s="49"/>
      <c r="H381" s="49"/>
      <c r="I381" s="49"/>
      <c r="J381" s="49"/>
      <c r="K381" s="49"/>
    </row>
    <row r="382" spans="3:11" x14ac:dyDescent="0.25">
      <c r="C382" s="49"/>
      <c r="D382" s="49"/>
      <c r="E382" s="49"/>
      <c r="F382" s="49"/>
      <c r="G382" s="49"/>
      <c r="H382" s="49"/>
      <c r="I382" s="49"/>
      <c r="J382" s="49"/>
      <c r="K382" s="49"/>
    </row>
    <row r="383" spans="3:11" x14ac:dyDescent="0.25">
      <c r="C383" s="49"/>
      <c r="D383" s="49"/>
      <c r="E383" s="49"/>
      <c r="F383" s="49"/>
      <c r="G383" s="49"/>
      <c r="H383" s="49"/>
      <c r="I383" s="49"/>
      <c r="J383" s="49"/>
      <c r="K383" s="49"/>
    </row>
    <row r="384" spans="3:11" x14ac:dyDescent="0.25">
      <c r="C384" s="49"/>
      <c r="D384" s="49"/>
      <c r="E384" s="49"/>
      <c r="F384" s="49"/>
      <c r="G384" s="49"/>
      <c r="H384" s="49"/>
      <c r="I384" s="49"/>
      <c r="J384" s="49"/>
      <c r="K384" s="49"/>
    </row>
    <row r="385" spans="3:11" x14ac:dyDescent="0.25">
      <c r="C385" s="49"/>
      <c r="D385" s="49"/>
      <c r="E385" s="49"/>
      <c r="F385" s="49"/>
      <c r="G385" s="49"/>
      <c r="H385" s="49"/>
      <c r="I385" s="49"/>
      <c r="J385" s="49"/>
      <c r="K385" s="49"/>
    </row>
    <row r="386" spans="3:11" x14ac:dyDescent="0.25">
      <c r="C386" s="49"/>
      <c r="D386" s="49"/>
      <c r="E386" s="49"/>
      <c r="F386" s="49"/>
      <c r="G386" s="49"/>
      <c r="H386" s="49"/>
      <c r="I386" s="49"/>
      <c r="J386" s="49"/>
      <c r="K386" s="49"/>
    </row>
    <row r="387" spans="3:11" x14ac:dyDescent="0.25">
      <c r="C387" s="49"/>
      <c r="D387" s="49"/>
      <c r="E387" s="49"/>
      <c r="F387" s="49"/>
      <c r="G387" s="49"/>
      <c r="H387" s="49"/>
      <c r="I387" s="49"/>
      <c r="J387" s="49"/>
      <c r="K387" s="49"/>
    </row>
    <row r="388" spans="3:11" x14ac:dyDescent="0.25">
      <c r="C388" s="49"/>
      <c r="D388" s="49"/>
      <c r="E388" s="49"/>
      <c r="F388" s="49"/>
      <c r="G388" s="49"/>
      <c r="H388" s="49"/>
      <c r="I388" s="49"/>
      <c r="J388" s="49"/>
      <c r="K388" s="49"/>
    </row>
    <row r="389" spans="3:11" x14ac:dyDescent="0.25">
      <c r="C389" s="49"/>
      <c r="D389" s="49"/>
      <c r="E389" s="49"/>
      <c r="F389" s="49"/>
      <c r="G389" s="49"/>
      <c r="H389" s="49"/>
      <c r="I389" s="49"/>
      <c r="J389" s="49"/>
      <c r="K389" s="49"/>
    </row>
    <row r="390" spans="3:11" x14ac:dyDescent="0.25">
      <c r="C390" s="49"/>
      <c r="D390" s="49"/>
      <c r="E390" s="49"/>
      <c r="F390" s="49"/>
      <c r="G390" s="49"/>
      <c r="H390" s="49"/>
      <c r="I390" s="49"/>
      <c r="J390" s="49"/>
      <c r="K390" s="49"/>
    </row>
    <row r="391" spans="3:11" x14ac:dyDescent="0.25">
      <c r="C391" s="49"/>
      <c r="D391" s="49"/>
      <c r="E391" s="49"/>
      <c r="F391" s="49"/>
      <c r="G391" s="49"/>
      <c r="H391" s="49"/>
      <c r="I391" s="49"/>
      <c r="J391" s="49"/>
      <c r="K391" s="49"/>
    </row>
    <row r="392" spans="3:11" x14ac:dyDescent="0.25">
      <c r="C392" s="49"/>
      <c r="D392" s="49"/>
      <c r="E392" s="49"/>
      <c r="F392" s="49"/>
      <c r="G392" s="49"/>
      <c r="H392" s="49"/>
      <c r="I392" s="49"/>
      <c r="J392" s="49"/>
      <c r="K392" s="49"/>
    </row>
    <row r="393" spans="3:11" x14ac:dyDescent="0.25">
      <c r="C393" s="49"/>
      <c r="D393" s="49"/>
      <c r="E393" s="49"/>
      <c r="F393" s="49"/>
      <c r="G393" s="49"/>
      <c r="H393" s="49"/>
      <c r="I393" s="49"/>
      <c r="J393" s="49"/>
      <c r="K393" s="49"/>
    </row>
    <row r="394" spans="3:11" x14ac:dyDescent="0.25">
      <c r="C394" s="49"/>
      <c r="D394" s="49"/>
      <c r="E394" s="49"/>
      <c r="F394" s="49"/>
      <c r="G394" s="49"/>
      <c r="H394" s="49"/>
      <c r="I394" s="49"/>
      <c r="J394" s="49"/>
      <c r="K394" s="49"/>
    </row>
    <row r="395" spans="3:11" x14ac:dyDescent="0.25">
      <c r="C395" s="49"/>
      <c r="D395" s="49"/>
      <c r="E395" s="49"/>
      <c r="F395" s="49"/>
      <c r="G395" s="49"/>
      <c r="H395" s="49"/>
      <c r="I395" s="49"/>
      <c r="J395" s="49"/>
      <c r="K395" s="49"/>
    </row>
    <row r="396" spans="3:11" x14ac:dyDescent="0.25">
      <c r="C396" s="49"/>
      <c r="D396" s="49"/>
      <c r="E396" s="49"/>
      <c r="F396" s="49"/>
      <c r="G396" s="49"/>
      <c r="H396" s="49"/>
      <c r="I396" s="49"/>
      <c r="J396" s="49"/>
      <c r="K396" s="49"/>
    </row>
    <row r="397" spans="3:11" x14ac:dyDescent="0.25">
      <c r="C397" s="49"/>
      <c r="D397" s="49"/>
      <c r="E397" s="49"/>
      <c r="F397" s="49"/>
      <c r="G397" s="49"/>
      <c r="H397" s="49"/>
      <c r="I397" s="49"/>
      <c r="J397" s="49"/>
      <c r="K397" s="49"/>
    </row>
    <row r="398" spans="3:11" x14ac:dyDescent="0.25">
      <c r="C398" s="49"/>
      <c r="D398" s="49"/>
      <c r="E398" s="49"/>
      <c r="F398" s="49"/>
      <c r="G398" s="49"/>
      <c r="H398" s="49"/>
      <c r="I398" s="49"/>
      <c r="J398" s="49"/>
      <c r="K398" s="49"/>
    </row>
    <row r="399" spans="3:11" x14ac:dyDescent="0.25">
      <c r="C399" s="49"/>
      <c r="D399" s="49"/>
      <c r="E399" s="49"/>
      <c r="F399" s="49"/>
      <c r="G399" s="49"/>
      <c r="H399" s="49"/>
      <c r="I399" s="49"/>
      <c r="J399" s="49"/>
      <c r="K399" s="49"/>
    </row>
    <row r="400" spans="3:11" x14ac:dyDescent="0.25">
      <c r="C400" s="49"/>
      <c r="D400" s="49"/>
      <c r="E400" s="49"/>
      <c r="F400" s="49"/>
      <c r="G400" s="49"/>
      <c r="H400" s="49"/>
      <c r="I400" s="49"/>
      <c r="J400" s="49"/>
      <c r="K400" s="49"/>
    </row>
    <row r="401" spans="3:11" x14ac:dyDescent="0.25">
      <c r="C401" s="49"/>
      <c r="D401" s="49"/>
      <c r="E401" s="49"/>
      <c r="F401" s="49"/>
      <c r="G401" s="49"/>
      <c r="H401" s="49"/>
      <c r="I401" s="49"/>
      <c r="J401" s="49"/>
      <c r="K401" s="49"/>
    </row>
    <row r="402" spans="3:11" x14ac:dyDescent="0.25">
      <c r="C402" s="49"/>
      <c r="D402" s="49"/>
      <c r="E402" s="49"/>
      <c r="F402" s="49"/>
      <c r="G402" s="49"/>
      <c r="H402" s="49"/>
      <c r="I402" s="49"/>
      <c r="J402" s="49"/>
      <c r="K402" s="49"/>
    </row>
    <row r="403" spans="3:11" x14ac:dyDescent="0.25">
      <c r="C403" s="49"/>
      <c r="D403" s="49"/>
      <c r="E403" s="49"/>
      <c r="F403" s="49"/>
      <c r="G403" s="49"/>
      <c r="H403" s="49"/>
      <c r="I403" s="49"/>
      <c r="J403" s="49"/>
      <c r="K403" s="49"/>
    </row>
    <row r="404" spans="3:11" x14ac:dyDescent="0.25">
      <c r="C404" s="49"/>
      <c r="D404" s="49"/>
      <c r="E404" s="49"/>
      <c r="F404" s="49"/>
      <c r="G404" s="49"/>
      <c r="H404" s="49"/>
      <c r="I404" s="49"/>
      <c r="J404" s="49"/>
      <c r="K404" s="49"/>
    </row>
    <row r="405" spans="3:11" x14ac:dyDescent="0.25">
      <c r="C405" s="49"/>
      <c r="D405" s="49"/>
      <c r="E405" s="49"/>
      <c r="F405" s="49"/>
      <c r="G405" s="49"/>
      <c r="H405" s="49"/>
      <c r="I405" s="49"/>
      <c r="J405" s="49"/>
      <c r="K405" s="49"/>
    </row>
    <row r="406" spans="3:11" x14ac:dyDescent="0.25">
      <c r="C406" s="49"/>
      <c r="D406" s="49"/>
      <c r="E406" s="49"/>
      <c r="F406" s="49"/>
      <c r="G406" s="49"/>
      <c r="H406" s="49"/>
      <c r="I406" s="49"/>
      <c r="J406" s="49"/>
      <c r="K406" s="49"/>
    </row>
    <row r="407" spans="3:11" x14ac:dyDescent="0.25">
      <c r="C407" s="49"/>
      <c r="D407" s="49"/>
      <c r="E407" s="49"/>
      <c r="F407" s="49"/>
      <c r="G407" s="49"/>
      <c r="H407" s="49"/>
      <c r="I407" s="49"/>
      <c r="J407" s="49"/>
      <c r="K407" s="49"/>
    </row>
    <row r="408" spans="3:11" x14ac:dyDescent="0.25">
      <c r="C408" s="49"/>
      <c r="D408" s="49"/>
      <c r="E408" s="49"/>
      <c r="F408" s="49"/>
      <c r="G408" s="49"/>
      <c r="H408" s="49"/>
      <c r="I408" s="49"/>
      <c r="J408" s="49"/>
      <c r="K408" s="49"/>
    </row>
    <row r="409" spans="3:11" x14ac:dyDescent="0.25">
      <c r="C409" s="49"/>
      <c r="D409" s="49"/>
      <c r="E409" s="49"/>
      <c r="F409" s="49"/>
      <c r="G409" s="49"/>
      <c r="H409" s="49"/>
      <c r="I409" s="49"/>
      <c r="J409" s="49"/>
      <c r="K409" s="49"/>
    </row>
    <row r="410" spans="3:11" x14ac:dyDescent="0.25">
      <c r="C410" s="49"/>
      <c r="D410" s="49"/>
      <c r="E410" s="49"/>
      <c r="F410" s="49"/>
      <c r="G410" s="49"/>
      <c r="H410" s="49"/>
      <c r="I410" s="49"/>
      <c r="J410" s="49"/>
      <c r="K410" s="49"/>
    </row>
    <row r="411" spans="3:11" x14ac:dyDescent="0.25">
      <c r="C411" s="49"/>
      <c r="D411" s="49"/>
      <c r="E411" s="49"/>
      <c r="F411" s="49"/>
      <c r="G411" s="49"/>
      <c r="H411" s="49"/>
      <c r="I411" s="49"/>
      <c r="J411" s="49"/>
      <c r="K411" s="49"/>
    </row>
    <row r="412" spans="3:11" x14ac:dyDescent="0.25">
      <c r="C412" s="49"/>
      <c r="D412" s="49"/>
      <c r="E412" s="49"/>
      <c r="F412" s="49"/>
      <c r="G412" s="49"/>
      <c r="H412" s="49"/>
      <c r="I412" s="49"/>
      <c r="J412" s="49"/>
      <c r="K412" s="49"/>
    </row>
    <row r="413" spans="3:11" x14ac:dyDescent="0.25">
      <c r="C413" s="49"/>
      <c r="D413" s="49"/>
      <c r="E413" s="49"/>
      <c r="F413" s="49"/>
      <c r="G413" s="49"/>
      <c r="H413" s="49"/>
      <c r="I413" s="49"/>
      <c r="J413" s="49"/>
      <c r="K413" s="49"/>
    </row>
    <row r="414" spans="3:11" x14ac:dyDescent="0.25">
      <c r="C414" s="49"/>
      <c r="D414" s="49"/>
      <c r="E414" s="49"/>
      <c r="F414" s="49"/>
      <c r="G414" s="49"/>
      <c r="H414" s="49"/>
      <c r="I414" s="49"/>
      <c r="J414" s="49"/>
      <c r="K414" s="49"/>
    </row>
    <row r="415" spans="3:11" x14ac:dyDescent="0.25">
      <c r="C415" s="49"/>
      <c r="D415" s="49"/>
      <c r="E415" s="49"/>
      <c r="F415" s="49"/>
      <c r="G415" s="49"/>
      <c r="H415" s="49"/>
      <c r="I415" s="49"/>
      <c r="J415" s="49"/>
      <c r="K415" s="49"/>
    </row>
    <row r="416" spans="3:11" x14ac:dyDescent="0.25">
      <c r="C416" s="49"/>
      <c r="D416" s="49"/>
      <c r="E416" s="49"/>
      <c r="F416" s="49"/>
      <c r="G416" s="49"/>
      <c r="H416" s="49"/>
      <c r="I416" s="49"/>
      <c r="J416" s="49"/>
      <c r="K416" s="49"/>
    </row>
    <row r="417" spans="3:11" x14ac:dyDescent="0.25">
      <c r="C417" s="49"/>
      <c r="D417" s="49"/>
      <c r="E417" s="49"/>
      <c r="F417" s="49"/>
      <c r="G417" s="49"/>
      <c r="H417" s="49"/>
      <c r="I417" s="49"/>
      <c r="J417" s="49"/>
      <c r="K417" s="49"/>
    </row>
    <row r="418" spans="3:11" x14ac:dyDescent="0.25">
      <c r="C418" s="49"/>
      <c r="D418" s="49"/>
      <c r="E418" s="49"/>
      <c r="F418" s="49"/>
      <c r="G418" s="49"/>
      <c r="H418" s="49"/>
      <c r="I418" s="49"/>
      <c r="J418" s="49"/>
      <c r="K418" s="49"/>
    </row>
    <row r="419" spans="3:11" x14ac:dyDescent="0.25">
      <c r="C419" s="49"/>
      <c r="D419" s="49"/>
      <c r="E419" s="49"/>
      <c r="F419" s="49"/>
      <c r="G419" s="49"/>
      <c r="H419" s="49"/>
      <c r="I419" s="49"/>
      <c r="J419" s="49"/>
      <c r="K419" s="49"/>
    </row>
    <row r="420" spans="3:11" x14ac:dyDescent="0.25">
      <c r="C420" s="49"/>
      <c r="D420" s="49"/>
      <c r="E420" s="49"/>
      <c r="F420" s="49"/>
      <c r="G420" s="49"/>
      <c r="H420" s="49"/>
      <c r="I420" s="49"/>
      <c r="J420" s="49"/>
      <c r="K420" s="49"/>
    </row>
    <row r="421" spans="3:11" x14ac:dyDescent="0.25">
      <c r="C421" s="49"/>
      <c r="D421" s="49"/>
      <c r="E421" s="49"/>
      <c r="F421" s="49"/>
      <c r="G421" s="49"/>
      <c r="H421" s="49"/>
      <c r="I421" s="49"/>
      <c r="J421" s="49"/>
      <c r="K421" s="49"/>
    </row>
    <row r="422" spans="3:11" x14ac:dyDescent="0.25">
      <c r="C422" s="49"/>
      <c r="D422" s="49"/>
      <c r="E422" s="49"/>
      <c r="F422" s="49"/>
      <c r="G422" s="49"/>
      <c r="H422" s="49"/>
      <c r="I422" s="49"/>
      <c r="J422" s="49"/>
      <c r="K422" s="49"/>
    </row>
    <row r="423" spans="3:11" x14ac:dyDescent="0.25">
      <c r="C423" s="49"/>
      <c r="D423" s="49"/>
      <c r="E423" s="49"/>
      <c r="F423" s="49"/>
      <c r="G423" s="49"/>
      <c r="H423" s="49"/>
      <c r="I423" s="49"/>
      <c r="J423" s="49"/>
      <c r="K423" s="49"/>
    </row>
    <row r="424" spans="3:11" x14ac:dyDescent="0.25">
      <c r="C424" s="49"/>
      <c r="D424" s="49"/>
      <c r="E424" s="49"/>
      <c r="F424" s="49"/>
      <c r="G424" s="49"/>
      <c r="H424" s="49"/>
      <c r="I424" s="49"/>
      <c r="J424" s="49"/>
      <c r="K424" s="49"/>
    </row>
    <row r="425" spans="3:11" x14ac:dyDescent="0.25">
      <c r="C425" s="49"/>
      <c r="D425" s="49"/>
      <c r="E425" s="49"/>
      <c r="F425" s="49"/>
      <c r="G425" s="49"/>
      <c r="H425" s="49"/>
      <c r="I425" s="49"/>
      <c r="J425" s="49"/>
      <c r="K425" s="49"/>
    </row>
    <row r="426" spans="3:11" x14ac:dyDescent="0.25">
      <c r="C426" s="49"/>
      <c r="D426" s="49"/>
      <c r="E426" s="49"/>
      <c r="F426" s="49"/>
      <c r="G426" s="49"/>
      <c r="H426" s="49"/>
      <c r="I426" s="49"/>
      <c r="J426" s="49"/>
      <c r="K426" s="49"/>
    </row>
    <row r="427" spans="3:11" x14ac:dyDescent="0.25">
      <c r="C427" s="49"/>
      <c r="D427" s="49"/>
      <c r="E427" s="49"/>
      <c r="F427" s="49"/>
      <c r="G427" s="49"/>
      <c r="H427" s="49"/>
      <c r="I427" s="49"/>
      <c r="J427" s="49"/>
      <c r="K427" s="49"/>
    </row>
    <row r="428" spans="3:11" x14ac:dyDescent="0.25">
      <c r="C428" s="49"/>
      <c r="D428" s="49"/>
      <c r="E428" s="49"/>
      <c r="F428" s="49"/>
      <c r="G428" s="49"/>
      <c r="H428" s="49"/>
      <c r="I428" s="49"/>
      <c r="J428" s="49"/>
      <c r="K428" s="49"/>
    </row>
    <row r="429" spans="3:11" x14ac:dyDescent="0.25">
      <c r="C429" s="49"/>
      <c r="D429" s="49"/>
      <c r="E429" s="49"/>
      <c r="F429" s="49"/>
      <c r="G429" s="49"/>
      <c r="H429" s="49"/>
      <c r="I429" s="49"/>
      <c r="J429" s="49"/>
      <c r="K429" s="49"/>
    </row>
    <row r="430" spans="3:11" x14ac:dyDescent="0.25">
      <c r="C430" s="49"/>
      <c r="D430" s="49"/>
      <c r="E430" s="49"/>
      <c r="F430" s="49"/>
      <c r="G430" s="49"/>
      <c r="H430" s="49"/>
      <c r="I430" s="49"/>
      <c r="J430" s="49"/>
      <c r="K430" s="49"/>
    </row>
    <row r="431" spans="3:11" x14ac:dyDescent="0.25">
      <c r="C431" s="49"/>
      <c r="D431" s="49"/>
      <c r="E431" s="49"/>
      <c r="F431" s="49"/>
      <c r="G431" s="49"/>
      <c r="H431" s="49"/>
      <c r="I431" s="49"/>
      <c r="J431" s="49"/>
      <c r="K431" s="49"/>
    </row>
    <row r="432" spans="3:11" x14ac:dyDescent="0.25">
      <c r="C432" s="49"/>
      <c r="D432" s="49"/>
      <c r="E432" s="49"/>
      <c r="F432" s="49"/>
      <c r="G432" s="49"/>
      <c r="H432" s="49"/>
      <c r="I432" s="49"/>
      <c r="J432" s="49"/>
      <c r="K432" s="49"/>
    </row>
    <row r="433" spans="3:11" x14ac:dyDescent="0.25">
      <c r="C433" s="49"/>
      <c r="D433" s="49"/>
      <c r="E433" s="49"/>
      <c r="F433" s="49"/>
      <c r="G433" s="49"/>
      <c r="H433" s="49"/>
      <c r="I433" s="49"/>
      <c r="J433" s="49"/>
      <c r="K433" s="49"/>
    </row>
    <row r="434" spans="3:11" x14ac:dyDescent="0.25">
      <c r="C434" s="49"/>
      <c r="D434" s="49"/>
      <c r="E434" s="49"/>
      <c r="F434" s="49"/>
      <c r="G434" s="49"/>
      <c r="H434" s="49"/>
      <c r="I434" s="49"/>
      <c r="J434" s="49"/>
      <c r="K434" s="49"/>
    </row>
    <row r="435" spans="3:11" x14ac:dyDescent="0.25">
      <c r="C435" s="49"/>
      <c r="D435" s="49"/>
      <c r="E435" s="49"/>
      <c r="F435" s="49"/>
      <c r="G435" s="49"/>
      <c r="H435" s="49"/>
      <c r="I435" s="49"/>
      <c r="J435" s="49"/>
      <c r="K435" s="49"/>
    </row>
    <row r="436" spans="3:11" x14ac:dyDescent="0.25">
      <c r="C436" s="49"/>
      <c r="D436" s="49"/>
      <c r="E436" s="49"/>
      <c r="F436" s="49"/>
      <c r="G436" s="49"/>
      <c r="H436" s="49"/>
      <c r="I436" s="49"/>
      <c r="J436" s="49"/>
      <c r="K436" s="49"/>
    </row>
    <row r="437" spans="3:11" x14ac:dyDescent="0.25">
      <c r="C437" s="49"/>
      <c r="D437" s="49"/>
      <c r="E437" s="49"/>
      <c r="F437" s="49"/>
      <c r="G437" s="49"/>
      <c r="H437" s="49"/>
      <c r="I437" s="49"/>
      <c r="J437" s="49"/>
      <c r="K437" s="49"/>
    </row>
    <row r="438" spans="3:11" x14ac:dyDescent="0.25">
      <c r="C438" s="49"/>
      <c r="D438" s="49"/>
      <c r="E438" s="49"/>
      <c r="F438" s="49"/>
      <c r="G438" s="49"/>
      <c r="H438" s="49"/>
      <c r="I438" s="49"/>
      <c r="J438" s="49"/>
      <c r="K438" s="49"/>
    </row>
    <row r="439" spans="3:11" x14ac:dyDescent="0.25">
      <c r="C439" s="49"/>
      <c r="D439" s="49"/>
      <c r="E439" s="49"/>
      <c r="F439" s="49"/>
      <c r="G439" s="49"/>
      <c r="H439" s="49"/>
      <c r="I439" s="49"/>
      <c r="J439" s="49"/>
      <c r="K439" s="49"/>
    </row>
    <row r="440" spans="3:11" x14ac:dyDescent="0.25">
      <c r="C440" s="49"/>
      <c r="D440" s="49"/>
      <c r="E440" s="49"/>
      <c r="F440" s="49"/>
      <c r="G440" s="49"/>
      <c r="H440" s="49"/>
      <c r="I440" s="49"/>
      <c r="J440" s="49"/>
      <c r="K440" s="49"/>
    </row>
    <row r="441" spans="3:11" x14ac:dyDescent="0.25">
      <c r="C441" s="49"/>
      <c r="D441" s="49"/>
      <c r="E441" s="49"/>
      <c r="F441" s="49"/>
      <c r="G441" s="49"/>
      <c r="H441" s="49"/>
      <c r="I441" s="49"/>
      <c r="J441" s="49"/>
      <c r="K441" s="49"/>
    </row>
    <row r="442" spans="3:11" x14ac:dyDescent="0.25">
      <c r="C442" s="49"/>
      <c r="D442" s="49"/>
      <c r="E442" s="49"/>
      <c r="F442" s="49"/>
      <c r="G442" s="49"/>
      <c r="H442" s="49"/>
      <c r="I442" s="49"/>
      <c r="J442" s="49"/>
      <c r="K442" s="49"/>
    </row>
    <row r="443" spans="3:11" x14ac:dyDescent="0.25">
      <c r="C443" s="49"/>
      <c r="D443" s="49"/>
      <c r="E443" s="49"/>
      <c r="F443" s="49"/>
      <c r="G443" s="49"/>
      <c r="H443" s="49"/>
      <c r="I443" s="49"/>
      <c r="J443" s="49"/>
      <c r="K443" s="49"/>
    </row>
    <row r="444" spans="3:11" x14ac:dyDescent="0.25">
      <c r="C444" s="49"/>
      <c r="D444" s="49"/>
      <c r="E444" s="49"/>
      <c r="F444" s="49"/>
      <c r="G444" s="49"/>
      <c r="H444" s="49"/>
      <c r="I444" s="49"/>
      <c r="J444" s="49"/>
      <c r="K444" s="49"/>
    </row>
    <row r="445" spans="3:11" x14ac:dyDescent="0.25">
      <c r="C445" s="49"/>
      <c r="D445" s="49"/>
      <c r="E445" s="49"/>
      <c r="F445" s="49"/>
      <c r="G445" s="49"/>
      <c r="H445" s="49"/>
      <c r="I445" s="49"/>
      <c r="J445" s="49"/>
      <c r="K445" s="49"/>
    </row>
    <row r="446" spans="3:11" x14ac:dyDescent="0.25">
      <c r="C446" s="49"/>
      <c r="D446" s="49"/>
      <c r="E446" s="49"/>
      <c r="F446" s="49"/>
      <c r="G446" s="49"/>
      <c r="H446" s="49"/>
      <c r="I446" s="49"/>
      <c r="J446" s="49"/>
      <c r="K446" s="49"/>
    </row>
    <row r="447" spans="3:11" x14ac:dyDescent="0.25">
      <c r="C447" s="49"/>
      <c r="D447" s="49"/>
      <c r="E447" s="49"/>
      <c r="F447" s="49"/>
      <c r="G447" s="49"/>
      <c r="H447" s="49"/>
      <c r="I447" s="49"/>
      <c r="J447" s="49"/>
      <c r="K447" s="49"/>
    </row>
    <row r="448" spans="3:11" x14ac:dyDescent="0.25">
      <c r="C448" s="49"/>
      <c r="D448" s="49"/>
      <c r="E448" s="49"/>
      <c r="F448" s="49"/>
      <c r="G448" s="49"/>
      <c r="H448" s="49"/>
      <c r="I448" s="49"/>
      <c r="J448" s="49"/>
      <c r="K448" s="49"/>
    </row>
    <row r="449" spans="3:11" x14ac:dyDescent="0.25">
      <c r="C449" s="49"/>
      <c r="D449" s="49"/>
      <c r="E449" s="49"/>
      <c r="F449" s="49"/>
      <c r="G449" s="49"/>
      <c r="H449" s="49"/>
      <c r="I449" s="49"/>
      <c r="J449" s="49"/>
      <c r="K449" s="49"/>
    </row>
    <row r="450" spans="3:11" x14ac:dyDescent="0.25">
      <c r="C450" s="49"/>
      <c r="D450" s="49"/>
      <c r="E450" s="49"/>
      <c r="F450" s="49"/>
      <c r="G450" s="49"/>
      <c r="H450" s="49"/>
      <c r="I450" s="49"/>
      <c r="J450" s="49"/>
      <c r="K450" s="49"/>
    </row>
    <row r="451" spans="3:11" x14ac:dyDescent="0.25">
      <c r="C451" s="49"/>
      <c r="D451" s="49"/>
      <c r="E451" s="49"/>
      <c r="F451" s="49"/>
      <c r="G451" s="49"/>
      <c r="H451" s="49"/>
      <c r="I451" s="49"/>
      <c r="J451" s="49"/>
      <c r="K451" s="49"/>
    </row>
    <row r="452" spans="3:11" x14ac:dyDescent="0.25">
      <c r="C452" s="49"/>
      <c r="D452" s="49"/>
      <c r="E452" s="49"/>
      <c r="F452" s="49"/>
      <c r="G452" s="49"/>
      <c r="H452" s="49"/>
      <c r="I452" s="49"/>
      <c r="J452" s="49"/>
      <c r="K452" s="49"/>
    </row>
    <row r="453" spans="3:11" x14ac:dyDescent="0.25">
      <c r="C453" s="49"/>
      <c r="D453" s="49"/>
      <c r="E453" s="49"/>
      <c r="F453" s="49"/>
      <c r="G453" s="49"/>
      <c r="H453" s="49"/>
      <c r="I453" s="49"/>
      <c r="J453" s="49"/>
      <c r="K453" s="49"/>
    </row>
    <row r="454" spans="3:11" x14ac:dyDescent="0.25">
      <c r="C454" s="49"/>
      <c r="D454" s="49"/>
      <c r="E454" s="49"/>
      <c r="F454" s="49"/>
      <c r="G454" s="49"/>
      <c r="H454" s="49"/>
      <c r="I454" s="49"/>
      <c r="J454" s="49"/>
      <c r="K454" s="49"/>
    </row>
    <row r="455" spans="3:11" x14ac:dyDescent="0.25">
      <c r="C455" s="49"/>
      <c r="D455" s="49"/>
      <c r="E455" s="49"/>
      <c r="F455" s="49"/>
      <c r="G455" s="49"/>
      <c r="H455" s="49"/>
      <c r="I455" s="49"/>
      <c r="J455" s="49"/>
      <c r="K455" s="49"/>
    </row>
    <row r="456" spans="3:11" x14ac:dyDescent="0.25">
      <c r="C456" s="49"/>
      <c r="D456" s="49"/>
      <c r="E456" s="49"/>
      <c r="F456" s="49"/>
      <c r="G456" s="49"/>
      <c r="H456" s="49"/>
      <c r="I456" s="49"/>
      <c r="J456" s="49"/>
      <c r="K456" s="49"/>
    </row>
    <row r="457" spans="3:11" x14ac:dyDescent="0.25">
      <c r="C457" s="49"/>
      <c r="D457" s="49"/>
      <c r="E457" s="49"/>
      <c r="F457" s="49"/>
      <c r="G457" s="49"/>
      <c r="H457" s="49"/>
      <c r="I457" s="49"/>
      <c r="J457" s="49"/>
      <c r="K457" s="49"/>
    </row>
    <row r="458" spans="3:11" x14ac:dyDescent="0.25">
      <c r="C458" s="49"/>
      <c r="D458" s="49"/>
      <c r="E458" s="49"/>
      <c r="F458" s="49"/>
      <c r="G458" s="49"/>
      <c r="H458" s="49"/>
      <c r="I458" s="49"/>
      <c r="J458" s="49"/>
      <c r="K458" s="49"/>
    </row>
    <row r="459" spans="3:11" x14ac:dyDescent="0.25">
      <c r="C459" s="49"/>
      <c r="D459" s="49"/>
      <c r="E459" s="49"/>
      <c r="F459" s="49"/>
      <c r="G459" s="49"/>
      <c r="H459" s="49"/>
      <c r="I459" s="49"/>
      <c r="J459" s="49"/>
      <c r="K459" s="49"/>
    </row>
    <row r="460" spans="3:11" x14ac:dyDescent="0.25">
      <c r="C460" s="49"/>
      <c r="D460" s="49"/>
      <c r="E460" s="49"/>
      <c r="F460" s="49"/>
      <c r="G460" s="49"/>
      <c r="H460" s="49"/>
      <c r="I460" s="49"/>
      <c r="J460" s="49"/>
      <c r="K460" s="49"/>
    </row>
    <row r="461" spans="3:11" x14ac:dyDescent="0.25">
      <c r="C461" s="49"/>
      <c r="D461" s="49"/>
      <c r="E461" s="49"/>
      <c r="F461" s="49"/>
      <c r="G461" s="49"/>
      <c r="H461" s="49"/>
      <c r="I461" s="49"/>
      <c r="J461" s="49"/>
      <c r="K461" s="49"/>
    </row>
    <row r="462" spans="3:11" x14ac:dyDescent="0.25">
      <c r="C462" s="49"/>
      <c r="D462" s="49"/>
      <c r="E462" s="49"/>
      <c r="F462" s="49"/>
      <c r="G462" s="49"/>
      <c r="H462" s="49"/>
      <c r="I462" s="49"/>
      <c r="J462" s="49"/>
      <c r="K462" s="49"/>
    </row>
    <row r="463" spans="3:11" x14ac:dyDescent="0.25">
      <c r="C463" s="49"/>
      <c r="D463" s="49"/>
      <c r="E463" s="49"/>
      <c r="F463" s="49"/>
      <c r="G463" s="49"/>
      <c r="H463" s="49"/>
      <c r="I463" s="49"/>
      <c r="J463" s="49"/>
      <c r="K463" s="49"/>
    </row>
    <row r="464" spans="3:11" x14ac:dyDescent="0.25">
      <c r="C464" s="49"/>
      <c r="D464" s="49"/>
      <c r="E464" s="49"/>
      <c r="F464" s="49"/>
      <c r="G464" s="49"/>
      <c r="H464" s="49"/>
      <c r="I464" s="49"/>
      <c r="J464" s="49"/>
      <c r="K464" s="49"/>
    </row>
    <row r="465" spans="3:11" x14ac:dyDescent="0.25">
      <c r="C465" s="49"/>
      <c r="D465" s="49"/>
      <c r="E465" s="49"/>
      <c r="F465" s="49"/>
      <c r="G465" s="49"/>
      <c r="H465" s="49"/>
      <c r="I465" s="49"/>
      <c r="J465" s="49"/>
      <c r="K465" s="49"/>
    </row>
    <row r="466" spans="3:11" x14ac:dyDescent="0.25">
      <c r="C466" s="49"/>
      <c r="D466" s="49"/>
      <c r="E466" s="49"/>
      <c r="F466" s="49"/>
      <c r="G466" s="49"/>
      <c r="H466" s="49"/>
      <c r="I466" s="49"/>
      <c r="J466" s="49"/>
      <c r="K466" s="49"/>
    </row>
    <row r="467" spans="3:11" x14ac:dyDescent="0.25">
      <c r="C467" s="49"/>
      <c r="D467" s="49"/>
      <c r="E467" s="49"/>
      <c r="F467" s="49"/>
      <c r="G467" s="49"/>
      <c r="H467" s="49"/>
      <c r="I467" s="49"/>
      <c r="J467" s="49"/>
      <c r="K467" s="49"/>
    </row>
    <row r="468" spans="3:11" x14ac:dyDescent="0.25">
      <c r="C468" s="49"/>
      <c r="D468" s="49"/>
      <c r="E468" s="49"/>
      <c r="F468" s="49"/>
      <c r="G468" s="49"/>
      <c r="H468" s="49"/>
      <c r="I468" s="49"/>
      <c r="J468" s="49"/>
      <c r="K468" s="49"/>
    </row>
    <row r="469" spans="3:11" x14ac:dyDescent="0.25">
      <c r="C469" s="49"/>
      <c r="D469" s="49"/>
      <c r="E469" s="49"/>
      <c r="F469" s="49"/>
      <c r="G469" s="49"/>
      <c r="H469" s="49"/>
      <c r="I469" s="49"/>
      <c r="J469" s="49"/>
      <c r="K469" s="49"/>
    </row>
    <row r="470" spans="3:11" x14ac:dyDescent="0.25">
      <c r="C470" s="49"/>
      <c r="D470" s="49"/>
      <c r="E470" s="49"/>
      <c r="F470" s="49"/>
      <c r="G470" s="49"/>
      <c r="H470" s="49"/>
      <c r="I470" s="49"/>
      <c r="J470" s="49"/>
      <c r="K470" s="49"/>
    </row>
    <row r="471" spans="3:11" x14ac:dyDescent="0.25">
      <c r="C471" s="49"/>
      <c r="D471" s="49"/>
      <c r="E471" s="49"/>
      <c r="F471" s="49"/>
      <c r="G471" s="49"/>
      <c r="H471" s="49"/>
      <c r="I471" s="49"/>
      <c r="J471" s="49"/>
      <c r="K471" s="49"/>
    </row>
    <row r="472" spans="3:11" x14ac:dyDescent="0.25">
      <c r="C472" s="49"/>
      <c r="D472" s="49"/>
      <c r="E472" s="49"/>
      <c r="F472" s="49"/>
      <c r="G472" s="49"/>
      <c r="H472" s="49"/>
      <c r="I472" s="49"/>
      <c r="J472" s="49"/>
      <c r="K472" s="49"/>
    </row>
    <row r="473" spans="3:11" x14ac:dyDescent="0.25">
      <c r="C473" s="49"/>
      <c r="D473" s="49"/>
      <c r="E473" s="49"/>
      <c r="F473" s="49"/>
      <c r="G473" s="49"/>
      <c r="H473" s="49"/>
      <c r="I473" s="49"/>
      <c r="J473" s="49"/>
      <c r="K473" s="49"/>
    </row>
    <row r="474" spans="3:11" x14ac:dyDescent="0.25">
      <c r="C474" s="49"/>
      <c r="D474" s="49"/>
      <c r="E474" s="49"/>
      <c r="F474" s="49"/>
      <c r="G474" s="49"/>
      <c r="H474" s="49"/>
      <c r="I474" s="49"/>
      <c r="J474" s="49"/>
      <c r="K474" s="49"/>
    </row>
    <row r="475" spans="3:11" x14ac:dyDescent="0.25">
      <c r="C475" s="49"/>
      <c r="D475" s="49"/>
      <c r="E475" s="49"/>
      <c r="F475" s="49"/>
      <c r="G475" s="49"/>
      <c r="H475" s="49"/>
      <c r="I475" s="49"/>
      <c r="J475" s="49"/>
      <c r="K475" s="49"/>
    </row>
    <row r="476" spans="3:11" x14ac:dyDescent="0.25">
      <c r="C476" s="49"/>
      <c r="D476" s="49"/>
      <c r="E476" s="49"/>
      <c r="F476" s="49"/>
      <c r="G476" s="49"/>
      <c r="H476" s="49"/>
      <c r="I476" s="49"/>
      <c r="J476" s="49"/>
      <c r="K476" s="49"/>
    </row>
    <row r="477" spans="3:11" x14ac:dyDescent="0.25">
      <c r="C477" s="49"/>
      <c r="D477" s="49"/>
      <c r="E477" s="49"/>
      <c r="F477" s="49"/>
      <c r="G477" s="49"/>
      <c r="H477" s="49"/>
      <c r="I477" s="49"/>
      <c r="J477" s="49"/>
      <c r="K477" s="49"/>
    </row>
    <row r="478" spans="3:11" x14ac:dyDescent="0.25">
      <c r="C478" s="49"/>
      <c r="D478" s="49"/>
      <c r="E478" s="49"/>
      <c r="F478" s="49"/>
      <c r="G478" s="49"/>
      <c r="H478" s="49"/>
      <c r="I478" s="49"/>
      <c r="J478" s="49"/>
      <c r="K478" s="49"/>
    </row>
    <row r="479" spans="3:11" x14ac:dyDescent="0.25">
      <c r="C479" s="49"/>
      <c r="D479" s="49"/>
      <c r="E479" s="49"/>
      <c r="F479" s="49"/>
      <c r="G479" s="49"/>
      <c r="H479" s="49"/>
      <c r="I479" s="49"/>
      <c r="J479" s="49"/>
      <c r="K479" s="49"/>
    </row>
    <row r="480" spans="3:11" x14ac:dyDescent="0.25">
      <c r="C480" s="49"/>
      <c r="D480" s="49"/>
      <c r="E480" s="49"/>
      <c r="F480" s="49"/>
      <c r="G480" s="49"/>
      <c r="H480" s="49"/>
      <c r="I480" s="49"/>
      <c r="J480" s="49"/>
      <c r="K480" s="49"/>
    </row>
    <row r="481" spans="3:11" x14ac:dyDescent="0.25">
      <c r="C481" s="49"/>
      <c r="D481" s="49"/>
      <c r="E481" s="49"/>
      <c r="F481" s="49"/>
      <c r="G481" s="49"/>
      <c r="H481" s="49"/>
      <c r="I481" s="49"/>
      <c r="J481" s="49"/>
      <c r="K481" s="49"/>
    </row>
    <row r="482" spans="3:11" x14ac:dyDescent="0.25">
      <c r="C482" s="49"/>
      <c r="D482" s="49"/>
      <c r="E482" s="49"/>
      <c r="F482" s="49"/>
      <c r="G482" s="49"/>
      <c r="H482" s="49"/>
      <c r="I482" s="49"/>
      <c r="J482" s="49"/>
      <c r="K482" s="49"/>
    </row>
    <row r="483" spans="3:11" x14ac:dyDescent="0.25">
      <c r="C483" s="49"/>
      <c r="D483" s="49"/>
      <c r="E483" s="49"/>
      <c r="F483" s="49"/>
      <c r="G483" s="49"/>
      <c r="H483" s="49"/>
      <c r="I483" s="49"/>
      <c r="J483" s="49"/>
      <c r="K483" s="49"/>
    </row>
    <row r="484" spans="3:11" x14ac:dyDescent="0.25">
      <c r="C484" s="49"/>
      <c r="D484" s="49"/>
      <c r="E484" s="49"/>
      <c r="F484" s="49"/>
      <c r="G484" s="49"/>
      <c r="H484" s="49"/>
      <c r="I484" s="49"/>
      <c r="J484" s="49"/>
      <c r="K484" s="49"/>
    </row>
    <row r="485" spans="3:11" x14ac:dyDescent="0.25">
      <c r="C485" s="49"/>
      <c r="D485" s="49"/>
      <c r="E485" s="49"/>
      <c r="F485" s="49"/>
      <c r="G485" s="49"/>
      <c r="H485" s="49"/>
      <c r="I485" s="49"/>
      <c r="J485" s="49"/>
      <c r="K485" s="49"/>
    </row>
    <row r="486" spans="3:11" x14ac:dyDescent="0.25">
      <c r="C486" s="49"/>
      <c r="D486" s="49"/>
      <c r="E486" s="49"/>
      <c r="F486" s="49"/>
      <c r="G486" s="49"/>
      <c r="H486" s="49"/>
      <c r="I486" s="49"/>
      <c r="J486" s="49"/>
      <c r="K486" s="49"/>
    </row>
    <row r="487" spans="3:11" x14ac:dyDescent="0.25">
      <c r="C487" s="49"/>
      <c r="D487" s="49"/>
      <c r="E487" s="49"/>
      <c r="F487" s="49"/>
      <c r="G487" s="49"/>
      <c r="H487" s="49"/>
      <c r="I487" s="49"/>
      <c r="J487" s="49"/>
      <c r="K487" s="49"/>
    </row>
    <row r="488" spans="3:11" x14ac:dyDescent="0.25">
      <c r="C488" s="49"/>
      <c r="D488" s="49"/>
      <c r="E488" s="49"/>
      <c r="F488" s="49"/>
      <c r="G488" s="49"/>
      <c r="H488" s="49"/>
      <c r="I488" s="49"/>
      <c r="J488" s="49"/>
      <c r="K488" s="49"/>
    </row>
    <row r="489" spans="3:11" x14ac:dyDescent="0.25">
      <c r="C489" s="49"/>
      <c r="D489" s="49"/>
      <c r="E489" s="49"/>
      <c r="F489" s="49"/>
      <c r="G489" s="49"/>
      <c r="H489" s="49"/>
      <c r="I489" s="49"/>
      <c r="J489" s="49"/>
      <c r="K489" s="49"/>
    </row>
    <row r="490" spans="3:11" x14ac:dyDescent="0.25">
      <c r="C490" s="49"/>
      <c r="D490" s="49"/>
      <c r="E490" s="49"/>
      <c r="F490" s="49"/>
      <c r="G490" s="49"/>
      <c r="H490" s="49"/>
      <c r="I490" s="49"/>
      <c r="J490" s="49"/>
      <c r="K490" s="49"/>
    </row>
    <row r="491" spans="3:11" x14ac:dyDescent="0.25">
      <c r="C491" s="49"/>
      <c r="D491" s="49"/>
      <c r="E491" s="49"/>
      <c r="F491" s="49"/>
      <c r="G491" s="49"/>
      <c r="H491" s="49"/>
      <c r="I491" s="49"/>
      <c r="J491" s="49"/>
      <c r="K491" s="49"/>
    </row>
    <row r="492" spans="3:11" x14ac:dyDescent="0.25">
      <c r="C492" s="49"/>
      <c r="D492" s="49"/>
      <c r="E492" s="49"/>
      <c r="F492" s="49"/>
      <c r="G492" s="49"/>
      <c r="H492" s="49"/>
      <c r="I492" s="49"/>
      <c r="J492" s="49"/>
      <c r="K492" s="49"/>
    </row>
    <row r="493" spans="3:11" x14ac:dyDescent="0.25">
      <c r="C493" s="49"/>
      <c r="D493" s="49"/>
      <c r="E493" s="49"/>
      <c r="F493" s="49"/>
      <c r="G493" s="49"/>
      <c r="H493" s="49"/>
      <c r="I493" s="49"/>
      <c r="J493" s="49"/>
      <c r="K493" s="49"/>
    </row>
    <row r="494" spans="3:11" x14ac:dyDescent="0.25">
      <c r="C494" s="49"/>
      <c r="D494" s="49"/>
      <c r="E494" s="49"/>
      <c r="F494" s="49"/>
      <c r="G494" s="49"/>
      <c r="H494" s="49"/>
      <c r="I494" s="49"/>
      <c r="J494" s="49"/>
      <c r="K494" s="49"/>
    </row>
    <row r="495" spans="3:11" x14ac:dyDescent="0.25">
      <c r="C495" s="49"/>
      <c r="D495" s="49"/>
      <c r="E495" s="49"/>
      <c r="F495" s="49"/>
      <c r="G495" s="49"/>
      <c r="H495" s="49"/>
      <c r="I495" s="49"/>
      <c r="J495" s="49"/>
      <c r="K495" s="49"/>
    </row>
    <row r="496" spans="3:11" x14ac:dyDescent="0.25">
      <c r="C496" s="49"/>
      <c r="D496" s="49"/>
      <c r="E496" s="49"/>
      <c r="F496" s="49"/>
      <c r="G496" s="49"/>
      <c r="H496" s="49"/>
      <c r="I496" s="49"/>
      <c r="J496" s="49"/>
      <c r="K496" s="49"/>
    </row>
    <row r="497" spans="3:11" x14ac:dyDescent="0.25">
      <c r="C497" s="49"/>
      <c r="D497" s="49"/>
      <c r="E497" s="49"/>
      <c r="F497" s="49"/>
      <c r="G497" s="49"/>
      <c r="H497" s="49"/>
      <c r="I497" s="49"/>
      <c r="J497" s="49"/>
      <c r="K497" s="49"/>
    </row>
    <row r="498" spans="3:11" x14ac:dyDescent="0.25">
      <c r="C498" s="49"/>
      <c r="D498" s="49"/>
      <c r="E498" s="49"/>
      <c r="F498" s="49"/>
      <c r="G498" s="49"/>
      <c r="H498" s="49"/>
      <c r="I498" s="49"/>
      <c r="J498" s="49"/>
      <c r="K498" s="49"/>
    </row>
    <row r="499" spans="3:11" x14ac:dyDescent="0.25">
      <c r="C499" s="49"/>
      <c r="D499" s="49"/>
      <c r="E499" s="49"/>
      <c r="F499" s="49"/>
      <c r="G499" s="49"/>
      <c r="H499" s="49"/>
      <c r="I499" s="49"/>
      <c r="J499" s="49"/>
      <c r="K499" s="49"/>
    </row>
    <row r="500" spans="3:11" x14ac:dyDescent="0.25">
      <c r="C500" s="49"/>
      <c r="D500" s="49"/>
      <c r="E500" s="49"/>
      <c r="F500" s="49"/>
      <c r="G500" s="49"/>
      <c r="H500" s="49"/>
      <c r="I500" s="49"/>
      <c r="J500" s="49"/>
      <c r="K500" s="49"/>
    </row>
    <row r="501" spans="3:11" x14ac:dyDescent="0.25">
      <c r="C501" s="49"/>
      <c r="D501" s="49"/>
      <c r="E501" s="49"/>
      <c r="F501" s="49"/>
      <c r="G501" s="49"/>
      <c r="H501" s="49"/>
      <c r="I501" s="49"/>
      <c r="J501" s="49"/>
      <c r="K501" s="49"/>
    </row>
    <row r="502" spans="3:11" x14ac:dyDescent="0.25">
      <c r="C502" s="49"/>
      <c r="D502" s="49"/>
      <c r="E502" s="49"/>
      <c r="F502" s="49"/>
      <c r="G502" s="49"/>
      <c r="H502" s="49"/>
      <c r="I502" s="49"/>
      <c r="J502" s="49"/>
      <c r="K502" s="49"/>
    </row>
    <row r="503" spans="3:11" x14ac:dyDescent="0.25">
      <c r="C503" s="49"/>
      <c r="D503" s="49"/>
      <c r="E503" s="49"/>
      <c r="F503" s="49"/>
      <c r="G503" s="49"/>
      <c r="H503" s="49"/>
      <c r="I503" s="49"/>
      <c r="J503" s="49"/>
      <c r="K503" s="49"/>
    </row>
    <row r="504" spans="3:11" x14ac:dyDescent="0.25">
      <c r="C504" s="49"/>
      <c r="D504" s="49"/>
      <c r="E504" s="49"/>
      <c r="F504" s="49"/>
      <c r="G504" s="49"/>
      <c r="H504" s="49"/>
      <c r="I504" s="49"/>
      <c r="J504" s="49"/>
      <c r="K504" s="49"/>
    </row>
    <row r="505" spans="3:11" x14ac:dyDescent="0.25">
      <c r="C505" s="49"/>
      <c r="D505" s="49"/>
      <c r="E505" s="49"/>
      <c r="F505" s="49"/>
      <c r="G505" s="49"/>
      <c r="H505" s="49"/>
      <c r="I505" s="49"/>
      <c r="J505" s="49"/>
      <c r="K505" s="49"/>
    </row>
    <row r="506" spans="3:11" x14ac:dyDescent="0.25">
      <c r="C506" s="49"/>
      <c r="D506" s="49"/>
      <c r="E506" s="49"/>
      <c r="F506" s="49"/>
      <c r="G506" s="49"/>
      <c r="H506" s="49"/>
      <c r="I506" s="49"/>
      <c r="J506" s="49"/>
      <c r="K506" s="49"/>
    </row>
    <row r="507" spans="3:11" x14ac:dyDescent="0.25">
      <c r="C507" s="49"/>
      <c r="D507" s="49"/>
      <c r="E507" s="49"/>
      <c r="F507" s="49"/>
      <c r="G507" s="49"/>
      <c r="H507" s="49"/>
      <c r="I507" s="49"/>
      <c r="J507" s="49"/>
      <c r="K507" s="49"/>
    </row>
    <row r="508" spans="3:11" x14ac:dyDescent="0.25">
      <c r="C508" s="49"/>
      <c r="D508" s="49"/>
      <c r="E508" s="49"/>
      <c r="F508" s="49"/>
      <c r="G508" s="49"/>
      <c r="H508" s="49"/>
      <c r="I508" s="49"/>
      <c r="J508" s="49"/>
      <c r="K508" s="49"/>
    </row>
    <row r="509" spans="3:11" x14ac:dyDescent="0.25">
      <c r="C509" s="49"/>
      <c r="D509" s="49"/>
      <c r="E509" s="49"/>
      <c r="F509" s="49"/>
      <c r="G509" s="49"/>
      <c r="H509" s="49"/>
      <c r="I509" s="49"/>
      <c r="J509" s="49"/>
      <c r="K509" s="49"/>
    </row>
    <row r="510" spans="3:11" x14ac:dyDescent="0.25">
      <c r="C510" s="49"/>
      <c r="D510" s="49"/>
      <c r="E510" s="49"/>
      <c r="F510" s="49"/>
      <c r="G510" s="49"/>
      <c r="H510" s="49"/>
      <c r="I510" s="49"/>
      <c r="J510" s="49"/>
      <c r="K510" s="49"/>
    </row>
    <row r="511" spans="3:11" x14ac:dyDescent="0.25">
      <c r="C511" s="49"/>
      <c r="D511" s="49"/>
      <c r="E511" s="49"/>
      <c r="F511" s="49"/>
      <c r="G511" s="49"/>
      <c r="H511" s="49"/>
      <c r="I511" s="49"/>
      <c r="J511" s="49"/>
      <c r="K511" s="49"/>
    </row>
    <row r="512" spans="3:11" x14ac:dyDescent="0.25">
      <c r="C512" s="49"/>
      <c r="D512" s="49"/>
      <c r="E512" s="49"/>
      <c r="F512" s="49"/>
      <c r="G512" s="49"/>
      <c r="H512" s="49"/>
      <c r="I512" s="49"/>
      <c r="J512" s="49"/>
      <c r="K512" s="49"/>
    </row>
    <row r="513" spans="3:11" x14ac:dyDescent="0.25">
      <c r="C513" s="49"/>
      <c r="D513" s="49"/>
      <c r="E513" s="49"/>
      <c r="F513" s="49"/>
      <c r="G513" s="49"/>
      <c r="H513" s="49"/>
      <c r="I513" s="49"/>
      <c r="J513" s="49"/>
      <c r="K513" s="49"/>
    </row>
    <row r="514" spans="3:11" x14ac:dyDescent="0.25">
      <c r="C514" s="49"/>
      <c r="D514" s="49"/>
      <c r="E514" s="49"/>
      <c r="F514" s="49"/>
      <c r="G514" s="49"/>
      <c r="H514" s="49"/>
      <c r="I514" s="49"/>
      <c r="J514" s="49"/>
      <c r="K514" s="49"/>
    </row>
    <row r="515" spans="3:11" x14ac:dyDescent="0.25">
      <c r="C515" s="49"/>
      <c r="D515" s="49"/>
      <c r="E515" s="49"/>
      <c r="F515" s="49"/>
      <c r="G515" s="49"/>
      <c r="H515" s="49"/>
      <c r="I515" s="49"/>
      <c r="J515" s="49"/>
      <c r="K515" s="49"/>
    </row>
    <row r="516" spans="3:11" x14ac:dyDescent="0.25">
      <c r="C516" s="49"/>
      <c r="D516" s="49"/>
      <c r="E516" s="49"/>
      <c r="F516" s="49"/>
      <c r="G516" s="49"/>
      <c r="H516" s="49"/>
      <c r="I516" s="49"/>
      <c r="J516" s="49"/>
      <c r="K516" s="49"/>
    </row>
    <row r="517" spans="3:11" x14ac:dyDescent="0.25">
      <c r="C517" s="49"/>
      <c r="D517" s="49"/>
      <c r="E517" s="49"/>
      <c r="F517" s="49"/>
      <c r="G517" s="49"/>
      <c r="H517" s="49"/>
      <c r="I517" s="49"/>
      <c r="J517" s="49"/>
      <c r="K517" s="49"/>
    </row>
    <row r="518" spans="3:11" x14ac:dyDescent="0.25">
      <c r="C518" s="49"/>
      <c r="D518" s="49"/>
      <c r="E518" s="49"/>
      <c r="F518" s="49"/>
      <c r="G518" s="49"/>
      <c r="H518" s="49"/>
      <c r="I518" s="49"/>
      <c r="J518" s="49"/>
      <c r="K518" s="49"/>
    </row>
    <row r="519" spans="3:11" x14ac:dyDescent="0.25">
      <c r="C519" s="49"/>
      <c r="D519" s="49"/>
      <c r="E519" s="49"/>
      <c r="F519" s="49"/>
      <c r="G519" s="49"/>
      <c r="H519" s="49"/>
      <c r="I519" s="49"/>
      <c r="J519" s="49"/>
      <c r="K519" s="49"/>
    </row>
    <row r="520" spans="3:11" x14ac:dyDescent="0.25">
      <c r="C520" s="49"/>
      <c r="D520" s="49"/>
      <c r="E520" s="49"/>
      <c r="F520" s="49"/>
      <c r="G520" s="49"/>
      <c r="H520" s="49"/>
      <c r="I520" s="49"/>
      <c r="J520" s="49"/>
      <c r="K520" s="49"/>
    </row>
    <row r="521" spans="3:11" x14ac:dyDescent="0.25">
      <c r="C521" s="49"/>
      <c r="D521" s="49"/>
      <c r="E521" s="49"/>
      <c r="F521" s="49"/>
      <c r="G521" s="49"/>
      <c r="H521" s="49"/>
      <c r="I521" s="49"/>
      <c r="J521" s="49"/>
      <c r="K521" s="49"/>
    </row>
    <row r="522" spans="3:11" x14ac:dyDescent="0.25">
      <c r="C522" s="49"/>
      <c r="D522" s="49"/>
      <c r="E522" s="49"/>
      <c r="F522" s="49"/>
      <c r="G522" s="49"/>
      <c r="H522" s="49"/>
      <c r="I522" s="49"/>
      <c r="J522" s="49"/>
      <c r="K522" s="49"/>
    </row>
    <row r="523" spans="3:11" x14ac:dyDescent="0.25">
      <c r="C523" s="49"/>
      <c r="D523" s="49"/>
      <c r="E523" s="49"/>
      <c r="F523" s="49"/>
      <c r="G523" s="49"/>
      <c r="H523" s="49"/>
      <c r="I523" s="49"/>
      <c r="J523" s="49"/>
      <c r="K523" s="49"/>
    </row>
    <row r="524" spans="3:11" x14ac:dyDescent="0.25">
      <c r="C524" s="49"/>
      <c r="D524" s="49"/>
      <c r="E524" s="49"/>
      <c r="F524" s="49"/>
      <c r="G524" s="49"/>
      <c r="H524" s="49"/>
      <c r="I524" s="49"/>
      <c r="J524" s="49"/>
      <c r="K524" s="49"/>
    </row>
    <row r="525" spans="3:11" x14ac:dyDescent="0.25">
      <c r="C525" s="49"/>
      <c r="D525" s="49"/>
      <c r="E525" s="49"/>
      <c r="F525" s="49"/>
      <c r="G525" s="49"/>
      <c r="H525" s="49"/>
      <c r="I525" s="49"/>
      <c r="J525" s="49"/>
      <c r="K525" s="49"/>
    </row>
    <row r="526" spans="3:11" x14ac:dyDescent="0.25">
      <c r="C526" s="49"/>
      <c r="D526" s="49"/>
      <c r="E526" s="49"/>
      <c r="F526" s="49"/>
      <c r="G526" s="49"/>
      <c r="H526" s="49"/>
      <c r="I526" s="49"/>
      <c r="J526" s="49"/>
      <c r="K526" s="49"/>
    </row>
    <row r="527" spans="3:11" x14ac:dyDescent="0.25">
      <c r="C527" s="49"/>
      <c r="D527" s="49"/>
      <c r="E527" s="49"/>
      <c r="F527" s="49"/>
      <c r="G527" s="49"/>
      <c r="H527" s="49"/>
      <c r="I527" s="49"/>
      <c r="J527" s="49"/>
      <c r="K527" s="49"/>
    </row>
    <row r="528" spans="3:11" x14ac:dyDescent="0.25">
      <c r="C528" s="49"/>
      <c r="D528" s="49"/>
      <c r="E528" s="49"/>
      <c r="F528" s="49"/>
      <c r="G528" s="49"/>
      <c r="H528" s="49"/>
      <c r="I528" s="49"/>
      <c r="J528" s="49"/>
      <c r="K528" s="49"/>
    </row>
    <row r="529" spans="3:11" x14ac:dyDescent="0.25">
      <c r="C529" s="49"/>
      <c r="D529" s="49"/>
      <c r="E529" s="49"/>
      <c r="F529" s="49"/>
      <c r="G529" s="49"/>
      <c r="H529" s="49"/>
      <c r="I529" s="49"/>
      <c r="J529" s="49"/>
      <c r="K529" s="49"/>
    </row>
    <row r="530" spans="3:11" x14ac:dyDescent="0.25">
      <c r="C530" s="49"/>
      <c r="D530" s="49"/>
      <c r="E530" s="49"/>
      <c r="F530" s="49"/>
      <c r="G530" s="49"/>
      <c r="H530" s="49"/>
      <c r="I530" s="49"/>
      <c r="J530" s="49"/>
      <c r="K530" s="49"/>
    </row>
    <row r="531" spans="3:11" x14ac:dyDescent="0.25">
      <c r="C531" s="49"/>
      <c r="D531" s="49"/>
      <c r="E531" s="49"/>
      <c r="F531" s="49"/>
      <c r="G531" s="49"/>
      <c r="H531" s="49"/>
      <c r="I531" s="49"/>
      <c r="J531" s="49"/>
      <c r="K531" s="49"/>
    </row>
    <row r="532" spans="3:11" x14ac:dyDescent="0.25">
      <c r="C532" s="49"/>
      <c r="D532" s="49"/>
      <c r="E532" s="49"/>
      <c r="F532" s="49"/>
      <c r="G532" s="49"/>
      <c r="H532" s="49"/>
      <c r="I532" s="49"/>
      <c r="J532" s="49"/>
      <c r="K532" s="49"/>
    </row>
    <row r="533" spans="3:11" x14ac:dyDescent="0.25">
      <c r="C533" s="49"/>
      <c r="D533" s="49"/>
      <c r="E533" s="49"/>
      <c r="F533" s="49"/>
      <c r="G533" s="49"/>
      <c r="H533" s="49"/>
      <c r="I533" s="49"/>
      <c r="J533" s="49"/>
      <c r="K533" s="49"/>
    </row>
    <row r="534" spans="3:11" x14ac:dyDescent="0.25">
      <c r="C534" s="49"/>
      <c r="D534" s="49"/>
      <c r="E534" s="49"/>
      <c r="F534" s="49"/>
      <c r="G534" s="49"/>
      <c r="H534" s="49"/>
      <c r="I534" s="49"/>
      <c r="J534" s="49"/>
      <c r="K534" s="49"/>
    </row>
    <row r="535" spans="3:11" x14ac:dyDescent="0.25">
      <c r="C535" s="49"/>
      <c r="D535" s="49"/>
      <c r="E535" s="49"/>
      <c r="F535" s="49"/>
      <c r="G535" s="49"/>
      <c r="H535" s="49"/>
      <c r="I535" s="49"/>
      <c r="J535" s="49"/>
      <c r="K535" s="49"/>
    </row>
    <row r="536" spans="3:11" x14ac:dyDescent="0.25">
      <c r="C536" s="49"/>
      <c r="D536" s="49"/>
      <c r="E536" s="49"/>
      <c r="F536" s="49"/>
      <c r="G536" s="49"/>
      <c r="H536" s="49"/>
      <c r="I536" s="49"/>
      <c r="J536" s="49"/>
      <c r="K536" s="49"/>
    </row>
    <row r="537" spans="3:11" x14ac:dyDescent="0.25">
      <c r="C537" s="49"/>
      <c r="D537" s="49"/>
      <c r="E537" s="49"/>
      <c r="F537" s="49"/>
      <c r="G537" s="49"/>
      <c r="H537" s="49"/>
      <c r="I537" s="49"/>
      <c r="J537" s="49"/>
      <c r="K537" s="49"/>
    </row>
    <row r="538" spans="3:11" x14ac:dyDescent="0.25">
      <c r="C538" s="49"/>
      <c r="D538" s="49"/>
      <c r="E538" s="49"/>
      <c r="F538" s="49"/>
      <c r="G538" s="49"/>
      <c r="H538" s="49"/>
      <c r="I538" s="49"/>
      <c r="J538" s="49"/>
      <c r="K538" s="49"/>
    </row>
    <row r="539" spans="3:11" x14ac:dyDescent="0.25">
      <c r="C539" s="49"/>
      <c r="D539" s="49"/>
      <c r="E539" s="49"/>
      <c r="F539" s="49"/>
      <c r="G539" s="49"/>
      <c r="H539" s="49"/>
      <c r="I539" s="49"/>
      <c r="J539" s="49"/>
      <c r="K539" s="49"/>
    </row>
    <row r="540" spans="3:11" x14ac:dyDescent="0.25">
      <c r="C540" s="49"/>
      <c r="D540" s="49"/>
      <c r="E540" s="49"/>
      <c r="F540" s="49"/>
      <c r="G540" s="49"/>
      <c r="H540" s="49"/>
      <c r="I540" s="49"/>
      <c r="J540" s="49"/>
      <c r="K540" s="49"/>
    </row>
    <row r="541" spans="3:11" x14ac:dyDescent="0.25">
      <c r="C541" s="49"/>
      <c r="D541" s="49"/>
      <c r="E541" s="49"/>
      <c r="F541" s="49"/>
      <c r="G541" s="49"/>
      <c r="H541" s="49"/>
      <c r="I541" s="49"/>
      <c r="J541" s="49"/>
      <c r="K541" s="49"/>
    </row>
    <row r="542" spans="3:11" x14ac:dyDescent="0.25">
      <c r="C542" s="49"/>
      <c r="D542" s="49"/>
      <c r="E542" s="49"/>
      <c r="F542" s="49"/>
      <c r="G542" s="49"/>
      <c r="H542" s="49"/>
      <c r="I542" s="49"/>
      <c r="J542" s="49"/>
      <c r="K542" s="49"/>
    </row>
    <row r="543" spans="3:11" x14ac:dyDescent="0.25">
      <c r="C543" s="49"/>
      <c r="D543" s="49"/>
      <c r="E543" s="49"/>
      <c r="F543" s="49"/>
      <c r="G543" s="49"/>
      <c r="H543" s="49"/>
      <c r="I543" s="49"/>
      <c r="J543" s="49"/>
      <c r="K543" s="49"/>
    </row>
    <row r="544" spans="3:11" x14ac:dyDescent="0.25">
      <c r="C544" s="49"/>
      <c r="D544" s="49"/>
      <c r="E544" s="49"/>
      <c r="F544" s="49"/>
      <c r="G544" s="49"/>
      <c r="H544" s="49"/>
      <c r="I544" s="49"/>
      <c r="J544" s="49"/>
      <c r="K544" s="49"/>
    </row>
    <row r="545" spans="3:11" x14ac:dyDescent="0.25">
      <c r="C545" s="49"/>
      <c r="D545" s="49"/>
      <c r="E545" s="49"/>
      <c r="F545" s="49"/>
      <c r="G545" s="49"/>
      <c r="H545" s="49"/>
      <c r="I545" s="49"/>
      <c r="J545" s="49"/>
      <c r="K545" s="49"/>
    </row>
    <row r="546" spans="3:11" x14ac:dyDescent="0.25">
      <c r="C546" s="49"/>
      <c r="D546" s="49"/>
      <c r="E546" s="49"/>
      <c r="F546" s="49"/>
      <c r="G546" s="49"/>
      <c r="H546" s="49"/>
      <c r="I546" s="49"/>
      <c r="J546" s="49"/>
      <c r="K546" s="49"/>
    </row>
    <row r="547" spans="3:11" x14ac:dyDescent="0.25">
      <c r="C547" s="49"/>
      <c r="D547" s="49"/>
      <c r="E547" s="49"/>
      <c r="F547" s="49"/>
      <c r="G547" s="49"/>
      <c r="H547" s="49"/>
      <c r="I547" s="49"/>
      <c r="J547" s="49"/>
      <c r="K547" s="49"/>
    </row>
    <row r="548" spans="3:11" x14ac:dyDescent="0.25">
      <c r="C548" s="49"/>
      <c r="D548" s="49"/>
      <c r="E548" s="49"/>
      <c r="F548" s="49"/>
      <c r="G548" s="49"/>
      <c r="H548" s="49"/>
      <c r="I548" s="49"/>
      <c r="J548" s="49"/>
      <c r="K548" s="49"/>
    </row>
    <row r="549" spans="3:11" x14ac:dyDescent="0.25">
      <c r="C549" s="49"/>
      <c r="D549" s="49"/>
      <c r="E549" s="49"/>
      <c r="F549" s="49"/>
      <c r="G549" s="49"/>
      <c r="H549" s="49"/>
      <c r="I549" s="49"/>
      <c r="J549" s="49"/>
      <c r="K549" s="49"/>
    </row>
    <row r="550" spans="3:11" x14ac:dyDescent="0.25">
      <c r="C550" s="49"/>
      <c r="D550" s="49"/>
      <c r="E550" s="49"/>
      <c r="F550" s="49"/>
      <c r="G550" s="49"/>
      <c r="H550" s="49"/>
      <c r="I550" s="49"/>
      <c r="J550" s="49"/>
      <c r="K550" s="49"/>
    </row>
    <row r="551" spans="3:11" x14ac:dyDescent="0.25">
      <c r="C551" s="49"/>
      <c r="D551" s="49"/>
      <c r="E551" s="49"/>
      <c r="F551" s="49"/>
      <c r="G551" s="49"/>
      <c r="H551" s="49"/>
      <c r="I551" s="49"/>
      <c r="J551" s="49"/>
      <c r="K551" s="49"/>
    </row>
    <row r="552" spans="3:11" x14ac:dyDescent="0.25">
      <c r="C552" s="49"/>
      <c r="D552" s="49"/>
      <c r="E552" s="49"/>
      <c r="F552" s="49"/>
      <c r="G552" s="49"/>
      <c r="H552" s="49"/>
      <c r="I552" s="49"/>
      <c r="J552" s="49"/>
      <c r="K552" s="49"/>
    </row>
    <row r="553" spans="3:11" x14ac:dyDescent="0.25">
      <c r="C553" s="49"/>
      <c r="D553" s="49"/>
      <c r="E553" s="49"/>
      <c r="F553" s="49"/>
      <c r="G553" s="49"/>
      <c r="H553" s="49"/>
      <c r="I553" s="49"/>
      <c r="J553" s="49"/>
      <c r="K553" s="49"/>
    </row>
    <row r="554" spans="3:11" x14ac:dyDescent="0.25">
      <c r="C554" s="49"/>
      <c r="D554" s="49"/>
      <c r="E554" s="49"/>
      <c r="F554" s="49"/>
      <c r="G554" s="49"/>
      <c r="H554" s="49"/>
      <c r="I554" s="49"/>
      <c r="J554" s="49"/>
      <c r="K554" s="49"/>
    </row>
    <row r="555" spans="3:11" x14ac:dyDescent="0.25">
      <c r="C555" s="49"/>
      <c r="D555" s="49"/>
      <c r="E555" s="49"/>
      <c r="F555" s="49"/>
      <c r="G555" s="49"/>
      <c r="H555" s="49"/>
      <c r="I555" s="49"/>
      <c r="J555" s="49"/>
      <c r="K555" s="49"/>
    </row>
    <row r="556" spans="3:11" x14ac:dyDescent="0.25">
      <c r="C556" s="49"/>
      <c r="D556" s="49"/>
      <c r="E556" s="49"/>
      <c r="F556" s="49"/>
      <c r="G556" s="49"/>
      <c r="H556" s="49"/>
      <c r="I556" s="49"/>
      <c r="J556" s="49"/>
      <c r="K556" s="49"/>
    </row>
    <row r="557" spans="3:11" x14ac:dyDescent="0.25">
      <c r="C557" s="49"/>
      <c r="D557" s="49"/>
      <c r="E557" s="49"/>
      <c r="F557" s="49"/>
      <c r="G557" s="49"/>
      <c r="H557" s="49"/>
      <c r="I557" s="49"/>
      <c r="J557" s="49"/>
      <c r="K557" s="49"/>
    </row>
    <row r="558" spans="3:11" x14ac:dyDescent="0.25">
      <c r="C558" s="49"/>
      <c r="D558" s="49"/>
      <c r="E558" s="49"/>
      <c r="F558" s="49"/>
      <c r="G558" s="49"/>
      <c r="H558" s="49"/>
      <c r="I558" s="49"/>
      <c r="J558" s="49"/>
      <c r="K558" s="49"/>
    </row>
    <row r="559" spans="3:11" x14ac:dyDescent="0.25">
      <c r="C559" s="49"/>
      <c r="D559" s="49"/>
      <c r="E559" s="49"/>
      <c r="F559" s="49"/>
      <c r="G559" s="49"/>
      <c r="H559" s="49"/>
      <c r="I559" s="49"/>
      <c r="J559" s="49"/>
      <c r="K559" s="49"/>
    </row>
    <row r="560" spans="3:11" x14ac:dyDescent="0.25">
      <c r="C560" s="49"/>
      <c r="D560" s="49"/>
      <c r="E560" s="49"/>
      <c r="F560" s="49"/>
      <c r="G560" s="49"/>
      <c r="H560" s="49"/>
      <c r="I560" s="49"/>
      <c r="J560" s="49"/>
      <c r="K560" s="49"/>
    </row>
    <row r="561" spans="3:11" x14ac:dyDescent="0.25">
      <c r="C561" s="49"/>
      <c r="D561" s="49"/>
      <c r="E561" s="49"/>
      <c r="F561" s="49"/>
      <c r="G561" s="49"/>
      <c r="H561" s="49"/>
      <c r="I561" s="49"/>
      <c r="J561" s="49"/>
      <c r="K561" s="49"/>
    </row>
    <row r="562" spans="3:11" x14ac:dyDescent="0.25">
      <c r="C562" s="49"/>
      <c r="D562" s="49"/>
      <c r="E562" s="49"/>
      <c r="F562" s="49"/>
      <c r="G562" s="49"/>
      <c r="H562" s="49"/>
      <c r="I562" s="49"/>
      <c r="J562" s="49"/>
      <c r="K562" s="49"/>
    </row>
    <row r="563" spans="3:11" x14ac:dyDescent="0.25">
      <c r="C563" s="49"/>
      <c r="D563" s="49"/>
      <c r="E563" s="49"/>
      <c r="F563" s="49"/>
      <c r="G563" s="49"/>
      <c r="H563" s="49"/>
      <c r="I563" s="49"/>
      <c r="J563" s="49"/>
      <c r="K563" s="49"/>
    </row>
    <row r="564" spans="3:11" x14ac:dyDescent="0.25">
      <c r="C564" s="49"/>
      <c r="D564" s="49"/>
      <c r="E564" s="49"/>
      <c r="F564" s="49"/>
      <c r="G564" s="49"/>
      <c r="H564" s="49"/>
      <c r="I564" s="49"/>
      <c r="J564" s="49"/>
      <c r="K564" s="49"/>
    </row>
    <row r="565" spans="3:11" x14ac:dyDescent="0.25">
      <c r="C565" s="49"/>
      <c r="D565" s="49"/>
      <c r="E565" s="49"/>
      <c r="F565" s="49"/>
      <c r="G565" s="49"/>
      <c r="H565" s="49"/>
      <c r="I565" s="49"/>
      <c r="J565" s="49"/>
      <c r="K565" s="49"/>
    </row>
    <row r="566" spans="3:11" x14ac:dyDescent="0.25">
      <c r="C566" s="49"/>
      <c r="D566" s="49"/>
      <c r="E566" s="49"/>
      <c r="F566" s="49"/>
      <c r="G566" s="49"/>
      <c r="H566" s="49"/>
      <c r="I566" s="49"/>
      <c r="J566" s="49"/>
      <c r="K566" s="49"/>
    </row>
    <row r="567" spans="3:11" x14ac:dyDescent="0.25">
      <c r="C567" s="49"/>
      <c r="D567" s="49"/>
      <c r="E567" s="49"/>
      <c r="F567" s="49"/>
      <c r="G567" s="49"/>
      <c r="H567" s="49"/>
      <c r="I567" s="49"/>
      <c r="J567" s="49"/>
      <c r="K567" s="49"/>
    </row>
    <row r="568" spans="3:11" x14ac:dyDescent="0.25">
      <c r="C568" s="49"/>
      <c r="D568" s="49"/>
      <c r="E568" s="49"/>
      <c r="F568" s="49"/>
      <c r="G568" s="49"/>
      <c r="H568" s="49"/>
      <c r="I568" s="49"/>
      <c r="J568" s="49"/>
      <c r="K568" s="49"/>
    </row>
    <row r="569" spans="3:11" x14ac:dyDescent="0.25">
      <c r="C569" s="49"/>
      <c r="D569" s="49"/>
      <c r="E569" s="49"/>
      <c r="F569" s="49"/>
      <c r="G569" s="49"/>
      <c r="H569" s="49"/>
      <c r="I569" s="49"/>
      <c r="J569" s="49"/>
      <c r="K569" s="49"/>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2018 DMAS Data Book &amp;A&amp;R&amp;9Page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J13"/>
  <sheetViews>
    <sheetView workbookViewId="0">
      <selection activeCell="H12" sqref="H12"/>
    </sheetView>
  </sheetViews>
  <sheetFormatPr defaultRowHeight="15" x14ac:dyDescent="0.25"/>
  <cols>
    <col min="1" max="1" width="28.7109375" style="55" customWidth="1"/>
    <col min="2" max="5" width="18.7109375" style="55" hidden="1" customWidth="1"/>
    <col min="6" max="10" width="18.7109375" style="55" customWidth="1"/>
    <col min="11" max="16384" width="9.140625" style="55"/>
  </cols>
  <sheetData>
    <row r="1" spans="1:10" ht="33" customHeight="1" x14ac:dyDescent="0.25">
      <c r="A1" s="18" t="s">
        <v>561</v>
      </c>
      <c r="B1" s="19" t="s">
        <v>565</v>
      </c>
      <c r="C1" s="19" t="s">
        <v>566</v>
      </c>
      <c r="D1" s="19" t="s">
        <v>567</v>
      </c>
      <c r="E1" s="19" t="s">
        <v>568</v>
      </c>
      <c r="F1" s="19" t="s">
        <v>569</v>
      </c>
      <c r="G1" s="19" t="s">
        <v>618</v>
      </c>
      <c r="H1" s="19" t="s">
        <v>665</v>
      </c>
      <c r="I1" s="19" t="s">
        <v>671</v>
      </c>
      <c r="J1" s="19" t="s">
        <v>689</v>
      </c>
    </row>
    <row r="2" spans="1:10" x14ac:dyDescent="0.25">
      <c r="A2" s="2" t="s">
        <v>570</v>
      </c>
      <c r="B2" s="113">
        <v>1040966</v>
      </c>
      <c r="C2" s="113">
        <v>1092180</v>
      </c>
      <c r="D2" s="113">
        <v>1106440</v>
      </c>
      <c r="E2" s="113">
        <v>1206355</v>
      </c>
      <c r="F2" s="113">
        <v>1288716</v>
      </c>
      <c r="G2" s="108">
        <v>1357342</v>
      </c>
      <c r="H2" s="113">
        <v>1421713</v>
      </c>
      <c r="I2" s="113">
        <v>1407644</v>
      </c>
      <c r="J2" s="113">
        <v>1423744</v>
      </c>
    </row>
    <row r="3" spans="1:10" x14ac:dyDescent="0.25">
      <c r="A3" s="143" t="s">
        <v>71</v>
      </c>
      <c r="B3" s="147">
        <v>221362</v>
      </c>
      <c r="C3" s="147">
        <v>230770</v>
      </c>
      <c r="D3" s="147">
        <v>233564</v>
      </c>
      <c r="E3" s="147">
        <v>253282</v>
      </c>
      <c r="F3" s="147">
        <v>270501</v>
      </c>
      <c r="G3" s="147">
        <v>286279</v>
      </c>
      <c r="H3" s="147">
        <v>306733</v>
      </c>
      <c r="I3" s="147">
        <v>301655</v>
      </c>
      <c r="J3" s="147">
        <v>306063</v>
      </c>
    </row>
    <row r="4" spans="1:10" x14ac:dyDescent="0.25">
      <c r="A4" s="143" t="s">
        <v>72</v>
      </c>
      <c r="B4" s="147">
        <v>233333</v>
      </c>
      <c r="C4" s="147">
        <v>245849</v>
      </c>
      <c r="D4" s="147">
        <v>249619</v>
      </c>
      <c r="E4" s="147">
        <v>269109</v>
      </c>
      <c r="F4" s="147">
        <v>290355</v>
      </c>
      <c r="G4" s="147">
        <v>306628</v>
      </c>
      <c r="H4" s="147">
        <v>318797</v>
      </c>
      <c r="I4" s="147">
        <v>313284</v>
      </c>
      <c r="J4" s="147">
        <v>317516</v>
      </c>
    </row>
    <row r="5" spans="1:10" x14ac:dyDescent="0.25">
      <c r="A5" s="143" t="s">
        <v>73</v>
      </c>
      <c r="B5" s="147">
        <v>219038</v>
      </c>
      <c r="C5" s="147">
        <v>236066</v>
      </c>
      <c r="D5" s="147">
        <v>240507</v>
      </c>
      <c r="E5" s="147">
        <v>261777</v>
      </c>
      <c r="F5" s="147">
        <v>280743</v>
      </c>
      <c r="G5" s="147">
        <v>306064</v>
      </c>
      <c r="H5" s="147">
        <v>324910</v>
      </c>
      <c r="I5" s="147">
        <v>323083</v>
      </c>
      <c r="J5" s="147">
        <v>327806</v>
      </c>
    </row>
    <row r="6" spans="1:10" x14ac:dyDescent="0.25">
      <c r="A6" s="143" t="s">
        <v>74</v>
      </c>
      <c r="B6" s="147">
        <v>26529</v>
      </c>
      <c r="C6" s="147">
        <v>27789</v>
      </c>
      <c r="D6" s="147">
        <v>28298</v>
      </c>
      <c r="E6" s="147">
        <v>30721</v>
      </c>
      <c r="F6" s="147">
        <v>32704</v>
      </c>
      <c r="G6" s="147">
        <v>33725</v>
      </c>
      <c r="H6" s="147">
        <v>35409</v>
      </c>
      <c r="I6" s="147">
        <v>34569</v>
      </c>
      <c r="J6" s="147">
        <v>34772</v>
      </c>
    </row>
    <row r="7" spans="1:10" x14ac:dyDescent="0.25">
      <c r="A7" s="143" t="s">
        <v>75</v>
      </c>
      <c r="B7" s="147">
        <v>85533</v>
      </c>
      <c r="C7" s="147">
        <v>87781</v>
      </c>
      <c r="D7" s="147">
        <v>88481</v>
      </c>
      <c r="E7" s="147">
        <v>97862</v>
      </c>
      <c r="F7" s="147">
        <v>104485</v>
      </c>
      <c r="G7" s="147">
        <v>107263</v>
      </c>
      <c r="H7" s="147">
        <v>109248</v>
      </c>
      <c r="I7" s="147">
        <v>108699</v>
      </c>
      <c r="J7" s="147">
        <v>108258</v>
      </c>
    </row>
    <row r="8" spans="1:10" x14ac:dyDescent="0.25">
      <c r="A8" s="143" t="s">
        <v>76</v>
      </c>
      <c r="B8" s="147">
        <v>109452</v>
      </c>
      <c r="C8" s="147">
        <v>112755</v>
      </c>
      <c r="D8" s="147">
        <v>113747</v>
      </c>
      <c r="E8" s="147">
        <v>125294</v>
      </c>
      <c r="F8" s="147">
        <v>133104</v>
      </c>
      <c r="G8" s="147">
        <v>136941</v>
      </c>
      <c r="H8" s="147">
        <v>141806</v>
      </c>
      <c r="I8" s="147">
        <v>141425</v>
      </c>
      <c r="J8" s="147">
        <v>142704</v>
      </c>
    </row>
    <row r="9" spans="1:10" x14ac:dyDescent="0.25">
      <c r="A9" s="143" t="s">
        <v>77</v>
      </c>
      <c r="B9" s="147">
        <v>65746</v>
      </c>
      <c r="C9" s="147">
        <v>69623</v>
      </c>
      <c r="D9" s="147">
        <v>71317</v>
      </c>
      <c r="E9" s="147">
        <v>78770</v>
      </c>
      <c r="F9" s="147">
        <v>84536</v>
      </c>
      <c r="G9" s="147">
        <v>86965</v>
      </c>
      <c r="H9" s="147">
        <v>91235</v>
      </c>
      <c r="I9" s="147">
        <v>91221</v>
      </c>
      <c r="J9" s="147">
        <v>91837</v>
      </c>
    </row>
    <row r="10" spans="1:10" x14ac:dyDescent="0.25">
      <c r="A10" s="143" t="s">
        <v>78</v>
      </c>
      <c r="B10" s="147">
        <v>93263</v>
      </c>
      <c r="C10" s="147">
        <v>95758</v>
      </c>
      <c r="D10" s="147">
        <v>94465</v>
      </c>
      <c r="E10" s="147">
        <v>106026</v>
      </c>
      <c r="F10" s="147">
        <v>110504</v>
      </c>
      <c r="G10" s="147">
        <v>111382</v>
      </c>
      <c r="H10" s="147">
        <v>114101</v>
      </c>
      <c r="I10" s="147">
        <v>113690</v>
      </c>
      <c r="J10" s="147">
        <v>114184</v>
      </c>
    </row>
    <row r="11" spans="1:10" x14ac:dyDescent="0.25">
      <c r="A11" s="10"/>
      <c r="B11" s="117"/>
      <c r="C11" s="117"/>
      <c r="D11" s="117"/>
      <c r="E11" s="117"/>
      <c r="F11" s="117"/>
      <c r="G11" s="117"/>
      <c r="H11" s="117"/>
      <c r="I11" s="117"/>
      <c r="J11" s="117"/>
    </row>
    <row r="12" spans="1:10" x14ac:dyDescent="0.25">
      <c r="A12" s="10"/>
      <c r="B12" s="117"/>
      <c r="C12" s="117"/>
      <c r="D12" s="117"/>
      <c r="E12" s="117"/>
      <c r="F12" s="117"/>
      <c r="G12" s="117"/>
      <c r="H12" s="117"/>
      <c r="I12" s="117"/>
      <c r="J12" s="117"/>
    </row>
    <row r="13" spans="1:10" x14ac:dyDescent="0.25">
      <c r="A13" s="10"/>
      <c r="B13" s="117"/>
      <c r="C13" s="117"/>
      <c r="D13" s="117"/>
      <c r="E13" s="117"/>
      <c r="F13" s="117"/>
      <c r="G13" s="117"/>
      <c r="H13" s="117"/>
      <c r="I13" s="117"/>
      <c r="J13" s="117"/>
    </row>
  </sheetData>
  <printOptions horizontalCentered="1"/>
  <pageMargins left="0.25" right="0.25" top="0.5" bottom="0.5" header="0.3" footer="0.3"/>
  <pageSetup scale="83" fitToHeight="0" orientation="portrait" r:id="rId1"/>
  <headerFooter differentFirst="1" scaleWithDoc="0">
    <oddFooter>&amp;L&amp;9 2018 DMAS Data Book &amp;A&amp;R&amp;9Page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580"/>
  <sheetViews>
    <sheetView zoomScaleNormal="100" workbookViewId="0">
      <pane xSplit="6" ySplit="2" topLeftCell="G3" activePane="bottomRight" state="frozen"/>
      <selection activeCell="H12" sqref="H12"/>
      <selection pane="topRight" activeCell="H12" sqref="H12"/>
      <selection pane="bottomLeft" activeCell="H12" sqref="H12"/>
      <selection pane="bottomRight" activeCell="H12" sqref="H12"/>
    </sheetView>
  </sheetViews>
  <sheetFormatPr defaultRowHeight="15" x14ac:dyDescent="0.25"/>
  <cols>
    <col min="1" max="1" width="11.7109375" style="55" customWidth="1"/>
    <col min="2" max="2" width="38.7109375" style="55" customWidth="1"/>
    <col min="3" max="6" width="18.7109375" style="55" hidden="1" customWidth="1"/>
    <col min="7" max="11" width="18.7109375" style="55" customWidth="1"/>
    <col min="12" max="16384" width="9.140625" style="55"/>
  </cols>
  <sheetData>
    <row r="1" spans="1:11" ht="33" customHeight="1" x14ac:dyDescent="0.25">
      <c r="A1" s="204" t="s">
        <v>562</v>
      </c>
      <c r="B1" s="205"/>
      <c r="C1" s="19" t="s">
        <v>565</v>
      </c>
      <c r="D1" s="19" t="s">
        <v>566</v>
      </c>
      <c r="E1" s="19" t="s">
        <v>567</v>
      </c>
      <c r="F1" s="19" t="s">
        <v>568</v>
      </c>
      <c r="G1" s="19" t="s">
        <v>569</v>
      </c>
      <c r="H1" s="19" t="s">
        <v>618</v>
      </c>
      <c r="I1" s="19" t="s">
        <v>665</v>
      </c>
      <c r="J1" s="19" t="s">
        <v>671</v>
      </c>
      <c r="K1" s="19" t="s">
        <v>689</v>
      </c>
    </row>
    <row r="2" spans="1:11" x14ac:dyDescent="0.25">
      <c r="A2" s="2" t="s">
        <v>570</v>
      </c>
      <c r="B2" s="2"/>
      <c r="C2" s="113">
        <v>1040966</v>
      </c>
      <c r="D2" s="113">
        <v>1092180</v>
      </c>
      <c r="E2" s="113">
        <v>1106440</v>
      </c>
      <c r="F2" s="113">
        <v>1206355</v>
      </c>
      <c r="G2" s="113">
        <v>1288716</v>
      </c>
      <c r="H2" s="108">
        <v>1357342</v>
      </c>
      <c r="I2" s="113">
        <v>1421713</v>
      </c>
      <c r="J2" s="113">
        <v>1407644</v>
      </c>
      <c r="K2" s="113">
        <v>1423744</v>
      </c>
    </row>
    <row r="3" spans="1:11" x14ac:dyDescent="0.25">
      <c r="A3" s="8" t="s">
        <v>71</v>
      </c>
      <c r="B3" s="8" t="s">
        <v>0</v>
      </c>
      <c r="C3" s="115">
        <v>221362</v>
      </c>
      <c r="D3" s="115">
        <v>230770</v>
      </c>
      <c r="E3" s="115">
        <v>233564</v>
      </c>
      <c r="F3" s="115">
        <v>253282</v>
      </c>
      <c r="G3" s="115">
        <v>270501</v>
      </c>
      <c r="H3" s="115">
        <v>286279</v>
      </c>
      <c r="I3" s="115">
        <v>306733</v>
      </c>
      <c r="J3" s="115">
        <v>301655</v>
      </c>
      <c r="K3" s="115">
        <v>306063</v>
      </c>
    </row>
    <row r="4" spans="1:11" x14ac:dyDescent="0.25">
      <c r="A4" s="23" t="s">
        <v>71</v>
      </c>
      <c r="B4" s="105" t="s">
        <v>3</v>
      </c>
      <c r="C4" s="147">
        <v>153735</v>
      </c>
      <c r="D4" s="147">
        <v>164958</v>
      </c>
      <c r="E4" s="147">
        <v>163870</v>
      </c>
      <c r="F4" s="147">
        <v>171856</v>
      </c>
      <c r="G4" s="147">
        <v>172091</v>
      </c>
      <c r="H4" s="147">
        <v>182969</v>
      </c>
      <c r="I4" s="147">
        <v>190084</v>
      </c>
      <c r="J4" s="147">
        <v>185293</v>
      </c>
      <c r="K4" s="147">
        <v>188024</v>
      </c>
    </row>
    <row r="5" spans="1:11" x14ac:dyDescent="0.25">
      <c r="A5" s="23" t="s">
        <v>71</v>
      </c>
      <c r="B5" s="105" t="s">
        <v>4</v>
      </c>
      <c r="C5" s="147">
        <v>17832</v>
      </c>
      <c r="D5" s="147">
        <v>18617</v>
      </c>
      <c r="E5" s="147">
        <v>19185</v>
      </c>
      <c r="F5" s="147">
        <v>20562</v>
      </c>
      <c r="G5" s="147">
        <v>22866</v>
      </c>
      <c r="H5" s="147">
        <v>24714</v>
      </c>
      <c r="I5" s="147">
        <v>26205</v>
      </c>
      <c r="J5" s="147">
        <v>27194</v>
      </c>
      <c r="K5" s="147">
        <v>25676</v>
      </c>
    </row>
    <row r="6" spans="1:11" x14ac:dyDescent="0.25">
      <c r="A6" s="23" t="s">
        <v>71</v>
      </c>
      <c r="B6" s="105" t="s">
        <v>5</v>
      </c>
      <c r="C6" s="147">
        <v>0</v>
      </c>
      <c r="D6" s="147">
        <v>0</v>
      </c>
      <c r="E6" s="147">
        <v>0</v>
      </c>
      <c r="F6" s="147">
        <v>0</v>
      </c>
      <c r="G6" s="147">
        <v>779</v>
      </c>
      <c r="H6" s="147">
        <v>13083</v>
      </c>
      <c r="I6" s="147">
        <v>11017</v>
      </c>
      <c r="J6" s="147">
        <v>11306</v>
      </c>
      <c r="K6" s="147">
        <v>8003</v>
      </c>
    </row>
    <row r="7" spans="1:11" x14ac:dyDescent="0.25">
      <c r="A7" s="23"/>
      <c r="B7" s="55" t="s">
        <v>688</v>
      </c>
      <c r="C7" s="147"/>
      <c r="D7" s="147"/>
      <c r="E7" s="147"/>
      <c r="F7" s="147">
        <v>0</v>
      </c>
      <c r="G7" s="147">
        <v>0</v>
      </c>
      <c r="H7" s="147">
        <v>0</v>
      </c>
      <c r="I7" s="147">
        <v>0</v>
      </c>
      <c r="J7" s="147">
        <v>0</v>
      </c>
      <c r="K7" s="147">
        <v>49196</v>
      </c>
    </row>
    <row r="8" spans="1:11" x14ac:dyDescent="0.25">
      <c r="A8" s="23" t="s">
        <v>71</v>
      </c>
      <c r="B8" s="105" t="s">
        <v>6</v>
      </c>
      <c r="C8" s="147">
        <v>122</v>
      </c>
      <c r="D8" s="147">
        <v>180</v>
      </c>
      <c r="E8" s="147">
        <v>199</v>
      </c>
      <c r="F8" s="147">
        <v>270</v>
      </c>
      <c r="G8" s="147">
        <v>382</v>
      </c>
      <c r="H8" s="147">
        <v>441</v>
      </c>
      <c r="I8" s="147">
        <v>447</v>
      </c>
      <c r="J8" s="147">
        <v>449</v>
      </c>
      <c r="K8" s="147">
        <v>437</v>
      </c>
    </row>
    <row r="9" spans="1:11" x14ac:dyDescent="0.25">
      <c r="A9" s="23" t="s">
        <v>71</v>
      </c>
      <c r="B9" s="105" t="s">
        <v>9</v>
      </c>
      <c r="C9" s="147">
        <v>15574</v>
      </c>
      <c r="D9" s="147">
        <v>15282</v>
      </c>
      <c r="E9" s="147">
        <v>14263</v>
      </c>
      <c r="F9" s="147">
        <v>14828</v>
      </c>
      <c r="G9" s="147">
        <v>14311</v>
      </c>
      <c r="H9" s="147">
        <v>13279</v>
      </c>
      <c r="I9" s="147">
        <v>11637</v>
      </c>
      <c r="J9" s="147">
        <v>11748</v>
      </c>
      <c r="K9" s="147">
        <v>9775</v>
      </c>
    </row>
    <row r="10" spans="1:11" x14ac:dyDescent="0.25">
      <c r="A10" s="23" t="s">
        <v>71</v>
      </c>
      <c r="B10" s="105" t="s">
        <v>10</v>
      </c>
      <c r="C10" s="147">
        <v>43420</v>
      </c>
      <c r="D10" s="147">
        <v>43458</v>
      </c>
      <c r="E10" s="147">
        <v>41633</v>
      </c>
      <c r="F10" s="147">
        <v>47011</v>
      </c>
      <c r="G10" s="147">
        <v>45695</v>
      </c>
      <c r="H10" s="147">
        <v>45645</v>
      </c>
      <c r="I10" s="147">
        <v>41415</v>
      </c>
      <c r="J10" s="147">
        <v>42015</v>
      </c>
      <c r="K10" s="147">
        <v>32057</v>
      </c>
    </row>
    <row r="11" spans="1:11" x14ac:dyDescent="0.25">
      <c r="A11" s="23" t="s">
        <v>71</v>
      </c>
      <c r="B11" s="105" t="s">
        <v>11</v>
      </c>
      <c r="C11" s="147">
        <v>47700</v>
      </c>
      <c r="D11" s="147">
        <v>48832</v>
      </c>
      <c r="E11" s="147">
        <v>48162</v>
      </c>
      <c r="F11" s="147">
        <v>49366</v>
      </c>
      <c r="G11" s="147">
        <v>45968</v>
      </c>
      <c r="H11" s="147">
        <v>35328</v>
      </c>
      <c r="I11" s="147">
        <v>32284</v>
      </c>
      <c r="J11" s="147">
        <v>31131</v>
      </c>
      <c r="K11" s="147">
        <v>26628</v>
      </c>
    </row>
    <row r="12" spans="1:11" x14ac:dyDescent="0.25">
      <c r="A12" s="23" t="s">
        <v>71</v>
      </c>
      <c r="B12" s="105" t="s">
        <v>12</v>
      </c>
      <c r="C12" s="147">
        <v>27562</v>
      </c>
      <c r="D12" s="147">
        <v>27045</v>
      </c>
      <c r="E12" s="147">
        <v>26929</v>
      </c>
      <c r="F12" s="147">
        <v>28336</v>
      </c>
      <c r="G12" s="147">
        <v>24460</v>
      </c>
      <c r="H12" s="147">
        <v>14785</v>
      </c>
      <c r="I12" s="147">
        <v>12923</v>
      </c>
      <c r="J12" s="147">
        <v>13419</v>
      </c>
      <c r="K12" s="147">
        <v>11711</v>
      </c>
    </row>
    <row r="13" spans="1:11" x14ac:dyDescent="0.25">
      <c r="A13" s="23" t="s">
        <v>71</v>
      </c>
      <c r="B13" s="105" t="s">
        <v>13</v>
      </c>
      <c r="C13" s="147">
        <v>72571</v>
      </c>
      <c r="D13" s="147">
        <v>74107</v>
      </c>
      <c r="E13" s="147">
        <v>73980</v>
      </c>
      <c r="F13" s="147">
        <v>76475</v>
      </c>
      <c r="G13" s="147">
        <v>84060</v>
      </c>
      <c r="H13" s="147">
        <v>75055</v>
      </c>
      <c r="I13" s="147">
        <v>64875</v>
      </c>
      <c r="J13" s="147">
        <v>61278</v>
      </c>
      <c r="K13" s="147">
        <v>52716</v>
      </c>
    </row>
    <row r="14" spans="1:11" x14ac:dyDescent="0.25">
      <c r="A14" s="23" t="s">
        <v>71</v>
      </c>
      <c r="B14" s="105" t="s">
        <v>14</v>
      </c>
      <c r="C14" s="147">
        <v>15782</v>
      </c>
      <c r="D14" s="147">
        <v>16014</v>
      </c>
      <c r="E14" s="147">
        <v>17702</v>
      </c>
      <c r="F14" s="147">
        <v>19467</v>
      </c>
      <c r="G14" s="147">
        <v>21297</v>
      </c>
      <c r="H14" s="147">
        <v>17865</v>
      </c>
      <c r="I14" s="147">
        <v>16159</v>
      </c>
      <c r="J14" s="147">
        <v>18157</v>
      </c>
      <c r="K14" s="147">
        <v>16554</v>
      </c>
    </row>
    <row r="15" spans="1:11" x14ac:dyDescent="0.25">
      <c r="A15" s="23" t="s">
        <v>71</v>
      </c>
      <c r="B15" s="105" t="s">
        <v>15</v>
      </c>
      <c r="C15" s="147">
        <v>11497</v>
      </c>
      <c r="D15" s="147">
        <v>12425</v>
      </c>
      <c r="E15" s="147">
        <v>11989</v>
      </c>
      <c r="F15" s="147">
        <v>12283</v>
      </c>
      <c r="G15" s="147">
        <v>12377</v>
      </c>
      <c r="H15" s="147">
        <v>9955</v>
      </c>
      <c r="I15" s="147">
        <v>9047</v>
      </c>
      <c r="J15" s="147">
        <v>8319</v>
      </c>
      <c r="K15" s="147">
        <v>7853</v>
      </c>
    </row>
    <row r="16" spans="1:11" x14ac:dyDescent="0.25">
      <c r="A16" s="23" t="s">
        <v>71</v>
      </c>
      <c r="B16" s="105" t="s">
        <v>16</v>
      </c>
      <c r="C16" s="147">
        <v>14843</v>
      </c>
      <c r="D16" s="147">
        <v>14734</v>
      </c>
      <c r="E16" s="147">
        <v>14212</v>
      </c>
      <c r="F16" s="147">
        <v>13764</v>
      </c>
      <c r="G16" s="147">
        <v>13957</v>
      </c>
      <c r="H16" s="147">
        <v>11583</v>
      </c>
      <c r="I16" s="147">
        <v>10787</v>
      </c>
      <c r="J16" s="147">
        <v>10220</v>
      </c>
      <c r="K16" s="147">
        <v>8510</v>
      </c>
    </row>
    <row r="17" spans="1:11" x14ac:dyDescent="0.25">
      <c r="A17" s="23" t="s">
        <v>71</v>
      </c>
      <c r="B17" s="105" t="s">
        <v>17</v>
      </c>
      <c r="C17" s="147">
        <v>797</v>
      </c>
      <c r="D17" s="147">
        <v>1270</v>
      </c>
      <c r="E17" s="147">
        <v>1622</v>
      </c>
      <c r="F17" s="147">
        <v>1747</v>
      </c>
      <c r="G17" s="147">
        <v>1762</v>
      </c>
      <c r="H17" s="147">
        <v>1838</v>
      </c>
      <c r="I17" s="147">
        <v>1983</v>
      </c>
      <c r="J17" s="147">
        <v>2096</v>
      </c>
      <c r="K17" s="147">
        <v>2205</v>
      </c>
    </row>
    <row r="18" spans="1:11" x14ac:dyDescent="0.25">
      <c r="A18" s="23" t="s">
        <v>71</v>
      </c>
      <c r="B18" s="105" t="s">
        <v>18</v>
      </c>
      <c r="C18" s="147">
        <v>1575</v>
      </c>
      <c r="D18" s="147">
        <v>2401</v>
      </c>
      <c r="E18" s="147">
        <v>3489</v>
      </c>
      <c r="F18" s="147">
        <v>4700</v>
      </c>
      <c r="G18" s="147">
        <v>5020</v>
      </c>
      <c r="H18" s="147">
        <v>4889</v>
      </c>
      <c r="I18" s="147">
        <v>6043</v>
      </c>
      <c r="J18" s="147">
        <v>6661</v>
      </c>
      <c r="K18" s="147">
        <v>7454</v>
      </c>
    </row>
    <row r="19" spans="1:11" x14ac:dyDescent="0.25">
      <c r="A19" s="23" t="s">
        <v>71</v>
      </c>
      <c r="B19" s="105" t="s">
        <v>19</v>
      </c>
      <c r="C19" s="147">
        <v>3599</v>
      </c>
      <c r="D19" s="147">
        <v>3507</v>
      </c>
      <c r="E19" s="147">
        <v>2905</v>
      </c>
      <c r="F19" s="147">
        <v>3045</v>
      </c>
      <c r="G19" s="147">
        <v>3306</v>
      </c>
      <c r="H19" s="147">
        <v>3169</v>
      </c>
      <c r="I19" s="147">
        <v>3387</v>
      </c>
      <c r="J19" s="147">
        <v>3827</v>
      </c>
      <c r="K19" s="147">
        <v>3630</v>
      </c>
    </row>
    <row r="20" spans="1:11" x14ac:dyDescent="0.25">
      <c r="A20" s="23" t="s">
        <v>71</v>
      </c>
      <c r="B20" s="105" t="s">
        <v>20</v>
      </c>
      <c r="C20" s="147">
        <v>78167</v>
      </c>
      <c r="D20" s="147">
        <v>84430</v>
      </c>
      <c r="E20" s="147">
        <v>88068</v>
      </c>
      <c r="F20" s="147">
        <v>89735</v>
      </c>
      <c r="G20" s="147">
        <v>90618</v>
      </c>
      <c r="H20" s="147">
        <v>92958</v>
      </c>
      <c r="I20" s="147">
        <v>96229</v>
      </c>
      <c r="J20" s="147">
        <v>99790</v>
      </c>
      <c r="K20" s="147">
        <v>99892</v>
      </c>
    </row>
    <row r="21" spans="1:11" x14ac:dyDescent="0.25">
      <c r="A21" s="23" t="s">
        <v>71</v>
      </c>
      <c r="B21" s="105" t="s">
        <v>21</v>
      </c>
      <c r="C21" s="147">
        <v>820</v>
      </c>
      <c r="D21" s="147">
        <v>704</v>
      </c>
      <c r="E21" s="147">
        <v>635</v>
      </c>
      <c r="F21" s="147">
        <v>594</v>
      </c>
      <c r="G21" s="147">
        <v>547</v>
      </c>
      <c r="H21" s="147">
        <v>413</v>
      </c>
      <c r="I21" s="147">
        <v>302</v>
      </c>
      <c r="J21" s="147">
        <v>425</v>
      </c>
      <c r="K21" s="147">
        <v>398</v>
      </c>
    </row>
    <row r="22" spans="1:11" x14ac:dyDescent="0.25">
      <c r="A22" s="23" t="s">
        <v>71</v>
      </c>
      <c r="B22" s="105" t="s">
        <v>22</v>
      </c>
      <c r="C22" s="147">
        <v>962</v>
      </c>
      <c r="D22" s="147">
        <v>965</v>
      </c>
      <c r="E22" s="147">
        <v>838</v>
      </c>
      <c r="F22" s="147">
        <v>900</v>
      </c>
      <c r="G22" s="147">
        <v>913</v>
      </c>
      <c r="H22" s="147">
        <v>881</v>
      </c>
      <c r="I22" s="147">
        <v>845</v>
      </c>
      <c r="J22" s="147">
        <v>987</v>
      </c>
      <c r="K22" s="147">
        <v>820</v>
      </c>
    </row>
    <row r="23" spans="1:11" x14ac:dyDescent="0.25">
      <c r="A23" s="23" t="s">
        <v>71</v>
      </c>
      <c r="B23" s="105" t="s">
        <v>23</v>
      </c>
      <c r="C23" s="147">
        <v>13509</v>
      </c>
      <c r="D23" s="147">
        <v>14236</v>
      </c>
      <c r="E23" s="147">
        <v>14327</v>
      </c>
      <c r="F23" s="147">
        <v>15670</v>
      </c>
      <c r="G23" s="147">
        <v>15247</v>
      </c>
      <c r="H23" s="147">
        <v>13201</v>
      </c>
      <c r="I23" s="147">
        <v>11778</v>
      </c>
      <c r="J23" s="147">
        <v>12087</v>
      </c>
      <c r="K23" s="147">
        <v>11405</v>
      </c>
    </row>
    <row r="24" spans="1:11" x14ac:dyDescent="0.25">
      <c r="A24" s="23" t="s">
        <v>71</v>
      </c>
      <c r="B24" s="105" t="s">
        <v>24</v>
      </c>
      <c r="C24" s="147">
        <v>8044</v>
      </c>
      <c r="D24" s="147">
        <v>8332</v>
      </c>
      <c r="E24" s="147">
        <v>8287</v>
      </c>
      <c r="F24" s="147">
        <v>9021</v>
      </c>
      <c r="G24" s="147">
        <v>8940</v>
      </c>
      <c r="H24" s="147">
        <v>7248</v>
      </c>
      <c r="I24" s="147">
        <v>6430</v>
      </c>
      <c r="J24" s="147">
        <v>7066</v>
      </c>
      <c r="K24" s="147">
        <v>4983</v>
      </c>
    </row>
    <row r="25" spans="1:11" x14ac:dyDescent="0.25">
      <c r="A25" s="23" t="s">
        <v>71</v>
      </c>
      <c r="B25" s="105" t="s">
        <v>25</v>
      </c>
      <c r="C25" s="201" t="s">
        <v>93</v>
      </c>
      <c r="D25" s="201"/>
      <c r="E25" s="201"/>
      <c r="F25" s="201"/>
      <c r="G25" s="147">
        <v>119164</v>
      </c>
      <c r="H25" s="147">
        <v>120139</v>
      </c>
      <c r="I25" s="147">
        <v>152163</v>
      </c>
      <c r="J25" s="147">
        <v>134873</v>
      </c>
      <c r="K25" s="147">
        <v>128542</v>
      </c>
    </row>
    <row r="26" spans="1:11" x14ac:dyDescent="0.25">
      <c r="A26" s="23" t="s">
        <v>71</v>
      </c>
      <c r="B26" s="105" t="s">
        <v>26</v>
      </c>
      <c r="C26" s="201" t="s">
        <v>93</v>
      </c>
      <c r="D26" s="201"/>
      <c r="E26" s="201"/>
      <c r="F26" s="147">
        <v>577</v>
      </c>
      <c r="G26" s="147">
        <v>576</v>
      </c>
      <c r="H26" s="147">
        <v>537</v>
      </c>
      <c r="I26" s="147">
        <v>520</v>
      </c>
      <c r="J26" s="147">
        <v>519</v>
      </c>
      <c r="K26" s="147">
        <v>525</v>
      </c>
    </row>
    <row r="27" spans="1:11" x14ac:dyDescent="0.25">
      <c r="A27" s="23" t="s">
        <v>71</v>
      </c>
      <c r="B27" s="105" t="s">
        <v>27</v>
      </c>
      <c r="C27" s="201" t="s">
        <v>93</v>
      </c>
      <c r="D27" s="201"/>
      <c r="E27" s="201"/>
      <c r="F27" s="147">
        <v>39137</v>
      </c>
      <c r="G27" s="147">
        <v>39067</v>
      </c>
      <c r="H27" s="147">
        <v>39464</v>
      </c>
      <c r="I27" s="147">
        <v>40140</v>
      </c>
      <c r="J27" s="147">
        <v>41429</v>
      </c>
      <c r="K27" s="147">
        <v>42030</v>
      </c>
    </row>
    <row r="28" spans="1:11" x14ac:dyDescent="0.25">
      <c r="A28" s="23" t="s">
        <v>71</v>
      </c>
      <c r="B28" s="105" t="s">
        <v>28</v>
      </c>
      <c r="C28" s="201" t="s">
        <v>93</v>
      </c>
      <c r="D28" s="201"/>
      <c r="E28" s="201"/>
      <c r="F28" s="147">
        <v>26522</v>
      </c>
      <c r="G28" s="147">
        <v>26540</v>
      </c>
      <c r="H28" s="147">
        <v>26501</v>
      </c>
      <c r="I28" s="147">
        <v>26562</v>
      </c>
      <c r="J28" s="147">
        <v>28205</v>
      </c>
      <c r="K28" s="147">
        <v>28613</v>
      </c>
    </row>
    <row r="29" spans="1:11" x14ac:dyDescent="0.25">
      <c r="A29" s="23" t="s">
        <v>71</v>
      </c>
      <c r="B29" s="105" t="s">
        <v>31</v>
      </c>
      <c r="C29" s="147">
        <v>294</v>
      </c>
      <c r="D29" s="147">
        <v>271</v>
      </c>
      <c r="E29" s="147">
        <v>250</v>
      </c>
      <c r="F29" s="147">
        <v>213</v>
      </c>
      <c r="G29" s="147">
        <v>133</v>
      </c>
      <c r="H29" s="147">
        <v>14</v>
      </c>
      <c r="I29" s="147">
        <v>15</v>
      </c>
      <c r="J29" s="147">
        <v>8</v>
      </c>
      <c r="K29" s="147">
        <v>2</v>
      </c>
    </row>
    <row r="30" spans="1:11" x14ac:dyDescent="0.25">
      <c r="A30" s="23" t="s">
        <v>71</v>
      </c>
      <c r="B30" s="105" t="s">
        <v>32</v>
      </c>
      <c r="C30" s="147">
        <v>31</v>
      </c>
      <c r="D30" s="147">
        <v>45</v>
      </c>
      <c r="E30" s="147">
        <v>42</v>
      </c>
      <c r="F30" s="147">
        <v>43</v>
      </c>
      <c r="G30" s="147">
        <v>42</v>
      </c>
      <c r="H30" s="147">
        <v>39</v>
      </c>
      <c r="I30" s="147">
        <v>53</v>
      </c>
      <c r="J30" s="147">
        <v>49</v>
      </c>
      <c r="K30" s="147">
        <v>52</v>
      </c>
    </row>
    <row r="31" spans="1:11" x14ac:dyDescent="0.25">
      <c r="A31" s="23" t="s">
        <v>71</v>
      </c>
      <c r="B31" s="105" t="s">
        <v>33</v>
      </c>
      <c r="C31" s="147">
        <v>5574</v>
      </c>
      <c r="D31" s="147">
        <v>5625</v>
      </c>
      <c r="E31" s="147">
        <v>5799</v>
      </c>
      <c r="F31" s="147">
        <v>5811</v>
      </c>
      <c r="G31" s="147">
        <v>5531</v>
      </c>
      <c r="H31" s="147">
        <v>5516</v>
      </c>
      <c r="I31" s="147">
        <v>4599</v>
      </c>
      <c r="J31" s="147">
        <v>4749</v>
      </c>
      <c r="K31" s="147">
        <v>4584</v>
      </c>
    </row>
    <row r="32" spans="1:11" x14ac:dyDescent="0.25">
      <c r="A32" s="23" t="s">
        <v>71</v>
      </c>
      <c r="B32" s="105" t="s">
        <v>35</v>
      </c>
      <c r="C32" s="147">
        <v>6</v>
      </c>
      <c r="D32" s="147">
        <v>201</v>
      </c>
      <c r="E32" s="147">
        <v>0</v>
      </c>
      <c r="F32" s="147">
        <v>0</v>
      </c>
      <c r="G32" s="147">
        <v>0</v>
      </c>
      <c r="H32" s="147">
        <v>0</v>
      </c>
      <c r="I32" s="147">
        <v>0</v>
      </c>
      <c r="J32" s="147">
        <v>0</v>
      </c>
      <c r="K32" s="147">
        <v>0</v>
      </c>
    </row>
    <row r="33" spans="1:11" x14ac:dyDescent="0.25">
      <c r="A33" s="23" t="s">
        <v>71</v>
      </c>
      <c r="B33" s="105" t="s">
        <v>36</v>
      </c>
      <c r="C33" s="147">
        <v>309</v>
      </c>
      <c r="D33" s="147">
        <v>317</v>
      </c>
      <c r="E33" s="147">
        <v>326</v>
      </c>
      <c r="F33" s="147">
        <v>346</v>
      </c>
      <c r="G33" s="147">
        <v>316</v>
      </c>
      <c r="H33" s="147">
        <v>291</v>
      </c>
      <c r="I33" s="147">
        <v>290</v>
      </c>
      <c r="J33" s="147">
        <v>306</v>
      </c>
      <c r="K33" s="147">
        <v>266</v>
      </c>
    </row>
    <row r="34" spans="1:11" x14ac:dyDescent="0.25">
      <c r="A34" s="23" t="s">
        <v>71</v>
      </c>
      <c r="B34" s="105" t="s">
        <v>37</v>
      </c>
      <c r="C34" s="147">
        <v>3457</v>
      </c>
      <c r="D34" s="147">
        <v>3636</v>
      </c>
      <c r="E34" s="147">
        <v>3746</v>
      </c>
      <c r="F34" s="147">
        <v>3641</v>
      </c>
      <c r="G34" s="147">
        <v>3483</v>
      </c>
      <c r="H34" s="147">
        <v>3215</v>
      </c>
      <c r="I34" s="147">
        <v>2876</v>
      </c>
      <c r="J34" s="147">
        <v>2795</v>
      </c>
      <c r="K34" s="147">
        <v>2390</v>
      </c>
    </row>
    <row r="35" spans="1:11" x14ac:dyDescent="0.25">
      <c r="A35" s="23" t="s">
        <v>71</v>
      </c>
      <c r="B35" s="105" t="s">
        <v>38</v>
      </c>
      <c r="C35" s="147">
        <v>2082</v>
      </c>
      <c r="D35" s="147">
        <v>2624</v>
      </c>
      <c r="E35" s="147">
        <v>3236</v>
      </c>
      <c r="F35" s="147">
        <v>3860</v>
      </c>
      <c r="G35" s="147">
        <v>4460</v>
      </c>
      <c r="H35" s="147">
        <v>4910</v>
      </c>
      <c r="I35" s="147">
        <v>5319</v>
      </c>
      <c r="J35" s="147">
        <v>5898</v>
      </c>
      <c r="K35" s="147">
        <v>5947</v>
      </c>
    </row>
    <row r="36" spans="1:11" x14ac:dyDescent="0.25">
      <c r="A36" s="23" t="s">
        <v>71</v>
      </c>
      <c r="B36" s="105" t="s">
        <v>39</v>
      </c>
      <c r="C36" s="147">
        <v>2043</v>
      </c>
      <c r="D36" s="147">
        <v>2631</v>
      </c>
      <c r="E36" s="147">
        <v>3196</v>
      </c>
      <c r="F36" s="147">
        <v>3889</v>
      </c>
      <c r="G36" s="147">
        <v>4293</v>
      </c>
      <c r="H36" s="147">
        <v>4885</v>
      </c>
      <c r="I36" s="147">
        <v>5496</v>
      </c>
      <c r="J36" s="147">
        <v>5933</v>
      </c>
      <c r="K36" s="147">
        <v>5677</v>
      </c>
    </row>
    <row r="37" spans="1:11" x14ac:dyDescent="0.25">
      <c r="A37" s="23" t="s">
        <v>71</v>
      </c>
      <c r="B37" s="105" t="s">
        <v>40</v>
      </c>
      <c r="C37" s="147">
        <v>156</v>
      </c>
      <c r="D37" s="147">
        <v>151</v>
      </c>
      <c r="E37" s="147">
        <v>148</v>
      </c>
      <c r="F37" s="147">
        <v>150</v>
      </c>
      <c r="G37" s="147">
        <v>155</v>
      </c>
      <c r="H37" s="147">
        <v>160</v>
      </c>
      <c r="I37" s="147">
        <v>142</v>
      </c>
      <c r="J37" s="147">
        <v>134</v>
      </c>
      <c r="K37" s="147">
        <v>139</v>
      </c>
    </row>
    <row r="38" spans="1:11" x14ac:dyDescent="0.25">
      <c r="A38" s="23" t="s">
        <v>71</v>
      </c>
      <c r="B38" s="105" t="s">
        <v>41</v>
      </c>
      <c r="C38" s="147">
        <v>48</v>
      </c>
      <c r="D38" s="147">
        <v>76</v>
      </c>
      <c r="E38" s="147">
        <v>76</v>
      </c>
      <c r="F38" s="147">
        <v>87</v>
      </c>
      <c r="G38" s="147">
        <v>89</v>
      </c>
      <c r="H38" s="147">
        <v>107</v>
      </c>
      <c r="I38" s="147">
        <v>92</v>
      </c>
      <c r="J38" s="147">
        <v>84</v>
      </c>
      <c r="K38" s="147">
        <v>65</v>
      </c>
    </row>
    <row r="39" spans="1:11" x14ac:dyDescent="0.25">
      <c r="A39" s="23" t="s">
        <v>71</v>
      </c>
      <c r="B39" s="105" t="s">
        <v>42</v>
      </c>
      <c r="C39" s="147">
        <v>1857</v>
      </c>
      <c r="D39" s="147">
        <v>1936</v>
      </c>
      <c r="E39" s="147">
        <v>2046</v>
      </c>
      <c r="F39" s="147">
        <v>2187</v>
      </c>
      <c r="G39" s="147">
        <v>2354</v>
      </c>
      <c r="H39" s="147">
        <v>2413</v>
      </c>
      <c r="I39" s="147">
        <v>2530</v>
      </c>
      <c r="J39" s="147">
        <v>2611</v>
      </c>
      <c r="K39" s="147">
        <v>2768</v>
      </c>
    </row>
    <row r="40" spans="1:11" x14ac:dyDescent="0.25">
      <c r="A40" s="23" t="s">
        <v>71</v>
      </c>
      <c r="B40" s="105" t="s">
        <v>43</v>
      </c>
      <c r="C40" s="147">
        <v>811</v>
      </c>
      <c r="D40" s="147">
        <v>750</v>
      </c>
      <c r="E40" s="147">
        <v>744</v>
      </c>
      <c r="F40" s="147">
        <v>871</v>
      </c>
      <c r="G40" s="147">
        <v>716</v>
      </c>
      <c r="H40" s="147">
        <v>693</v>
      </c>
      <c r="I40" s="147">
        <v>611</v>
      </c>
      <c r="J40" s="147">
        <v>578</v>
      </c>
      <c r="K40" s="147">
        <v>435</v>
      </c>
    </row>
    <row r="41" spans="1:11" x14ac:dyDescent="0.25">
      <c r="A41" s="23" t="s">
        <v>71</v>
      </c>
      <c r="B41" s="105" t="s">
        <v>45</v>
      </c>
      <c r="C41" s="147">
        <v>124</v>
      </c>
      <c r="D41" s="147">
        <v>135</v>
      </c>
      <c r="E41" s="147">
        <v>159</v>
      </c>
      <c r="F41" s="147">
        <v>168</v>
      </c>
      <c r="G41" s="147">
        <v>206</v>
      </c>
      <c r="H41" s="147">
        <v>266</v>
      </c>
      <c r="I41" s="147">
        <v>292</v>
      </c>
      <c r="J41" s="147">
        <v>388</v>
      </c>
      <c r="K41" s="147">
        <v>354</v>
      </c>
    </row>
    <row r="42" spans="1:11" x14ac:dyDescent="0.25">
      <c r="A42" s="23" t="s">
        <v>71</v>
      </c>
      <c r="B42" s="105" t="s">
        <v>46</v>
      </c>
      <c r="C42" s="147">
        <v>4281</v>
      </c>
      <c r="D42" s="147">
        <v>3599</v>
      </c>
      <c r="E42" s="147">
        <v>3541</v>
      </c>
      <c r="F42" s="147">
        <v>3512</v>
      </c>
      <c r="G42" s="147">
        <v>3696</v>
      </c>
      <c r="H42" s="147">
        <v>3850</v>
      </c>
      <c r="I42" s="147">
        <v>3984</v>
      </c>
      <c r="J42" s="147">
        <v>4090</v>
      </c>
      <c r="K42" s="147">
        <v>4197</v>
      </c>
    </row>
    <row r="43" spans="1:11" x14ac:dyDescent="0.25">
      <c r="A43" s="23" t="s">
        <v>71</v>
      </c>
      <c r="B43" s="105" t="s">
        <v>47</v>
      </c>
      <c r="C43" s="147">
        <v>5708</v>
      </c>
      <c r="D43" s="147">
        <v>5883</v>
      </c>
      <c r="E43" s="147">
        <v>6051</v>
      </c>
      <c r="F43" s="147">
        <v>6108</v>
      </c>
      <c r="G43" s="147">
        <v>6138</v>
      </c>
      <c r="H43" s="147">
        <v>6020</v>
      </c>
      <c r="I43" s="147">
        <v>6884</v>
      </c>
      <c r="J43" s="147">
        <v>7102</v>
      </c>
      <c r="K43" s="147">
        <v>6593</v>
      </c>
    </row>
    <row r="44" spans="1:11" x14ac:dyDescent="0.25">
      <c r="A44" s="23" t="s">
        <v>71</v>
      </c>
      <c r="B44" s="105" t="s">
        <v>48</v>
      </c>
      <c r="C44" s="147">
        <v>83</v>
      </c>
      <c r="D44" s="147">
        <v>105</v>
      </c>
      <c r="E44" s="147">
        <v>83</v>
      </c>
      <c r="F44" s="147">
        <v>94</v>
      </c>
      <c r="G44" s="147">
        <v>129</v>
      </c>
      <c r="H44" s="147">
        <v>108</v>
      </c>
      <c r="I44" s="147">
        <v>69</v>
      </c>
      <c r="J44" s="147">
        <v>47</v>
      </c>
      <c r="K44" s="147">
        <v>37</v>
      </c>
    </row>
    <row r="45" spans="1:11" x14ac:dyDescent="0.25">
      <c r="A45" s="23" t="s">
        <v>71</v>
      </c>
      <c r="B45" s="105" t="s">
        <v>49</v>
      </c>
      <c r="C45" s="147">
        <v>259</v>
      </c>
      <c r="D45" s="147">
        <v>272</v>
      </c>
      <c r="E45" s="147">
        <v>279</v>
      </c>
      <c r="F45" s="147">
        <v>323</v>
      </c>
      <c r="G45" s="147">
        <v>350</v>
      </c>
      <c r="H45" s="147">
        <v>404</v>
      </c>
      <c r="I45" s="147">
        <v>525</v>
      </c>
      <c r="J45" s="147">
        <v>523</v>
      </c>
      <c r="K45" s="147">
        <v>500</v>
      </c>
    </row>
    <row r="46" spans="1:11" x14ac:dyDescent="0.25">
      <c r="A46" s="23" t="s">
        <v>71</v>
      </c>
      <c r="B46" s="105" t="s">
        <v>51</v>
      </c>
      <c r="C46" s="147">
        <v>214</v>
      </c>
      <c r="D46" s="147">
        <v>179</v>
      </c>
      <c r="E46" s="147">
        <v>232</v>
      </c>
      <c r="F46" s="147">
        <v>151</v>
      </c>
      <c r="G46" s="147">
        <v>164</v>
      </c>
      <c r="H46" s="147">
        <v>206</v>
      </c>
      <c r="I46" s="147">
        <v>152</v>
      </c>
      <c r="J46" s="147">
        <v>150</v>
      </c>
      <c r="K46" s="147">
        <v>156</v>
      </c>
    </row>
    <row r="47" spans="1:11" x14ac:dyDescent="0.25">
      <c r="A47" s="23" t="s">
        <v>71</v>
      </c>
      <c r="B47" s="105" t="s">
        <v>52</v>
      </c>
      <c r="C47" s="147">
        <v>83</v>
      </c>
      <c r="D47" s="147">
        <v>83</v>
      </c>
      <c r="E47" s="147">
        <v>54</v>
      </c>
      <c r="F47" s="147">
        <v>59</v>
      </c>
      <c r="G47" s="147">
        <v>92</v>
      </c>
      <c r="H47" s="147">
        <v>74</v>
      </c>
      <c r="I47" s="147">
        <v>95</v>
      </c>
      <c r="J47" s="147">
        <v>51</v>
      </c>
      <c r="K47" s="147">
        <v>47</v>
      </c>
    </row>
    <row r="48" spans="1:11" x14ac:dyDescent="0.25">
      <c r="A48" s="23" t="s">
        <v>71</v>
      </c>
      <c r="B48" s="105" t="s">
        <v>53</v>
      </c>
      <c r="C48" s="147">
        <v>388</v>
      </c>
      <c r="D48" s="147">
        <v>402</v>
      </c>
      <c r="E48" s="147">
        <v>392</v>
      </c>
      <c r="F48" s="147">
        <v>437</v>
      </c>
      <c r="G48" s="147">
        <v>561</v>
      </c>
      <c r="H48" s="147">
        <v>616</v>
      </c>
      <c r="I48" s="147">
        <v>600</v>
      </c>
      <c r="J48" s="147">
        <v>582</v>
      </c>
      <c r="K48" s="147">
        <v>507</v>
      </c>
    </row>
    <row r="49" spans="1:11" x14ac:dyDescent="0.25">
      <c r="A49" s="23" t="s">
        <v>71</v>
      </c>
      <c r="B49" s="105" t="s">
        <v>54</v>
      </c>
      <c r="C49" s="147">
        <v>7984</v>
      </c>
      <c r="D49" s="147">
        <v>5586</v>
      </c>
      <c r="E49" s="147">
        <v>3881</v>
      </c>
      <c r="F49" s="147">
        <v>3059</v>
      </c>
      <c r="G49" s="147">
        <v>3437</v>
      </c>
      <c r="H49" s="147">
        <v>3885</v>
      </c>
      <c r="I49" s="147">
        <v>3970</v>
      </c>
      <c r="J49" s="147">
        <v>4732</v>
      </c>
      <c r="K49" s="147">
        <v>5294</v>
      </c>
    </row>
    <row r="50" spans="1:11" x14ac:dyDescent="0.25">
      <c r="A50" s="23" t="s">
        <v>71</v>
      </c>
      <c r="B50" s="105" t="s">
        <v>55</v>
      </c>
      <c r="C50" s="147">
        <v>5832</v>
      </c>
      <c r="D50" s="147">
        <v>5748</v>
      </c>
      <c r="E50" s="147">
        <v>4803</v>
      </c>
      <c r="F50" s="147">
        <v>3849</v>
      </c>
      <c r="G50" s="147">
        <v>3955</v>
      </c>
      <c r="H50" s="147">
        <v>4650</v>
      </c>
      <c r="I50" s="147">
        <v>4867</v>
      </c>
      <c r="J50" s="147">
        <v>5010</v>
      </c>
      <c r="K50" s="147">
        <v>5103</v>
      </c>
    </row>
    <row r="51" spans="1:11" x14ac:dyDescent="0.25">
      <c r="A51" s="23" t="s">
        <v>71</v>
      </c>
      <c r="B51" s="105" t="s">
        <v>56</v>
      </c>
      <c r="C51" s="147">
        <v>2659</v>
      </c>
      <c r="D51" s="147">
        <v>3833</v>
      </c>
      <c r="E51" s="147">
        <v>4735</v>
      </c>
      <c r="F51" s="147">
        <v>5417</v>
      </c>
      <c r="G51" s="147">
        <v>5539</v>
      </c>
      <c r="H51" s="147">
        <v>5011</v>
      </c>
      <c r="I51" s="147">
        <v>4964</v>
      </c>
      <c r="J51" s="147">
        <v>5416</v>
      </c>
      <c r="K51" s="147">
        <v>5433</v>
      </c>
    </row>
    <row r="52" spans="1:11" x14ac:dyDescent="0.25">
      <c r="A52" s="23" t="s">
        <v>71</v>
      </c>
      <c r="B52" s="105" t="s">
        <v>57</v>
      </c>
      <c r="C52" s="147">
        <v>11552</v>
      </c>
      <c r="D52" s="147">
        <v>11934</v>
      </c>
      <c r="E52" s="147">
        <v>10398</v>
      </c>
      <c r="F52" s="147">
        <v>11094</v>
      </c>
      <c r="G52" s="147">
        <v>11037</v>
      </c>
      <c r="H52" s="147">
        <v>4689</v>
      </c>
      <c r="I52" s="147">
        <v>4937</v>
      </c>
      <c r="J52" s="147">
        <v>4833</v>
      </c>
      <c r="K52" s="147">
        <v>4270</v>
      </c>
    </row>
    <row r="53" spans="1:11" x14ac:dyDescent="0.25">
      <c r="A53" s="23" t="s">
        <v>71</v>
      </c>
      <c r="B53" s="105" t="s">
        <v>58</v>
      </c>
      <c r="C53" s="147">
        <v>466</v>
      </c>
      <c r="D53" s="147">
        <v>389</v>
      </c>
      <c r="E53" s="147">
        <v>335</v>
      </c>
      <c r="F53" s="147">
        <v>337</v>
      </c>
      <c r="G53" s="147">
        <v>373</v>
      </c>
      <c r="H53" s="147">
        <v>396</v>
      </c>
      <c r="I53" s="147">
        <v>395</v>
      </c>
      <c r="J53" s="147">
        <v>350</v>
      </c>
      <c r="K53" s="147">
        <v>265</v>
      </c>
    </row>
    <row r="54" spans="1:11" x14ac:dyDescent="0.25">
      <c r="A54" s="23" t="s">
        <v>71</v>
      </c>
      <c r="B54" s="105" t="s">
        <v>59</v>
      </c>
      <c r="C54" s="147">
        <v>33</v>
      </c>
      <c r="D54" s="147">
        <v>88</v>
      </c>
      <c r="E54" s="147">
        <v>177</v>
      </c>
      <c r="F54" s="147">
        <v>270</v>
      </c>
      <c r="G54" s="147">
        <v>438</v>
      </c>
      <c r="H54" s="147">
        <v>600</v>
      </c>
      <c r="I54" s="147">
        <v>813</v>
      </c>
      <c r="J54" s="147">
        <v>1060</v>
      </c>
      <c r="K54" s="147">
        <v>1176</v>
      </c>
    </row>
    <row r="55" spans="1:11" x14ac:dyDescent="0.25">
      <c r="A55" s="8" t="s">
        <v>72</v>
      </c>
      <c r="B55" s="8"/>
      <c r="C55" s="115">
        <v>233333</v>
      </c>
      <c r="D55" s="115">
        <v>245849</v>
      </c>
      <c r="E55" s="115">
        <v>249619</v>
      </c>
      <c r="F55" s="115">
        <v>269109</v>
      </c>
      <c r="G55" s="115">
        <v>290355</v>
      </c>
      <c r="H55" s="115">
        <v>306628</v>
      </c>
      <c r="I55" s="115">
        <v>318797</v>
      </c>
      <c r="J55" s="115">
        <v>313284</v>
      </c>
      <c r="K55" s="115">
        <v>317516</v>
      </c>
    </row>
    <row r="56" spans="1:11" x14ac:dyDescent="0.25">
      <c r="A56" s="23" t="s">
        <v>72</v>
      </c>
      <c r="B56" s="105" t="s">
        <v>3</v>
      </c>
      <c r="C56" s="147">
        <v>166714</v>
      </c>
      <c r="D56" s="147">
        <v>178946</v>
      </c>
      <c r="E56" s="147">
        <v>178017</v>
      </c>
      <c r="F56" s="147">
        <v>186334</v>
      </c>
      <c r="G56" s="147">
        <v>185816</v>
      </c>
      <c r="H56" s="147">
        <v>198176</v>
      </c>
      <c r="I56" s="147">
        <v>198194</v>
      </c>
      <c r="J56" s="147">
        <v>195176</v>
      </c>
      <c r="K56" s="147">
        <v>197497</v>
      </c>
    </row>
    <row r="57" spans="1:11" x14ac:dyDescent="0.25">
      <c r="A57" s="23" t="s">
        <v>72</v>
      </c>
      <c r="B57" s="105" t="s">
        <v>4</v>
      </c>
      <c r="C57" s="147">
        <v>19785</v>
      </c>
      <c r="D57" s="147">
        <v>20467</v>
      </c>
      <c r="E57" s="147">
        <v>20421</v>
      </c>
      <c r="F57" s="147">
        <v>21301</v>
      </c>
      <c r="G57" s="147">
        <v>23549</v>
      </c>
      <c r="H57" s="147">
        <v>25252</v>
      </c>
      <c r="I57" s="147">
        <v>25950</v>
      </c>
      <c r="J57" s="147">
        <v>26920</v>
      </c>
      <c r="K57" s="147">
        <v>25644</v>
      </c>
    </row>
    <row r="58" spans="1:11" x14ac:dyDescent="0.25">
      <c r="A58" s="23" t="s">
        <v>72</v>
      </c>
      <c r="B58" s="105" t="s">
        <v>5</v>
      </c>
      <c r="C58" s="147">
        <v>0</v>
      </c>
      <c r="D58" s="147">
        <v>0</v>
      </c>
      <c r="E58" s="147">
        <v>0</v>
      </c>
      <c r="F58" s="147">
        <v>0</v>
      </c>
      <c r="G58" s="147">
        <v>764</v>
      </c>
      <c r="H58" s="147">
        <v>12839</v>
      </c>
      <c r="I58" s="147">
        <v>10609</v>
      </c>
      <c r="J58" s="147">
        <v>10709</v>
      </c>
      <c r="K58" s="147">
        <v>7603</v>
      </c>
    </row>
    <row r="59" spans="1:11" x14ac:dyDescent="0.25">
      <c r="A59" s="23"/>
      <c r="B59" s="55" t="s">
        <v>688</v>
      </c>
      <c r="C59" s="147"/>
      <c r="D59" s="147"/>
      <c r="E59" s="147"/>
      <c r="F59" s="147">
        <v>0</v>
      </c>
      <c r="G59" s="147">
        <v>0</v>
      </c>
      <c r="H59" s="147">
        <v>0</v>
      </c>
      <c r="I59" s="147">
        <v>0</v>
      </c>
      <c r="J59" s="147">
        <v>0</v>
      </c>
      <c r="K59" s="147">
        <v>49390</v>
      </c>
    </row>
    <row r="60" spans="1:11" x14ac:dyDescent="0.25">
      <c r="A60" s="23" t="s">
        <v>72</v>
      </c>
      <c r="B60" s="105" t="s">
        <v>6</v>
      </c>
      <c r="C60" s="147">
        <v>336</v>
      </c>
      <c r="D60" s="147">
        <v>401</v>
      </c>
      <c r="E60" s="147">
        <v>418</v>
      </c>
      <c r="F60" s="147">
        <v>481</v>
      </c>
      <c r="G60" s="147">
        <v>593</v>
      </c>
      <c r="H60" s="147">
        <v>676</v>
      </c>
      <c r="I60" s="147">
        <v>650</v>
      </c>
      <c r="J60" s="147">
        <v>617</v>
      </c>
      <c r="K60" s="147">
        <v>575</v>
      </c>
    </row>
    <row r="61" spans="1:11" x14ac:dyDescent="0.25">
      <c r="A61" s="23" t="s">
        <v>72</v>
      </c>
      <c r="B61" s="105" t="s">
        <v>9</v>
      </c>
      <c r="C61" s="147">
        <v>12500</v>
      </c>
      <c r="D61" s="147">
        <v>12114</v>
      </c>
      <c r="E61" s="147">
        <v>11380</v>
      </c>
      <c r="F61" s="147">
        <v>12006</v>
      </c>
      <c r="G61" s="147">
        <v>11668</v>
      </c>
      <c r="H61" s="147">
        <v>10487</v>
      </c>
      <c r="I61" s="147">
        <v>9369</v>
      </c>
      <c r="J61" s="147">
        <v>9313</v>
      </c>
      <c r="K61" s="147">
        <v>7227</v>
      </c>
    </row>
    <row r="62" spans="1:11" x14ac:dyDescent="0.25">
      <c r="A62" s="23" t="s">
        <v>72</v>
      </c>
      <c r="B62" s="105" t="s">
        <v>10</v>
      </c>
      <c r="C62" s="147">
        <v>39771</v>
      </c>
      <c r="D62" s="147">
        <v>40670</v>
      </c>
      <c r="E62" s="147">
        <v>39851</v>
      </c>
      <c r="F62" s="147">
        <v>46828</v>
      </c>
      <c r="G62" s="147">
        <v>44242</v>
      </c>
      <c r="H62" s="147">
        <v>44298</v>
      </c>
      <c r="I62" s="147">
        <v>39938</v>
      </c>
      <c r="J62" s="147">
        <v>37580</v>
      </c>
      <c r="K62" s="147">
        <v>29146</v>
      </c>
    </row>
    <row r="63" spans="1:11" x14ac:dyDescent="0.25">
      <c r="A63" s="23" t="s">
        <v>72</v>
      </c>
      <c r="B63" s="105" t="s">
        <v>11</v>
      </c>
      <c r="C63" s="147">
        <v>49171</v>
      </c>
      <c r="D63" s="147">
        <v>49842</v>
      </c>
      <c r="E63" s="147">
        <v>50097</v>
      </c>
      <c r="F63" s="147">
        <v>51234</v>
      </c>
      <c r="G63" s="147">
        <v>46975</v>
      </c>
      <c r="H63" s="147">
        <v>40308</v>
      </c>
      <c r="I63" s="147">
        <v>34612</v>
      </c>
      <c r="J63" s="147">
        <v>32563</v>
      </c>
      <c r="K63" s="147">
        <v>27833</v>
      </c>
    </row>
    <row r="64" spans="1:11" x14ac:dyDescent="0.25">
      <c r="A64" s="23" t="s">
        <v>72</v>
      </c>
      <c r="B64" s="105" t="s">
        <v>12</v>
      </c>
      <c r="C64" s="147">
        <v>27098</v>
      </c>
      <c r="D64" s="147">
        <v>27690</v>
      </c>
      <c r="E64" s="147">
        <v>28166</v>
      </c>
      <c r="F64" s="147">
        <v>29718</v>
      </c>
      <c r="G64" s="147">
        <v>24018</v>
      </c>
      <c r="H64" s="147">
        <v>15090</v>
      </c>
      <c r="I64" s="147">
        <v>13553</v>
      </c>
      <c r="J64" s="147">
        <v>12972</v>
      </c>
      <c r="K64" s="147">
        <v>11173</v>
      </c>
    </row>
    <row r="65" spans="1:11" x14ac:dyDescent="0.25">
      <c r="A65" s="23" t="s">
        <v>72</v>
      </c>
      <c r="B65" s="105" t="s">
        <v>13</v>
      </c>
      <c r="C65" s="147">
        <v>75536</v>
      </c>
      <c r="D65" s="147">
        <v>77790</v>
      </c>
      <c r="E65" s="147">
        <v>77894</v>
      </c>
      <c r="F65" s="147">
        <v>80344</v>
      </c>
      <c r="G65" s="147">
        <v>87440</v>
      </c>
      <c r="H65" s="147">
        <v>80138</v>
      </c>
      <c r="I65" s="147">
        <v>68445</v>
      </c>
      <c r="J65" s="147">
        <v>60755</v>
      </c>
      <c r="K65" s="147">
        <v>51572</v>
      </c>
    </row>
    <row r="66" spans="1:11" x14ac:dyDescent="0.25">
      <c r="A66" s="23" t="s">
        <v>72</v>
      </c>
      <c r="B66" s="105" t="s">
        <v>14</v>
      </c>
      <c r="C66" s="147">
        <v>17704</v>
      </c>
      <c r="D66" s="147">
        <v>18105</v>
      </c>
      <c r="E66" s="147">
        <v>19858</v>
      </c>
      <c r="F66" s="147">
        <v>21293</v>
      </c>
      <c r="G66" s="147">
        <v>22738</v>
      </c>
      <c r="H66" s="147">
        <v>19610</v>
      </c>
      <c r="I66" s="147">
        <v>18326</v>
      </c>
      <c r="J66" s="147">
        <v>18140</v>
      </c>
      <c r="K66" s="147">
        <v>16710</v>
      </c>
    </row>
    <row r="67" spans="1:11" x14ac:dyDescent="0.25">
      <c r="A67" s="23" t="s">
        <v>72</v>
      </c>
      <c r="B67" s="105" t="s">
        <v>15</v>
      </c>
      <c r="C67" s="147">
        <v>10927</v>
      </c>
      <c r="D67" s="147">
        <v>11612</v>
      </c>
      <c r="E67" s="147">
        <v>12114</v>
      </c>
      <c r="F67" s="147">
        <v>13196</v>
      </c>
      <c r="G67" s="147">
        <v>12427</v>
      </c>
      <c r="H67" s="147">
        <v>9009</v>
      </c>
      <c r="I67" s="147">
        <v>8701</v>
      </c>
      <c r="J67" s="147">
        <v>7637</v>
      </c>
      <c r="K67" s="147">
        <v>7258</v>
      </c>
    </row>
    <row r="68" spans="1:11" x14ac:dyDescent="0.25">
      <c r="A68" s="23" t="s">
        <v>72</v>
      </c>
      <c r="B68" s="105" t="s">
        <v>16</v>
      </c>
      <c r="C68" s="147">
        <v>16439</v>
      </c>
      <c r="D68" s="147">
        <v>16461</v>
      </c>
      <c r="E68" s="147">
        <v>16559</v>
      </c>
      <c r="F68" s="147">
        <v>15999</v>
      </c>
      <c r="G68" s="147">
        <v>15623</v>
      </c>
      <c r="H68" s="147">
        <v>13861</v>
      </c>
      <c r="I68" s="147">
        <v>12008</v>
      </c>
      <c r="J68" s="147">
        <v>10606</v>
      </c>
      <c r="K68" s="147">
        <v>9021</v>
      </c>
    </row>
    <row r="69" spans="1:11" x14ac:dyDescent="0.25">
      <c r="A69" s="23" t="s">
        <v>72</v>
      </c>
      <c r="B69" s="105" t="s">
        <v>17</v>
      </c>
      <c r="C69" s="147">
        <v>779</v>
      </c>
      <c r="D69" s="147">
        <v>1324</v>
      </c>
      <c r="E69" s="147">
        <v>1736</v>
      </c>
      <c r="F69" s="147">
        <v>1998</v>
      </c>
      <c r="G69" s="147">
        <v>1924</v>
      </c>
      <c r="H69" s="147">
        <v>1845</v>
      </c>
      <c r="I69" s="147">
        <v>1942</v>
      </c>
      <c r="J69" s="147">
        <v>2035</v>
      </c>
      <c r="K69" s="147">
        <v>2037</v>
      </c>
    </row>
    <row r="70" spans="1:11" x14ac:dyDescent="0.25">
      <c r="A70" s="23" t="s">
        <v>72</v>
      </c>
      <c r="B70" s="105" t="s">
        <v>18</v>
      </c>
      <c r="C70" s="147">
        <v>2818</v>
      </c>
      <c r="D70" s="147">
        <v>3200</v>
      </c>
      <c r="E70" s="147">
        <v>3851</v>
      </c>
      <c r="F70" s="147">
        <v>4890</v>
      </c>
      <c r="G70" s="147">
        <v>4864</v>
      </c>
      <c r="H70" s="147">
        <v>4748</v>
      </c>
      <c r="I70" s="147">
        <v>5352</v>
      </c>
      <c r="J70" s="147">
        <v>5527</v>
      </c>
      <c r="K70" s="147">
        <v>5784</v>
      </c>
    </row>
    <row r="71" spans="1:11" x14ac:dyDescent="0.25">
      <c r="A71" s="23" t="s">
        <v>72</v>
      </c>
      <c r="B71" s="105" t="s">
        <v>19</v>
      </c>
      <c r="C71" s="147">
        <v>3278</v>
      </c>
      <c r="D71" s="147">
        <v>3334</v>
      </c>
      <c r="E71" s="147">
        <v>2703</v>
      </c>
      <c r="F71" s="147">
        <v>2695</v>
      </c>
      <c r="G71" s="147">
        <v>2564</v>
      </c>
      <c r="H71" s="147">
        <v>2618</v>
      </c>
      <c r="I71" s="147">
        <v>3435</v>
      </c>
      <c r="J71" s="147">
        <v>3424</v>
      </c>
      <c r="K71" s="147">
        <v>3283</v>
      </c>
    </row>
    <row r="72" spans="1:11" x14ac:dyDescent="0.25">
      <c r="A72" s="23" t="s">
        <v>72</v>
      </c>
      <c r="B72" s="105" t="s">
        <v>20</v>
      </c>
      <c r="C72" s="147">
        <v>78945</v>
      </c>
      <c r="D72" s="147">
        <v>85573</v>
      </c>
      <c r="E72" s="147">
        <v>88335</v>
      </c>
      <c r="F72" s="147">
        <v>88194</v>
      </c>
      <c r="G72" s="147">
        <v>87511</v>
      </c>
      <c r="H72" s="147">
        <v>88189</v>
      </c>
      <c r="I72" s="147">
        <v>91768</v>
      </c>
      <c r="J72" s="147">
        <v>94730</v>
      </c>
      <c r="K72" s="147">
        <v>95069</v>
      </c>
    </row>
    <row r="73" spans="1:11" x14ac:dyDescent="0.25">
      <c r="A73" s="23" t="s">
        <v>72</v>
      </c>
      <c r="B73" s="105" t="s">
        <v>21</v>
      </c>
      <c r="C73" s="147">
        <v>1125</v>
      </c>
      <c r="D73" s="147">
        <v>937</v>
      </c>
      <c r="E73" s="147">
        <v>964</v>
      </c>
      <c r="F73" s="147">
        <v>943</v>
      </c>
      <c r="G73" s="147">
        <v>887</v>
      </c>
      <c r="H73" s="147">
        <v>716</v>
      </c>
      <c r="I73" s="147">
        <v>484</v>
      </c>
      <c r="J73" s="147">
        <v>465</v>
      </c>
      <c r="K73" s="147">
        <v>398</v>
      </c>
    </row>
    <row r="74" spans="1:11" x14ac:dyDescent="0.25">
      <c r="A74" s="23" t="s">
        <v>72</v>
      </c>
      <c r="B74" s="105" t="s">
        <v>22</v>
      </c>
      <c r="C74" s="147">
        <v>616</v>
      </c>
      <c r="D74" s="147">
        <v>600</v>
      </c>
      <c r="E74" s="147">
        <v>614</v>
      </c>
      <c r="F74" s="147">
        <v>677</v>
      </c>
      <c r="G74" s="147">
        <v>669</v>
      </c>
      <c r="H74" s="147">
        <v>627</v>
      </c>
      <c r="I74" s="147">
        <v>696</v>
      </c>
      <c r="J74" s="147">
        <v>868</v>
      </c>
      <c r="K74" s="147">
        <v>752</v>
      </c>
    </row>
    <row r="75" spans="1:11" x14ac:dyDescent="0.25">
      <c r="A75" s="23" t="s">
        <v>72</v>
      </c>
      <c r="B75" s="105" t="s">
        <v>23</v>
      </c>
      <c r="C75" s="147">
        <v>12414</v>
      </c>
      <c r="D75" s="147">
        <v>12936</v>
      </c>
      <c r="E75" s="147">
        <v>12897</v>
      </c>
      <c r="F75" s="147">
        <v>14160</v>
      </c>
      <c r="G75" s="147">
        <v>13738</v>
      </c>
      <c r="H75" s="147">
        <v>12124</v>
      </c>
      <c r="I75" s="147">
        <v>10932</v>
      </c>
      <c r="J75" s="147">
        <v>11112</v>
      </c>
      <c r="K75" s="147">
        <v>10141</v>
      </c>
    </row>
    <row r="76" spans="1:11" x14ac:dyDescent="0.25">
      <c r="A76" s="23" t="s">
        <v>72</v>
      </c>
      <c r="B76" s="105" t="s">
        <v>24</v>
      </c>
      <c r="C76" s="147">
        <v>8235</v>
      </c>
      <c r="D76" s="147">
        <v>8835</v>
      </c>
      <c r="E76" s="147">
        <v>8505</v>
      </c>
      <c r="F76" s="147">
        <v>8554</v>
      </c>
      <c r="G76" s="147">
        <v>8876</v>
      </c>
      <c r="H76" s="147">
        <v>7215</v>
      </c>
      <c r="I76" s="147">
        <v>6622</v>
      </c>
      <c r="J76" s="147">
        <v>6648</v>
      </c>
      <c r="K76" s="147">
        <v>4751</v>
      </c>
    </row>
    <row r="77" spans="1:11" x14ac:dyDescent="0.25">
      <c r="A77" s="23" t="s">
        <v>72</v>
      </c>
      <c r="B77" s="105" t="s">
        <v>25</v>
      </c>
      <c r="C77" s="201" t="s">
        <v>93</v>
      </c>
      <c r="D77" s="201"/>
      <c r="E77" s="201"/>
      <c r="F77" s="201"/>
      <c r="G77" s="147">
        <v>132720</v>
      </c>
      <c r="H77" s="147">
        <v>147829</v>
      </c>
      <c r="I77" s="147">
        <v>169419</v>
      </c>
      <c r="J77" s="147">
        <v>142413</v>
      </c>
      <c r="K77" s="147">
        <v>137749</v>
      </c>
    </row>
    <row r="78" spans="1:11" x14ac:dyDescent="0.25">
      <c r="A78" s="23" t="s">
        <v>72</v>
      </c>
      <c r="B78" s="105" t="s">
        <v>26</v>
      </c>
      <c r="C78" s="201" t="s">
        <v>93</v>
      </c>
      <c r="D78" s="201"/>
      <c r="E78" s="201"/>
      <c r="F78" s="147">
        <v>441</v>
      </c>
      <c r="G78" s="147">
        <v>476</v>
      </c>
      <c r="H78" s="147">
        <v>386</v>
      </c>
      <c r="I78" s="147">
        <v>384</v>
      </c>
      <c r="J78" s="147">
        <v>379</v>
      </c>
      <c r="K78" s="147">
        <v>375</v>
      </c>
    </row>
    <row r="79" spans="1:11" x14ac:dyDescent="0.25">
      <c r="A79" s="23" t="s">
        <v>72</v>
      </c>
      <c r="B79" s="105" t="s">
        <v>27</v>
      </c>
      <c r="C79" s="201" t="s">
        <v>93</v>
      </c>
      <c r="D79" s="201"/>
      <c r="E79" s="201"/>
      <c r="F79" s="147">
        <v>36642</v>
      </c>
      <c r="G79" s="147">
        <v>36842</v>
      </c>
      <c r="H79" s="147">
        <v>37833</v>
      </c>
      <c r="I79" s="147">
        <v>38240</v>
      </c>
      <c r="J79" s="147">
        <v>39316</v>
      </c>
      <c r="K79" s="147">
        <v>40068</v>
      </c>
    </row>
    <row r="80" spans="1:11" x14ac:dyDescent="0.25">
      <c r="A80" s="23" t="s">
        <v>72</v>
      </c>
      <c r="B80" s="105" t="s">
        <v>28</v>
      </c>
      <c r="C80" s="201" t="s">
        <v>93</v>
      </c>
      <c r="D80" s="201"/>
      <c r="E80" s="201"/>
      <c r="F80" s="147">
        <v>25352</v>
      </c>
      <c r="G80" s="147">
        <v>25395</v>
      </c>
      <c r="H80" s="147">
        <v>25745</v>
      </c>
      <c r="I80" s="147">
        <v>25829</v>
      </c>
      <c r="J80" s="147">
        <v>27136</v>
      </c>
      <c r="K80" s="147">
        <v>27776</v>
      </c>
    </row>
    <row r="81" spans="1:11" x14ac:dyDescent="0.25">
      <c r="A81" s="23" t="s">
        <v>72</v>
      </c>
      <c r="B81" s="105" t="s">
        <v>31</v>
      </c>
      <c r="C81" s="147">
        <v>165</v>
      </c>
      <c r="D81" s="147">
        <v>145</v>
      </c>
      <c r="E81" s="147">
        <v>154</v>
      </c>
      <c r="F81" s="147">
        <v>130</v>
      </c>
      <c r="G81" s="147">
        <v>141</v>
      </c>
      <c r="H81" s="147">
        <v>81</v>
      </c>
      <c r="I81" s="147">
        <v>75</v>
      </c>
      <c r="J81" s="147">
        <v>69</v>
      </c>
      <c r="K81" s="147">
        <v>65</v>
      </c>
    </row>
    <row r="82" spans="1:11" x14ac:dyDescent="0.25">
      <c r="A82" s="23" t="s">
        <v>72</v>
      </c>
      <c r="B82" s="105" t="s">
        <v>32</v>
      </c>
      <c r="C82" s="147">
        <v>178</v>
      </c>
      <c r="D82" s="147">
        <v>183</v>
      </c>
      <c r="E82" s="147">
        <v>190</v>
      </c>
      <c r="F82" s="147">
        <v>204</v>
      </c>
      <c r="G82" s="147">
        <v>223</v>
      </c>
      <c r="H82" s="147">
        <v>235</v>
      </c>
      <c r="I82" s="147">
        <v>251</v>
      </c>
      <c r="J82" s="147">
        <v>250</v>
      </c>
      <c r="K82" s="147">
        <v>249</v>
      </c>
    </row>
    <row r="83" spans="1:11" x14ac:dyDescent="0.25">
      <c r="A83" s="23" t="s">
        <v>72</v>
      </c>
      <c r="B83" s="105" t="s">
        <v>33</v>
      </c>
      <c r="C83" s="147">
        <v>5722</v>
      </c>
      <c r="D83" s="147">
        <v>5499</v>
      </c>
      <c r="E83" s="147">
        <v>5419</v>
      </c>
      <c r="F83" s="147">
        <v>5400</v>
      </c>
      <c r="G83" s="147">
        <v>5135</v>
      </c>
      <c r="H83" s="147">
        <v>5104</v>
      </c>
      <c r="I83" s="147">
        <v>4501</v>
      </c>
      <c r="J83" s="147">
        <v>4620</v>
      </c>
      <c r="K83" s="147">
        <v>4172</v>
      </c>
    </row>
    <row r="84" spans="1:11" x14ac:dyDescent="0.25">
      <c r="A84" s="23" t="s">
        <v>72</v>
      </c>
      <c r="B84" s="105" t="s">
        <v>35</v>
      </c>
      <c r="C84" s="147">
        <v>1</v>
      </c>
      <c r="D84" s="147">
        <v>58</v>
      </c>
      <c r="E84" s="147">
        <v>0</v>
      </c>
      <c r="F84" s="147">
        <v>0</v>
      </c>
      <c r="G84" s="147">
        <v>0</v>
      </c>
      <c r="H84" s="147">
        <v>1</v>
      </c>
      <c r="I84" s="147">
        <v>0</v>
      </c>
      <c r="J84" s="147">
        <v>0</v>
      </c>
      <c r="K84" s="147">
        <v>0</v>
      </c>
    </row>
    <row r="85" spans="1:11" x14ac:dyDescent="0.25">
      <c r="A85" s="23" t="s">
        <v>72</v>
      </c>
      <c r="B85" s="105" t="s">
        <v>36</v>
      </c>
      <c r="C85" s="147">
        <v>58</v>
      </c>
      <c r="D85" s="147">
        <v>64</v>
      </c>
      <c r="E85" s="147">
        <v>58</v>
      </c>
      <c r="F85" s="147">
        <v>54</v>
      </c>
      <c r="G85" s="147">
        <v>46</v>
      </c>
      <c r="H85" s="147">
        <v>47</v>
      </c>
      <c r="I85" s="147">
        <v>42</v>
      </c>
      <c r="J85" s="147">
        <v>33</v>
      </c>
      <c r="K85" s="147">
        <v>29</v>
      </c>
    </row>
    <row r="86" spans="1:11" x14ac:dyDescent="0.25">
      <c r="A86" s="23" t="s">
        <v>72</v>
      </c>
      <c r="B86" s="105" t="s">
        <v>37</v>
      </c>
      <c r="C86" s="147">
        <v>3739</v>
      </c>
      <c r="D86" s="147">
        <v>4304</v>
      </c>
      <c r="E86" s="147">
        <v>4715</v>
      </c>
      <c r="F86" s="147">
        <v>4862</v>
      </c>
      <c r="G86" s="147">
        <v>4988</v>
      </c>
      <c r="H86" s="147">
        <v>5235</v>
      </c>
      <c r="I86" s="147">
        <v>5345</v>
      </c>
      <c r="J86" s="147">
        <v>5359</v>
      </c>
      <c r="K86" s="147">
        <v>5029</v>
      </c>
    </row>
    <row r="87" spans="1:11" x14ac:dyDescent="0.25">
      <c r="A87" s="23" t="s">
        <v>72</v>
      </c>
      <c r="B87" s="105" t="s">
        <v>38</v>
      </c>
      <c r="C87" s="147">
        <v>1271</v>
      </c>
      <c r="D87" s="147">
        <v>1510</v>
      </c>
      <c r="E87" s="147">
        <v>1732</v>
      </c>
      <c r="F87" s="147">
        <v>1937</v>
      </c>
      <c r="G87" s="147">
        <v>2120</v>
      </c>
      <c r="H87" s="147">
        <v>2206</v>
      </c>
      <c r="I87" s="147">
        <v>2503</v>
      </c>
      <c r="J87" s="147">
        <v>2768</v>
      </c>
      <c r="K87" s="147">
        <v>2755</v>
      </c>
    </row>
    <row r="88" spans="1:11" x14ac:dyDescent="0.25">
      <c r="A88" s="23" t="s">
        <v>72</v>
      </c>
      <c r="B88" s="105" t="s">
        <v>39</v>
      </c>
      <c r="C88" s="147">
        <v>1272</v>
      </c>
      <c r="D88" s="147">
        <v>1445</v>
      </c>
      <c r="E88" s="147">
        <v>1716</v>
      </c>
      <c r="F88" s="147">
        <v>1973</v>
      </c>
      <c r="G88" s="147">
        <v>2151</v>
      </c>
      <c r="H88" s="147">
        <v>2228</v>
      </c>
      <c r="I88" s="147">
        <v>2559</v>
      </c>
      <c r="J88" s="147">
        <v>2816</v>
      </c>
      <c r="K88" s="147">
        <v>2502</v>
      </c>
    </row>
    <row r="89" spans="1:11" x14ac:dyDescent="0.25">
      <c r="A89" s="23" t="s">
        <v>72</v>
      </c>
      <c r="B89" s="105" t="s">
        <v>40</v>
      </c>
      <c r="C89" s="147">
        <v>146</v>
      </c>
      <c r="D89" s="147">
        <v>150</v>
      </c>
      <c r="E89" s="147">
        <v>160</v>
      </c>
      <c r="F89" s="147">
        <v>181</v>
      </c>
      <c r="G89" s="147">
        <v>188</v>
      </c>
      <c r="H89" s="147">
        <v>235</v>
      </c>
      <c r="I89" s="147">
        <v>222</v>
      </c>
      <c r="J89" s="147">
        <v>203</v>
      </c>
      <c r="K89" s="147">
        <v>208</v>
      </c>
    </row>
    <row r="90" spans="1:11" x14ac:dyDescent="0.25">
      <c r="A90" s="23" t="s">
        <v>72</v>
      </c>
      <c r="B90" s="105" t="s">
        <v>41</v>
      </c>
      <c r="C90" s="147">
        <v>44</v>
      </c>
      <c r="D90" s="147">
        <v>66</v>
      </c>
      <c r="E90" s="147">
        <v>82</v>
      </c>
      <c r="F90" s="147">
        <v>100</v>
      </c>
      <c r="G90" s="147">
        <v>122</v>
      </c>
      <c r="H90" s="147">
        <v>137</v>
      </c>
      <c r="I90" s="147">
        <v>139</v>
      </c>
      <c r="J90" s="147">
        <v>153</v>
      </c>
      <c r="K90" s="147">
        <v>113</v>
      </c>
    </row>
    <row r="91" spans="1:11" x14ac:dyDescent="0.25">
      <c r="A91" s="23" t="s">
        <v>72</v>
      </c>
      <c r="B91" s="105" t="s">
        <v>42</v>
      </c>
      <c r="C91" s="147">
        <v>1707</v>
      </c>
      <c r="D91" s="147">
        <v>1795</v>
      </c>
      <c r="E91" s="147">
        <v>1893</v>
      </c>
      <c r="F91" s="147">
        <v>1968</v>
      </c>
      <c r="G91" s="147">
        <v>2118</v>
      </c>
      <c r="H91" s="147">
        <v>2169</v>
      </c>
      <c r="I91" s="147">
        <v>2259</v>
      </c>
      <c r="J91" s="147">
        <v>2335</v>
      </c>
      <c r="K91" s="147">
        <v>2438</v>
      </c>
    </row>
    <row r="92" spans="1:11" x14ac:dyDescent="0.25">
      <c r="A92" s="23" t="s">
        <v>72</v>
      </c>
      <c r="B92" s="105" t="s">
        <v>43</v>
      </c>
      <c r="C92" s="147">
        <v>642</v>
      </c>
      <c r="D92" s="147">
        <v>504</v>
      </c>
      <c r="E92" s="147">
        <v>593</v>
      </c>
      <c r="F92" s="147">
        <v>645</v>
      </c>
      <c r="G92" s="147">
        <v>687</v>
      </c>
      <c r="H92" s="147">
        <v>665</v>
      </c>
      <c r="I92" s="147">
        <v>419</v>
      </c>
      <c r="J92" s="147">
        <v>380</v>
      </c>
      <c r="K92" s="147">
        <v>271</v>
      </c>
    </row>
    <row r="93" spans="1:11" x14ac:dyDescent="0.25">
      <c r="A93" s="23" t="s">
        <v>72</v>
      </c>
      <c r="B93" s="105" t="s">
        <v>45</v>
      </c>
      <c r="C93" s="147">
        <v>156</v>
      </c>
      <c r="D93" s="147">
        <v>157</v>
      </c>
      <c r="E93" s="147">
        <v>166</v>
      </c>
      <c r="F93" s="147">
        <v>197</v>
      </c>
      <c r="G93" s="147">
        <v>237</v>
      </c>
      <c r="H93" s="147">
        <v>301</v>
      </c>
      <c r="I93" s="147">
        <v>330</v>
      </c>
      <c r="J93" s="147">
        <v>452</v>
      </c>
      <c r="K93" s="147">
        <v>309</v>
      </c>
    </row>
    <row r="94" spans="1:11" x14ac:dyDescent="0.25">
      <c r="A94" s="23" t="s">
        <v>72</v>
      </c>
      <c r="B94" s="105" t="s">
        <v>46</v>
      </c>
      <c r="C94" s="147">
        <v>3890</v>
      </c>
      <c r="D94" s="147">
        <v>4019</v>
      </c>
      <c r="E94" s="147">
        <v>3828</v>
      </c>
      <c r="F94" s="147">
        <v>3275</v>
      </c>
      <c r="G94" s="147">
        <v>3325</v>
      </c>
      <c r="H94" s="147">
        <v>3367</v>
      </c>
      <c r="I94" s="147">
        <v>3424</v>
      </c>
      <c r="J94" s="147">
        <v>3436</v>
      </c>
      <c r="K94" s="147">
        <v>3446</v>
      </c>
    </row>
    <row r="95" spans="1:11" x14ac:dyDescent="0.25">
      <c r="A95" s="23" t="s">
        <v>72</v>
      </c>
      <c r="B95" s="105" t="s">
        <v>47</v>
      </c>
      <c r="C95" s="147">
        <v>4217</v>
      </c>
      <c r="D95" s="147">
        <v>4313</v>
      </c>
      <c r="E95" s="147">
        <v>4400</v>
      </c>
      <c r="F95" s="147">
        <v>4128</v>
      </c>
      <c r="G95" s="147">
        <v>4306</v>
      </c>
      <c r="H95" s="147">
        <v>4575</v>
      </c>
      <c r="I95" s="147">
        <v>5132</v>
      </c>
      <c r="J95" s="147">
        <v>5235</v>
      </c>
      <c r="K95" s="147">
        <v>4734</v>
      </c>
    </row>
    <row r="96" spans="1:11" x14ac:dyDescent="0.25">
      <c r="A96" s="23" t="s">
        <v>72</v>
      </c>
      <c r="B96" s="105" t="s">
        <v>48</v>
      </c>
      <c r="C96" s="147">
        <v>256</v>
      </c>
      <c r="D96" s="147">
        <v>233</v>
      </c>
      <c r="E96" s="147">
        <v>269</v>
      </c>
      <c r="F96" s="147">
        <v>275</v>
      </c>
      <c r="G96" s="147">
        <v>278</v>
      </c>
      <c r="H96" s="147">
        <v>219</v>
      </c>
      <c r="I96" s="147">
        <v>175</v>
      </c>
      <c r="J96" s="147">
        <v>170</v>
      </c>
      <c r="K96" s="147">
        <v>144</v>
      </c>
    </row>
    <row r="97" spans="1:11" x14ac:dyDescent="0.25">
      <c r="A97" s="23" t="s">
        <v>72</v>
      </c>
      <c r="B97" s="105" t="s">
        <v>49</v>
      </c>
      <c r="C97" s="147">
        <v>470</v>
      </c>
      <c r="D97" s="147">
        <v>442</v>
      </c>
      <c r="E97" s="147">
        <v>384</v>
      </c>
      <c r="F97" s="147">
        <v>366</v>
      </c>
      <c r="G97" s="147">
        <v>355</v>
      </c>
      <c r="H97" s="147">
        <v>351</v>
      </c>
      <c r="I97" s="147">
        <v>346</v>
      </c>
      <c r="J97" s="147">
        <v>323</v>
      </c>
      <c r="K97" s="147">
        <v>283</v>
      </c>
    </row>
    <row r="98" spans="1:11" x14ac:dyDescent="0.25">
      <c r="A98" s="23" t="s">
        <v>72</v>
      </c>
      <c r="B98" s="105" t="s">
        <v>51</v>
      </c>
      <c r="C98" s="147">
        <v>159</v>
      </c>
      <c r="D98" s="147">
        <v>133</v>
      </c>
      <c r="E98" s="147">
        <v>129</v>
      </c>
      <c r="F98" s="147">
        <v>126</v>
      </c>
      <c r="G98" s="147">
        <v>100</v>
      </c>
      <c r="H98" s="147">
        <v>141</v>
      </c>
      <c r="I98" s="147">
        <v>114</v>
      </c>
      <c r="J98" s="147">
        <v>59</v>
      </c>
      <c r="K98" s="147">
        <v>79</v>
      </c>
    </row>
    <row r="99" spans="1:11" x14ac:dyDescent="0.25">
      <c r="A99" s="23" t="s">
        <v>72</v>
      </c>
      <c r="B99" s="105" t="s">
        <v>52</v>
      </c>
      <c r="C99" s="147">
        <v>167</v>
      </c>
      <c r="D99" s="147">
        <v>177</v>
      </c>
      <c r="E99" s="147">
        <v>151</v>
      </c>
      <c r="F99" s="147">
        <v>156</v>
      </c>
      <c r="G99" s="147">
        <v>121</v>
      </c>
      <c r="H99" s="147">
        <v>138</v>
      </c>
      <c r="I99" s="147">
        <v>106</v>
      </c>
      <c r="J99" s="147">
        <v>113</v>
      </c>
      <c r="K99" s="147">
        <v>61</v>
      </c>
    </row>
    <row r="100" spans="1:11" x14ac:dyDescent="0.25">
      <c r="A100" s="23" t="s">
        <v>72</v>
      </c>
      <c r="B100" s="105" t="s">
        <v>53</v>
      </c>
      <c r="C100" s="147">
        <v>270</v>
      </c>
      <c r="D100" s="147">
        <v>257</v>
      </c>
      <c r="E100" s="147">
        <v>254</v>
      </c>
      <c r="F100" s="147">
        <v>321</v>
      </c>
      <c r="G100" s="147">
        <v>391</v>
      </c>
      <c r="H100" s="147">
        <v>409</v>
      </c>
      <c r="I100" s="147">
        <v>389</v>
      </c>
      <c r="J100" s="147">
        <v>385</v>
      </c>
      <c r="K100" s="147">
        <v>324</v>
      </c>
    </row>
    <row r="101" spans="1:11" x14ac:dyDescent="0.25">
      <c r="A101" s="23" t="s">
        <v>72</v>
      </c>
      <c r="B101" s="105" t="s">
        <v>54</v>
      </c>
      <c r="C101" s="147">
        <v>6340</v>
      </c>
      <c r="D101" s="147">
        <v>4867</v>
      </c>
      <c r="E101" s="147">
        <v>3319</v>
      </c>
      <c r="F101" s="147">
        <v>2397</v>
      </c>
      <c r="G101" s="147">
        <v>2787</v>
      </c>
      <c r="H101" s="147">
        <v>3382</v>
      </c>
      <c r="I101" s="147">
        <v>3734</v>
      </c>
      <c r="J101" s="147">
        <v>4424</v>
      </c>
      <c r="K101" s="147">
        <v>5142</v>
      </c>
    </row>
    <row r="102" spans="1:11" x14ac:dyDescent="0.25">
      <c r="A102" s="23" t="s">
        <v>72</v>
      </c>
      <c r="B102" s="105" t="s">
        <v>55</v>
      </c>
      <c r="C102" s="147">
        <v>3077</v>
      </c>
      <c r="D102" s="147">
        <v>3383</v>
      </c>
      <c r="E102" s="147">
        <v>3342</v>
      </c>
      <c r="F102" s="147">
        <v>2635</v>
      </c>
      <c r="G102" s="147">
        <v>2874</v>
      </c>
      <c r="H102" s="147">
        <v>3032</v>
      </c>
      <c r="I102" s="147">
        <v>3449</v>
      </c>
      <c r="J102" s="147">
        <v>3786</v>
      </c>
      <c r="K102" s="147">
        <v>3877</v>
      </c>
    </row>
    <row r="103" spans="1:11" x14ac:dyDescent="0.25">
      <c r="A103" s="23" t="s">
        <v>72</v>
      </c>
      <c r="B103" s="105" t="s">
        <v>56</v>
      </c>
      <c r="C103" s="147">
        <v>2051</v>
      </c>
      <c r="D103" s="147">
        <v>2879</v>
      </c>
      <c r="E103" s="147">
        <v>3710</v>
      </c>
      <c r="F103" s="147">
        <v>4268</v>
      </c>
      <c r="G103" s="147">
        <v>4346</v>
      </c>
      <c r="H103" s="147">
        <v>3477</v>
      </c>
      <c r="I103" s="147">
        <v>3301</v>
      </c>
      <c r="J103" s="147">
        <v>3550</v>
      </c>
      <c r="K103" s="147">
        <v>3443</v>
      </c>
    </row>
    <row r="104" spans="1:11" x14ac:dyDescent="0.25">
      <c r="A104" s="23" t="s">
        <v>72</v>
      </c>
      <c r="B104" s="105" t="s">
        <v>57</v>
      </c>
      <c r="C104" s="147">
        <v>8246</v>
      </c>
      <c r="D104" s="147">
        <v>9558</v>
      </c>
      <c r="E104" s="147">
        <v>8095</v>
      </c>
      <c r="F104" s="147">
        <v>8443</v>
      </c>
      <c r="G104" s="147">
        <v>8679</v>
      </c>
      <c r="H104" s="147">
        <v>3531</v>
      </c>
      <c r="I104" s="147">
        <v>3920</v>
      </c>
      <c r="J104" s="147">
        <v>3711</v>
      </c>
      <c r="K104" s="147">
        <v>3851</v>
      </c>
    </row>
    <row r="105" spans="1:11" x14ac:dyDescent="0.25">
      <c r="A105" s="23" t="s">
        <v>72</v>
      </c>
      <c r="B105" s="105" t="s">
        <v>58</v>
      </c>
      <c r="C105" s="147">
        <v>176</v>
      </c>
      <c r="D105" s="147">
        <v>172</v>
      </c>
      <c r="E105" s="147">
        <v>131</v>
      </c>
      <c r="F105" s="147">
        <v>124</v>
      </c>
      <c r="G105" s="147">
        <v>110</v>
      </c>
      <c r="H105" s="147">
        <v>118</v>
      </c>
      <c r="I105" s="147">
        <v>138</v>
      </c>
      <c r="J105" s="147">
        <v>141</v>
      </c>
      <c r="K105" s="147">
        <v>98</v>
      </c>
    </row>
    <row r="106" spans="1:11" x14ac:dyDescent="0.25">
      <c r="A106" s="23" t="s">
        <v>72</v>
      </c>
      <c r="B106" s="105" t="s">
        <v>59</v>
      </c>
      <c r="C106" s="147">
        <v>8</v>
      </c>
      <c r="D106" s="147">
        <v>36</v>
      </c>
      <c r="E106" s="147">
        <v>88</v>
      </c>
      <c r="F106" s="147">
        <v>189</v>
      </c>
      <c r="G106" s="147">
        <v>257</v>
      </c>
      <c r="H106" s="147">
        <v>349</v>
      </c>
      <c r="I106" s="147">
        <v>478</v>
      </c>
      <c r="J106" s="147">
        <v>590</v>
      </c>
      <c r="K106" s="147">
        <v>633</v>
      </c>
    </row>
    <row r="107" spans="1:11" x14ac:dyDescent="0.25">
      <c r="A107" s="8" t="s">
        <v>73</v>
      </c>
      <c r="B107" s="8" t="s">
        <v>0</v>
      </c>
      <c r="C107" s="115">
        <v>219038</v>
      </c>
      <c r="D107" s="115">
        <v>236066</v>
      </c>
      <c r="E107" s="115">
        <v>240507</v>
      </c>
      <c r="F107" s="115">
        <v>261777</v>
      </c>
      <c r="G107" s="115">
        <v>280743</v>
      </c>
      <c r="H107" s="115">
        <v>306064</v>
      </c>
      <c r="I107" s="115">
        <v>324910</v>
      </c>
      <c r="J107" s="115">
        <v>323083</v>
      </c>
      <c r="K107" s="115">
        <v>327806</v>
      </c>
    </row>
    <row r="108" spans="1:11" x14ac:dyDescent="0.25">
      <c r="A108" s="23" t="s">
        <v>73</v>
      </c>
      <c r="B108" s="105" t="s">
        <v>3</v>
      </c>
      <c r="C108" s="147">
        <v>160050</v>
      </c>
      <c r="D108" s="147">
        <v>178770</v>
      </c>
      <c r="E108" s="147">
        <v>179755</v>
      </c>
      <c r="F108" s="147">
        <v>193067</v>
      </c>
      <c r="G108" s="147">
        <v>196100</v>
      </c>
      <c r="H108" s="147">
        <v>215658</v>
      </c>
      <c r="I108" s="147">
        <v>221230</v>
      </c>
      <c r="J108" s="147">
        <v>219063</v>
      </c>
      <c r="K108" s="147">
        <v>223709</v>
      </c>
    </row>
    <row r="109" spans="1:11" x14ac:dyDescent="0.25">
      <c r="A109" s="23" t="s">
        <v>73</v>
      </c>
      <c r="B109" s="105" t="s">
        <v>4</v>
      </c>
      <c r="C109" s="147">
        <v>9488</v>
      </c>
      <c r="D109" s="147">
        <v>9915</v>
      </c>
      <c r="E109" s="147">
        <v>10081</v>
      </c>
      <c r="F109" s="147">
        <v>10826</v>
      </c>
      <c r="G109" s="147">
        <v>12582</v>
      </c>
      <c r="H109" s="147">
        <v>15067</v>
      </c>
      <c r="I109" s="147">
        <v>15952</v>
      </c>
      <c r="J109" s="147">
        <v>16810</v>
      </c>
      <c r="K109" s="147">
        <v>15645</v>
      </c>
    </row>
    <row r="110" spans="1:11" x14ac:dyDescent="0.25">
      <c r="A110" s="23" t="s">
        <v>73</v>
      </c>
      <c r="B110" s="105" t="s">
        <v>5</v>
      </c>
      <c r="C110" s="147">
        <v>0</v>
      </c>
      <c r="D110" s="147">
        <v>0</v>
      </c>
      <c r="E110" s="147">
        <v>0</v>
      </c>
      <c r="F110" s="147">
        <v>0</v>
      </c>
      <c r="G110" s="147">
        <v>54</v>
      </c>
      <c r="H110" s="147">
        <v>2874</v>
      </c>
      <c r="I110" s="147">
        <v>5472</v>
      </c>
      <c r="J110" s="147">
        <v>5341</v>
      </c>
      <c r="K110" s="147">
        <v>3562</v>
      </c>
    </row>
    <row r="111" spans="1:11" x14ac:dyDescent="0.25">
      <c r="A111" s="23"/>
      <c r="B111" s="55" t="s">
        <v>688</v>
      </c>
      <c r="C111" s="147"/>
      <c r="D111" s="147"/>
      <c r="E111" s="147"/>
      <c r="F111" s="147">
        <v>0</v>
      </c>
      <c r="G111" s="147">
        <v>0</v>
      </c>
      <c r="H111" s="147">
        <v>0</v>
      </c>
      <c r="I111" s="147">
        <v>0</v>
      </c>
      <c r="J111" s="147">
        <v>0</v>
      </c>
      <c r="K111" s="147">
        <v>40882</v>
      </c>
    </row>
    <row r="112" spans="1:11" x14ac:dyDescent="0.25">
      <c r="A112" s="23" t="s">
        <v>73</v>
      </c>
      <c r="B112" s="105" t="s">
        <v>6</v>
      </c>
      <c r="C112" s="147">
        <v>0</v>
      </c>
      <c r="D112" s="147">
        <v>0</v>
      </c>
      <c r="E112" s="147">
        <v>0</v>
      </c>
      <c r="F112" s="147">
        <v>27</v>
      </c>
      <c r="G112" s="147">
        <v>62</v>
      </c>
      <c r="H112" s="147">
        <v>104</v>
      </c>
      <c r="I112" s="147">
        <v>150</v>
      </c>
      <c r="J112" s="147">
        <v>154</v>
      </c>
      <c r="K112" s="147">
        <v>161</v>
      </c>
    </row>
    <row r="113" spans="1:11" x14ac:dyDescent="0.25">
      <c r="A113" s="23" t="s">
        <v>73</v>
      </c>
      <c r="B113" s="105" t="s">
        <v>9</v>
      </c>
      <c r="C113" s="147">
        <v>20710</v>
      </c>
      <c r="D113" s="147">
        <v>19897</v>
      </c>
      <c r="E113" s="147">
        <v>19542</v>
      </c>
      <c r="F113" s="147">
        <v>19014</v>
      </c>
      <c r="G113" s="147">
        <v>16868</v>
      </c>
      <c r="H113" s="147">
        <v>18052</v>
      </c>
      <c r="I113" s="147">
        <v>15680</v>
      </c>
      <c r="J113" s="147">
        <v>17151</v>
      </c>
      <c r="K113" s="147">
        <v>14474</v>
      </c>
    </row>
    <row r="114" spans="1:11" x14ac:dyDescent="0.25">
      <c r="A114" s="23" t="s">
        <v>73</v>
      </c>
      <c r="B114" s="105" t="s">
        <v>10</v>
      </c>
      <c r="C114" s="147">
        <v>33100</v>
      </c>
      <c r="D114" s="147">
        <v>33093</v>
      </c>
      <c r="E114" s="147">
        <v>33381</v>
      </c>
      <c r="F114" s="147">
        <v>37922</v>
      </c>
      <c r="G114" s="147">
        <v>33767</v>
      </c>
      <c r="H114" s="147">
        <v>35866</v>
      </c>
      <c r="I114" s="147">
        <v>31876</v>
      </c>
      <c r="J114" s="147">
        <v>31633</v>
      </c>
      <c r="K114" s="147">
        <v>24243</v>
      </c>
    </row>
    <row r="115" spans="1:11" x14ac:dyDescent="0.25">
      <c r="A115" s="23" t="s">
        <v>73</v>
      </c>
      <c r="B115" s="105" t="s">
        <v>11</v>
      </c>
      <c r="C115" s="147">
        <v>40078</v>
      </c>
      <c r="D115" s="147">
        <v>42583</v>
      </c>
      <c r="E115" s="147">
        <v>42647</v>
      </c>
      <c r="F115" s="147">
        <v>43312</v>
      </c>
      <c r="G115" s="147">
        <v>38999</v>
      </c>
      <c r="H115" s="147">
        <v>32463</v>
      </c>
      <c r="I115" s="147">
        <v>27253</v>
      </c>
      <c r="J115" s="147">
        <v>26402</v>
      </c>
      <c r="K115" s="147">
        <v>22095</v>
      </c>
    </row>
    <row r="116" spans="1:11" x14ac:dyDescent="0.25">
      <c r="A116" s="23" t="s">
        <v>73</v>
      </c>
      <c r="B116" s="105" t="s">
        <v>12</v>
      </c>
      <c r="C116" s="147">
        <v>22971</v>
      </c>
      <c r="D116" s="147">
        <v>24024</v>
      </c>
      <c r="E116" s="147">
        <v>24848</v>
      </c>
      <c r="F116" s="147">
        <v>25526</v>
      </c>
      <c r="G116" s="147">
        <v>22427</v>
      </c>
      <c r="H116" s="147">
        <v>13752</v>
      </c>
      <c r="I116" s="147">
        <v>10939</v>
      </c>
      <c r="J116" s="147">
        <v>10549</v>
      </c>
      <c r="K116" s="147">
        <v>9167</v>
      </c>
    </row>
    <row r="117" spans="1:11" x14ac:dyDescent="0.25">
      <c r="A117" s="23" t="s">
        <v>73</v>
      </c>
      <c r="B117" s="105" t="s">
        <v>13</v>
      </c>
      <c r="C117" s="147">
        <v>75446</v>
      </c>
      <c r="D117" s="147">
        <v>78518</v>
      </c>
      <c r="E117" s="147">
        <v>80096</v>
      </c>
      <c r="F117" s="147">
        <v>81552</v>
      </c>
      <c r="G117" s="147">
        <v>86799</v>
      </c>
      <c r="H117" s="147">
        <v>82307</v>
      </c>
      <c r="I117" s="147">
        <v>69188</v>
      </c>
      <c r="J117" s="147">
        <v>66374</v>
      </c>
      <c r="K117" s="147">
        <v>55787</v>
      </c>
    </row>
    <row r="118" spans="1:11" x14ac:dyDescent="0.25">
      <c r="A118" s="23" t="s">
        <v>73</v>
      </c>
      <c r="B118" s="105" t="s">
        <v>14</v>
      </c>
      <c r="C118" s="147">
        <v>10044</v>
      </c>
      <c r="D118" s="147">
        <v>9743</v>
      </c>
      <c r="E118" s="147">
        <v>10506</v>
      </c>
      <c r="F118" s="147">
        <v>11598</v>
      </c>
      <c r="G118" s="147">
        <v>12664</v>
      </c>
      <c r="H118" s="147">
        <v>11477</v>
      </c>
      <c r="I118" s="147">
        <v>9998</v>
      </c>
      <c r="J118" s="147">
        <v>10605</v>
      </c>
      <c r="K118" s="147">
        <v>10144</v>
      </c>
    </row>
    <row r="119" spans="1:11" x14ac:dyDescent="0.25">
      <c r="A119" s="23" t="s">
        <v>73</v>
      </c>
      <c r="B119" s="105" t="s">
        <v>15</v>
      </c>
      <c r="C119" s="147">
        <v>7065</v>
      </c>
      <c r="D119" s="147">
        <v>8047</v>
      </c>
      <c r="E119" s="147">
        <v>8703</v>
      </c>
      <c r="F119" s="147">
        <v>9081</v>
      </c>
      <c r="G119" s="147">
        <v>9103</v>
      </c>
      <c r="H119" s="147">
        <v>7981</v>
      </c>
      <c r="I119" s="147">
        <v>7827</v>
      </c>
      <c r="J119" s="147">
        <v>7186</v>
      </c>
      <c r="K119" s="147">
        <v>7288</v>
      </c>
    </row>
    <row r="120" spans="1:11" x14ac:dyDescent="0.25">
      <c r="A120" s="23" t="s">
        <v>73</v>
      </c>
      <c r="B120" s="105" t="s">
        <v>16</v>
      </c>
      <c r="C120" s="147">
        <v>20905</v>
      </c>
      <c r="D120" s="147">
        <v>21009</v>
      </c>
      <c r="E120" s="147">
        <v>21900</v>
      </c>
      <c r="F120" s="147">
        <v>21193</v>
      </c>
      <c r="G120" s="147">
        <v>19583</v>
      </c>
      <c r="H120" s="147">
        <v>18138</v>
      </c>
      <c r="I120" s="147">
        <v>15458</v>
      </c>
      <c r="J120" s="147">
        <v>14242</v>
      </c>
      <c r="K120" s="147">
        <v>12158</v>
      </c>
    </row>
    <row r="121" spans="1:11" x14ac:dyDescent="0.25">
      <c r="A121" s="23" t="s">
        <v>73</v>
      </c>
      <c r="B121" s="105" t="s">
        <v>17</v>
      </c>
      <c r="C121" s="147">
        <v>793</v>
      </c>
      <c r="D121" s="147">
        <v>1453</v>
      </c>
      <c r="E121" s="147">
        <v>2001</v>
      </c>
      <c r="F121" s="147">
        <v>2097</v>
      </c>
      <c r="G121" s="147">
        <v>2165</v>
      </c>
      <c r="H121" s="147">
        <v>2387</v>
      </c>
      <c r="I121" s="147">
        <v>2540</v>
      </c>
      <c r="J121" s="147">
        <v>2640</v>
      </c>
      <c r="K121" s="147">
        <v>2746</v>
      </c>
    </row>
    <row r="122" spans="1:11" x14ac:dyDescent="0.25">
      <c r="A122" s="23" t="s">
        <v>73</v>
      </c>
      <c r="B122" s="105" t="s">
        <v>18</v>
      </c>
      <c r="C122" s="147">
        <v>2191</v>
      </c>
      <c r="D122" s="147">
        <v>2342</v>
      </c>
      <c r="E122" s="147">
        <v>3081</v>
      </c>
      <c r="F122" s="147">
        <v>3973</v>
      </c>
      <c r="G122" s="147">
        <v>5571</v>
      </c>
      <c r="H122" s="147">
        <v>7006</v>
      </c>
      <c r="I122" s="147">
        <v>8053</v>
      </c>
      <c r="J122" s="147">
        <v>9588</v>
      </c>
      <c r="K122" s="147">
        <v>9249</v>
      </c>
    </row>
    <row r="123" spans="1:11" x14ac:dyDescent="0.25">
      <c r="A123" s="23" t="s">
        <v>73</v>
      </c>
      <c r="B123" s="105" t="s">
        <v>19</v>
      </c>
      <c r="C123" s="147">
        <v>2254</v>
      </c>
      <c r="D123" s="147">
        <v>2472</v>
      </c>
      <c r="E123" s="147">
        <v>2315</v>
      </c>
      <c r="F123" s="147">
        <v>2375</v>
      </c>
      <c r="G123" s="147">
        <v>2848</v>
      </c>
      <c r="H123" s="147">
        <v>3044</v>
      </c>
      <c r="I123" s="147">
        <v>3309</v>
      </c>
      <c r="J123" s="147">
        <v>3322</v>
      </c>
      <c r="K123" s="147">
        <v>2747</v>
      </c>
    </row>
    <row r="124" spans="1:11" x14ac:dyDescent="0.25">
      <c r="A124" s="23" t="s">
        <v>73</v>
      </c>
      <c r="B124" s="105" t="s">
        <v>20</v>
      </c>
      <c r="C124" s="147">
        <v>74772</v>
      </c>
      <c r="D124" s="147">
        <v>84225</v>
      </c>
      <c r="E124" s="147">
        <v>94098</v>
      </c>
      <c r="F124" s="147">
        <v>101951</v>
      </c>
      <c r="G124" s="147">
        <v>107038</v>
      </c>
      <c r="H124" s="147">
        <v>114567</v>
      </c>
      <c r="I124" s="147">
        <v>120810</v>
      </c>
      <c r="J124" s="147">
        <v>125638</v>
      </c>
      <c r="K124" s="147">
        <v>130480</v>
      </c>
    </row>
    <row r="125" spans="1:11" x14ac:dyDescent="0.25">
      <c r="A125" s="23" t="s">
        <v>73</v>
      </c>
      <c r="B125" s="105" t="s">
        <v>21</v>
      </c>
      <c r="C125" s="147">
        <v>519</v>
      </c>
      <c r="D125" s="147">
        <v>489</v>
      </c>
      <c r="E125" s="147">
        <v>430</v>
      </c>
      <c r="F125" s="147">
        <v>515</v>
      </c>
      <c r="G125" s="147">
        <v>405</v>
      </c>
      <c r="H125" s="147">
        <v>277</v>
      </c>
      <c r="I125" s="147">
        <v>238</v>
      </c>
      <c r="J125" s="147">
        <v>234</v>
      </c>
      <c r="K125" s="147">
        <v>154</v>
      </c>
    </row>
    <row r="126" spans="1:11" x14ac:dyDescent="0.25">
      <c r="A126" s="23" t="s">
        <v>73</v>
      </c>
      <c r="B126" s="105" t="s">
        <v>22</v>
      </c>
      <c r="C126" s="147">
        <v>959</v>
      </c>
      <c r="D126" s="147">
        <v>968</v>
      </c>
      <c r="E126" s="147">
        <v>818</v>
      </c>
      <c r="F126" s="147">
        <v>891</v>
      </c>
      <c r="G126" s="147">
        <v>819</v>
      </c>
      <c r="H126" s="147">
        <v>899</v>
      </c>
      <c r="I126" s="147">
        <v>812</v>
      </c>
      <c r="J126" s="147">
        <v>788</v>
      </c>
      <c r="K126" s="147">
        <v>644</v>
      </c>
    </row>
    <row r="127" spans="1:11" x14ac:dyDescent="0.25">
      <c r="A127" s="23" t="s">
        <v>73</v>
      </c>
      <c r="B127" s="105" t="s">
        <v>23</v>
      </c>
      <c r="C127" s="147">
        <v>9195</v>
      </c>
      <c r="D127" s="147">
        <v>10032</v>
      </c>
      <c r="E127" s="147">
        <v>10034</v>
      </c>
      <c r="F127" s="147">
        <v>11724</v>
      </c>
      <c r="G127" s="147">
        <v>11778</v>
      </c>
      <c r="H127" s="147">
        <v>11159</v>
      </c>
      <c r="I127" s="147">
        <v>10578</v>
      </c>
      <c r="J127" s="147">
        <v>10817</v>
      </c>
      <c r="K127" s="147">
        <v>10924</v>
      </c>
    </row>
    <row r="128" spans="1:11" x14ac:dyDescent="0.25">
      <c r="A128" s="23" t="s">
        <v>73</v>
      </c>
      <c r="B128" s="105" t="s">
        <v>24</v>
      </c>
      <c r="C128" s="147">
        <v>5665</v>
      </c>
      <c r="D128" s="147">
        <v>5835</v>
      </c>
      <c r="E128" s="147">
        <v>6536</v>
      </c>
      <c r="F128" s="147">
        <v>7238</v>
      </c>
      <c r="G128" s="147">
        <v>7283</v>
      </c>
      <c r="H128" s="147">
        <v>6775</v>
      </c>
      <c r="I128" s="147">
        <v>6221</v>
      </c>
      <c r="J128" s="147">
        <v>6468</v>
      </c>
      <c r="K128" s="147">
        <v>5078</v>
      </c>
    </row>
    <row r="129" spans="1:11" x14ac:dyDescent="0.25">
      <c r="A129" s="23" t="s">
        <v>73</v>
      </c>
      <c r="B129" s="105" t="s">
        <v>25</v>
      </c>
      <c r="C129" s="201" t="s">
        <v>93</v>
      </c>
      <c r="D129" s="201"/>
      <c r="E129" s="201"/>
      <c r="F129" s="201"/>
      <c r="G129" s="147">
        <v>122347</v>
      </c>
      <c r="H129" s="147">
        <v>140570</v>
      </c>
      <c r="I129" s="147">
        <v>171452</v>
      </c>
      <c r="J129" s="147">
        <v>149478</v>
      </c>
      <c r="K129" s="147">
        <v>140274</v>
      </c>
    </row>
    <row r="130" spans="1:11" x14ac:dyDescent="0.25">
      <c r="A130" s="23" t="s">
        <v>73</v>
      </c>
      <c r="B130" s="105" t="s">
        <v>26</v>
      </c>
      <c r="C130" s="201" t="s">
        <v>93</v>
      </c>
      <c r="D130" s="201"/>
      <c r="E130" s="201"/>
      <c r="F130" s="147">
        <v>617</v>
      </c>
      <c r="G130" s="147">
        <v>675</v>
      </c>
      <c r="H130" s="147">
        <v>688</v>
      </c>
      <c r="I130" s="147">
        <v>665</v>
      </c>
      <c r="J130" s="147">
        <v>693</v>
      </c>
      <c r="K130" s="147">
        <v>822</v>
      </c>
    </row>
    <row r="131" spans="1:11" x14ac:dyDescent="0.25">
      <c r="A131" s="23" t="s">
        <v>73</v>
      </c>
      <c r="B131" s="105" t="s">
        <v>27</v>
      </c>
      <c r="C131" s="201" t="s">
        <v>93</v>
      </c>
      <c r="D131" s="201"/>
      <c r="E131" s="201"/>
      <c r="F131" s="147">
        <v>31488</v>
      </c>
      <c r="G131" s="147">
        <v>31887</v>
      </c>
      <c r="H131" s="147">
        <v>32652</v>
      </c>
      <c r="I131" s="147">
        <v>33421</v>
      </c>
      <c r="J131" s="147">
        <v>34898</v>
      </c>
      <c r="K131" s="147">
        <v>35971</v>
      </c>
    </row>
    <row r="132" spans="1:11" x14ac:dyDescent="0.25">
      <c r="A132" s="23" t="s">
        <v>73</v>
      </c>
      <c r="B132" s="105" t="s">
        <v>28</v>
      </c>
      <c r="C132" s="201" t="s">
        <v>93</v>
      </c>
      <c r="D132" s="201"/>
      <c r="E132" s="201"/>
      <c r="F132" s="147">
        <v>23861</v>
      </c>
      <c r="G132" s="147">
        <v>24166</v>
      </c>
      <c r="H132" s="147">
        <v>24552</v>
      </c>
      <c r="I132" s="147">
        <v>24825</v>
      </c>
      <c r="J132" s="147">
        <v>26331</v>
      </c>
      <c r="K132" s="147">
        <v>27054</v>
      </c>
    </row>
    <row r="133" spans="1:11" x14ac:dyDescent="0.25">
      <c r="A133" s="23" t="s">
        <v>73</v>
      </c>
      <c r="B133" s="105" t="s">
        <v>31</v>
      </c>
      <c r="C133" s="147">
        <v>179</v>
      </c>
      <c r="D133" s="147">
        <v>184</v>
      </c>
      <c r="E133" s="147">
        <v>171</v>
      </c>
      <c r="F133" s="147">
        <v>156</v>
      </c>
      <c r="G133" s="147">
        <v>149</v>
      </c>
      <c r="H133" s="147">
        <v>119</v>
      </c>
      <c r="I133" s="147">
        <v>69</v>
      </c>
      <c r="J133" s="147">
        <v>7</v>
      </c>
      <c r="K133" s="147">
        <v>0</v>
      </c>
    </row>
    <row r="134" spans="1:11" x14ac:dyDescent="0.25">
      <c r="A134" s="23" t="s">
        <v>73</v>
      </c>
      <c r="B134" s="105" t="s">
        <v>32</v>
      </c>
      <c r="C134" s="147">
        <v>96</v>
      </c>
      <c r="D134" s="147">
        <v>98</v>
      </c>
      <c r="E134" s="147">
        <v>99</v>
      </c>
      <c r="F134" s="147">
        <v>103</v>
      </c>
      <c r="G134" s="147">
        <v>103</v>
      </c>
      <c r="H134" s="147">
        <v>109</v>
      </c>
      <c r="I134" s="147">
        <v>109</v>
      </c>
      <c r="J134" s="147">
        <v>110</v>
      </c>
      <c r="K134" s="147">
        <v>103</v>
      </c>
    </row>
    <row r="135" spans="1:11" x14ac:dyDescent="0.25">
      <c r="A135" s="23" t="s">
        <v>73</v>
      </c>
      <c r="B135" s="105" t="s">
        <v>33</v>
      </c>
      <c r="C135" s="147">
        <v>3820</v>
      </c>
      <c r="D135" s="147">
        <v>3831</v>
      </c>
      <c r="E135" s="147">
        <v>4050</v>
      </c>
      <c r="F135" s="147">
        <v>3932</v>
      </c>
      <c r="G135" s="147">
        <v>3841</v>
      </c>
      <c r="H135" s="147">
        <v>3865</v>
      </c>
      <c r="I135" s="147">
        <v>3797</v>
      </c>
      <c r="J135" s="147">
        <v>3707</v>
      </c>
      <c r="K135" s="147">
        <v>3476</v>
      </c>
    </row>
    <row r="136" spans="1:11" x14ac:dyDescent="0.25">
      <c r="A136" s="23" t="s">
        <v>73</v>
      </c>
      <c r="B136" s="105" t="s">
        <v>35</v>
      </c>
      <c r="C136" s="147">
        <v>1</v>
      </c>
      <c r="D136" s="147">
        <v>83</v>
      </c>
      <c r="E136" s="147">
        <v>0</v>
      </c>
      <c r="F136" s="147">
        <v>0</v>
      </c>
      <c r="G136" s="147">
        <v>0</v>
      </c>
      <c r="H136" s="147">
        <v>0</v>
      </c>
      <c r="I136" s="147">
        <v>0</v>
      </c>
      <c r="J136" s="147">
        <v>0</v>
      </c>
      <c r="K136" s="147">
        <v>0</v>
      </c>
    </row>
    <row r="137" spans="1:11" x14ac:dyDescent="0.25">
      <c r="A137" s="23" t="s">
        <v>73</v>
      </c>
      <c r="B137" s="105" t="s">
        <v>36</v>
      </c>
      <c r="C137" s="147">
        <v>230</v>
      </c>
      <c r="D137" s="147">
        <v>251</v>
      </c>
      <c r="E137" s="147">
        <v>248</v>
      </c>
      <c r="F137" s="147">
        <v>262</v>
      </c>
      <c r="G137" s="147">
        <v>340</v>
      </c>
      <c r="H137" s="147">
        <v>390</v>
      </c>
      <c r="I137" s="147">
        <v>452</v>
      </c>
      <c r="J137" s="147">
        <v>658</v>
      </c>
      <c r="K137" s="147">
        <v>700</v>
      </c>
    </row>
    <row r="138" spans="1:11" x14ac:dyDescent="0.25">
      <c r="A138" s="23" t="s">
        <v>73</v>
      </c>
      <c r="B138" s="105" t="s">
        <v>37</v>
      </c>
      <c r="C138" s="147">
        <v>2492</v>
      </c>
      <c r="D138" s="147">
        <v>2987</v>
      </c>
      <c r="E138" s="147">
        <v>3545</v>
      </c>
      <c r="F138" s="147">
        <v>4176</v>
      </c>
      <c r="G138" s="147">
        <v>4673</v>
      </c>
      <c r="H138" s="147">
        <v>5435</v>
      </c>
      <c r="I138" s="147">
        <v>6160</v>
      </c>
      <c r="J138" s="147">
        <v>6818</v>
      </c>
      <c r="K138" s="147">
        <v>6919</v>
      </c>
    </row>
    <row r="139" spans="1:11" x14ac:dyDescent="0.25">
      <c r="A139" s="23" t="s">
        <v>73</v>
      </c>
      <c r="B139" s="105" t="s">
        <v>38</v>
      </c>
      <c r="C139" s="147">
        <v>2138</v>
      </c>
      <c r="D139" s="147">
        <v>2519</v>
      </c>
      <c r="E139" s="147">
        <v>2930</v>
      </c>
      <c r="F139" s="147">
        <v>3181</v>
      </c>
      <c r="G139" s="147">
        <v>3480</v>
      </c>
      <c r="H139" s="147">
        <v>3731</v>
      </c>
      <c r="I139" s="147">
        <v>4006</v>
      </c>
      <c r="J139" s="147">
        <v>4238</v>
      </c>
      <c r="K139" s="147">
        <v>4166</v>
      </c>
    </row>
    <row r="140" spans="1:11" x14ac:dyDescent="0.25">
      <c r="A140" s="23" t="s">
        <v>73</v>
      </c>
      <c r="B140" s="105" t="s">
        <v>39</v>
      </c>
      <c r="C140" s="147">
        <v>2075</v>
      </c>
      <c r="D140" s="147">
        <v>2484</v>
      </c>
      <c r="E140" s="147">
        <v>2897</v>
      </c>
      <c r="F140" s="147">
        <v>3175</v>
      </c>
      <c r="G140" s="147">
        <v>3453</v>
      </c>
      <c r="H140" s="147">
        <v>3788</v>
      </c>
      <c r="I140" s="147">
        <v>4027</v>
      </c>
      <c r="J140" s="147">
        <v>4282</v>
      </c>
      <c r="K140" s="147">
        <v>4108</v>
      </c>
    </row>
    <row r="141" spans="1:11" x14ac:dyDescent="0.25">
      <c r="A141" s="23" t="s">
        <v>73</v>
      </c>
      <c r="B141" s="105" t="s">
        <v>40</v>
      </c>
      <c r="C141" s="147">
        <v>139</v>
      </c>
      <c r="D141" s="147">
        <v>152</v>
      </c>
      <c r="E141" s="147">
        <v>165</v>
      </c>
      <c r="F141" s="147">
        <v>175</v>
      </c>
      <c r="G141" s="147">
        <v>197</v>
      </c>
      <c r="H141" s="147">
        <v>209</v>
      </c>
      <c r="I141" s="147">
        <v>270</v>
      </c>
      <c r="J141" s="147">
        <v>271</v>
      </c>
      <c r="K141" s="147">
        <v>306</v>
      </c>
    </row>
    <row r="142" spans="1:11" x14ac:dyDescent="0.25">
      <c r="A142" s="23" t="s">
        <v>73</v>
      </c>
      <c r="B142" s="105" t="s">
        <v>41</v>
      </c>
      <c r="C142" s="147">
        <v>132</v>
      </c>
      <c r="D142" s="147">
        <v>185</v>
      </c>
      <c r="E142" s="147">
        <v>223</v>
      </c>
      <c r="F142" s="147">
        <v>241</v>
      </c>
      <c r="G142" s="147">
        <v>296</v>
      </c>
      <c r="H142" s="147">
        <v>286</v>
      </c>
      <c r="I142" s="147">
        <v>265</v>
      </c>
      <c r="J142" s="147">
        <v>270</v>
      </c>
      <c r="K142" s="147">
        <v>243</v>
      </c>
    </row>
    <row r="143" spans="1:11" x14ac:dyDescent="0.25">
      <c r="A143" s="23" t="s">
        <v>73</v>
      </c>
      <c r="B143" s="105" t="s">
        <v>42</v>
      </c>
      <c r="C143" s="147">
        <v>1400</v>
      </c>
      <c r="D143" s="147">
        <v>1430</v>
      </c>
      <c r="E143" s="147">
        <v>1513</v>
      </c>
      <c r="F143" s="147">
        <v>1583</v>
      </c>
      <c r="G143" s="147">
        <v>1736</v>
      </c>
      <c r="H143" s="147">
        <v>1800</v>
      </c>
      <c r="I143" s="147">
        <v>1889</v>
      </c>
      <c r="J143" s="147">
        <v>1939</v>
      </c>
      <c r="K143" s="147">
        <v>2041</v>
      </c>
    </row>
    <row r="144" spans="1:11" x14ac:dyDescent="0.25">
      <c r="A144" s="23" t="s">
        <v>73</v>
      </c>
      <c r="B144" s="105" t="s">
        <v>43</v>
      </c>
      <c r="C144" s="147">
        <v>391</v>
      </c>
      <c r="D144" s="147">
        <v>345</v>
      </c>
      <c r="E144" s="147">
        <v>398</v>
      </c>
      <c r="F144" s="147">
        <v>420</v>
      </c>
      <c r="G144" s="147">
        <v>348</v>
      </c>
      <c r="H144" s="147">
        <v>331</v>
      </c>
      <c r="I144" s="147">
        <v>307</v>
      </c>
      <c r="J144" s="147">
        <v>333</v>
      </c>
      <c r="K144" s="147">
        <v>293</v>
      </c>
    </row>
    <row r="145" spans="1:11" x14ac:dyDescent="0.25">
      <c r="A145" s="23" t="s">
        <v>73</v>
      </c>
      <c r="B145" s="105" t="s">
        <v>45</v>
      </c>
      <c r="C145" s="147">
        <v>196</v>
      </c>
      <c r="D145" s="147">
        <v>209</v>
      </c>
      <c r="E145" s="147">
        <v>285</v>
      </c>
      <c r="F145" s="147">
        <v>337</v>
      </c>
      <c r="G145" s="147">
        <v>382</v>
      </c>
      <c r="H145" s="147">
        <v>425</v>
      </c>
      <c r="I145" s="147">
        <v>451</v>
      </c>
      <c r="J145" s="147">
        <v>591</v>
      </c>
      <c r="K145" s="147">
        <v>387</v>
      </c>
    </row>
    <row r="146" spans="1:11" x14ac:dyDescent="0.25">
      <c r="A146" s="23" t="s">
        <v>73</v>
      </c>
      <c r="B146" s="105" t="s">
        <v>46</v>
      </c>
      <c r="C146" s="147">
        <v>2783</v>
      </c>
      <c r="D146" s="147">
        <v>3014</v>
      </c>
      <c r="E146" s="147">
        <v>2934</v>
      </c>
      <c r="F146" s="147">
        <v>2423</v>
      </c>
      <c r="G146" s="147">
        <v>2635</v>
      </c>
      <c r="H146" s="147">
        <v>2802</v>
      </c>
      <c r="I146" s="147">
        <v>2773</v>
      </c>
      <c r="J146" s="147">
        <v>2741</v>
      </c>
      <c r="K146" s="147">
        <v>2890</v>
      </c>
    </row>
    <row r="147" spans="1:11" x14ac:dyDescent="0.25">
      <c r="A147" s="23" t="s">
        <v>73</v>
      </c>
      <c r="B147" s="105" t="s">
        <v>47</v>
      </c>
      <c r="C147" s="147">
        <v>3465</v>
      </c>
      <c r="D147" s="147">
        <v>3652</v>
      </c>
      <c r="E147" s="147">
        <v>3415</v>
      </c>
      <c r="F147" s="147">
        <v>3489</v>
      </c>
      <c r="G147" s="147">
        <v>3245</v>
      </c>
      <c r="H147" s="147">
        <v>3241</v>
      </c>
      <c r="I147" s="147">
        <v>3576</v>
      </c>
      <c r="J147" s="147">
        <v>4189</v>
      </c>
      <c r="K147" s="147">
        <v>3647</v>
      </c>
    </row>
    <row r="148" spans="1:11" x14ac:dyDescent="0.25">
      <c r="A148" s="23" t="s">
        <v>73</v>
      </c>
      <c r="B148" s="105" t="s">
        <v>48</v>
      </c>
      <c r="C148" s="147">
        <v>101</v>
      </c>
      <c r="D148" s="147">
        <v>125</v>
      </c>
      <c r="E148" s="147">
        <v>205</v>
      </c>
      <c r="F148" s="147">
        <v>222</v>
      </c>
      <c r="G148" s="147">
        <v>184</v>
      </c>
      <c r="H148" s="147">
        <v>176</v>
      </c>
      <c r="I148" s="147">
        <v>180</v>
      </c>
      <c r="J148" s="147">
        <v>174</v>
      </c>
      <c r="K148" s="147">
        <v>167</v>
      </c>
    </row>
    <row r="149" spans="1:11" x14ac:dyDescent="0.25">
      <c r="A149" s="23" t="s">
        <v>73</v>
      </c>
      <c r="B149" s="105" t="s">
        <v>49</v>
      </c>
      <c r="C149" s="147">
        <v>258</v>
      </c>
      <c r="D149" s="147">
        <v>240</v>
      </c>
      <c r="E149" s="147">
        <v>236</v>
      </c>
      <c r="F149" s="147">
        <v>225</v>
      </c>
      <c r="G149" s="147">
        <v>176</v>
      </c>
      <c r="H149" s="147">
        <v>202</v>
      </c>
      <c r="I149" s="147">
        <v>244</v>
      </c>
      <c r="J149" s="147">
        <v>247</v>
      </c>
      <c r="K149" s="147">
        <v>204</v>
      </c>
    </row>
    <row r="150" spans="1:11" x14ac:dyDescent="0.25">
      <c r="A150" s="23" t="s">
        <v>73</v>
      </c>
      <c r="B150" s="105" t="s">
        <v>51</v>
      </c>
      <c r="C150" s="147">
        <v>70</v>
      </c>
      <c r="D150" s="147">
        <v>80</v>
      </c>
      <c r="E150" s="147">
        <v>86</v>
      </c>
      <c r="F150" s="147">
        <v>72</v>
      </c>
      <c r="G150" s="147">
        <v>64</v>
      </c>
      <c r="H150" s="147">
        <v>80</v>
      </c>
      <c r="I150" s="147">
        <v>33</v>
      </c>
      <c r="J150" s="147">
        <v>46</v>
      </c>
      <c r="K150" s="147">
        <v>55</v>
      </c>
    </row>
    <row r="151" spans="1:11" x14ac:dyDescent="0.25">
      <c r="A151" s="23" t="s">
        <v>73</v>
      </c>
      <c r="B151" s="105" t="s">
        <v>52</v>
      </c>
      <c r="C151" s="147">
        <v>66</v>
      </c>
      <c r="D151" s="147">
        <v>69</v>
      </c>
      <c r="E151" s="147">
        <v>71</v>
      </c>
      <c r="F151" s="147">
        <v>77</v>
      </c>
      <c r="G151" s="147">
        <v>55</v>
      </c>
      <c r="H151" s="147">
        <v>74</v>
      </c>
      <c r="I151" s="147">
        <v>80</v>
      </c>
      <c r="J151" s="147">
        <v>87</v>
      </c>
      <c r="K151" s="147">
        <v>86</v>
      </c>
    </row>
    <row r="152" spans="1:11" x14ac:dyDescent="0.25">
      <c r="A152" s="23" t="s">
        <v>73</v>
      </c>
      <c r="B152" s="105" t="s">
        <v>53</v>
      </c>
      <c r="C152" s="147">
        <v>421</v>
      </c>
      <c r="D152" s="147">
        <v>427</v>
      </c>
      <c r="E152" s="147">
        <v>420</v>
      </c>
      <c r="F152" s="147">
        <v>444</v>
      </c>
      <c r="G152" s="147">
        <v>415</v>
      </c>
      <c r="H152" s="147">
        <v>432</v>
      </c>
      <c r="I152" s="147">
        <v>433</v>
      </c>
      <c r="J152" s="147">
        <v>390</v>
      </c>
      <c r="K152" s="147">
        <v>351</v>
      </c>
    </row>
    <row r="153" spans="1:11" x14ac:dyDescent="0.25">
      <c r="A153" s="23" t="s">
        <v>73</v>
      </c>
      <c r="B153" s="105" t="s">
        <v>54</v>
      </c>
      <c r="C153" s="147">
        <v>2916</v>
      </c>
      <c r="D153" s="147">
        <v>2523</v>
      </c>
      <c r="E153" s="147">
        <v>1757</v>
      </c>
      <c r="F153" s="147">
        <v>1377</v>
      </c>
      <c r="G153" s="147">
        <v>1433</v>
      </c>
      <c r="H153" s="147">
        <v>1585</v>
      </c>
      <c r="I153" s="147">
        <v>1762</v>
      </c>
      <c r="J153" s="147">
        <v>2155</v>
      </c>
      <c r="K153" s="147">
        <v>2335</v>
      </c>
    </row>
    <row r="154" spans="1:11" x14ac:dyDescent="0.25">
      <c r="A154" s="23" t="s">
        <v>73</v>
      </c>
      <c r="B154" s="105" t="s">
        <v>55</v>
      </c>
      <c r="C154" s="147">
        <v>711</v>
      </c>
      <c r="D154" s="147">
        <v>977</v>
      </c>
      <c r="E154" s="147">
        <v>969</v>
      </c>
      <c r="F154" s="147">
        <v>970</v>
      </c>
      <c r="G154" s="147">
        <v>1112</v>
      </c>
      <c r="H154" s="147">
        <v>1580</v>
      </c>
      <c r="I154" s="147">
        <v>1984</v>
      </c>
      <c r="J154" s="147">
        <v>2127</v>
      </c>
      <c r="K154" s="147">
        <v>1901</v>
      </c>
    </row>
    <row r="155" spans="1:11" x14ac:dyDescent="0.25">
      <c r="A155" s="23" t="s">
        <v>73</v>
      </c>
      <c r="B155" s="105" t="s">
        <v>56</v>
      </c>
      <c r="C155" s="147">
        <v>1418</v>
      </c>
      <c r="D155" s="147">
        <v>1645</v>
      </c>
      <c r="E155" s="147">
        <v>1679</v>
      </c>
      <c r="F155" s="147">
        <v>1793</v>
      </c>
      <c r="G155" s="147">
        <v>1597</v>
      </c>
      <c r="H155" s="147">
        <v>1201</v>
      </c>
      <c r="I155" s="147">
        <v>1120</v>
      </c>
      <c r="J155" s="147">
        <v>1080</v>
      </c>
      <c r="K155" s="147">
        <v>1005</v>
      </c>
    </row>
    <row r="156" spans="1:11" x14ac:dyDescent="0.25">
      <c r="A156" s="23" t="s">
        <v>73</v>
      </c>
      <c r="B156" s="105" t="s">
        <v>57</v>
      </c>
      <c r="C156" s="147">
        <v>4111</v>
      </c>
      <c r="D156" s="147">
        <v>5460</v>
      </c>
      <c r="E156" s="147">
        <v>4336</v>
      </c>
      <c r="F156" s="147">
        <v>4692</v>
      </c>
      <c r="G156" s="147">
        <v>4411</v>
      </c>
      <c r="H156" s="147">
        <v>2279</v>
      </c>
      <c r="I156" s="147">
        <v>2597</v>
      </c>
      <c r="J156" s="147">
        <v>2390</v>
      </c>
      <c r="K156" s="147">
        <v>2153</v>
      </c>
    </row>
    <row r="157" spans="1:11" x14ac:dyDescent="0.25">
      <c r="A157" s="23" t="s">
        <v>73</v>
      </c>
      <c r="B157" s="105" t="s">
        <v>58</v>
      </c>
      <c r="C157" s="147">
        <v>172</v>
      </c>
      <c r="D157" s="147">
        <v>174</v>
      </c>
      <c r="E157" s="147">
        <v>147</v>
      </c>
      <c r="F157" s="147">
        <v>142</v>
      </c>
      <c r="G157" s="147">
        <v>124</v>
      </c>
      <c r="H157" s="147">
        <v>126</v>
      </c>
      <c r="I157" s="147">
        <v>127</v>
      </c>
      <c r="J157" s="147">
        <v>119</v>
      </c>
      <c r="K157" s="147">
        <v>95</v>
      </c>
    </row>
    <row r="158" spans="1:11" x14ac:dyDescent="0.25">
      <c r="A158" s="23" t="s">
        <v>73</v>
      </c>
      <c r="B158" s="105" t="s">
        <v>59</v>
      </c>
      <c r="C158" s="147">
        <v>42</v>
      </c>
      <c r="D158" s="147">
        <v>95</v>
      </c>
      <c r="E158" s="147">
        <v>240</v>
      </c>
      <c r="F158" s="147">
        <v>433</v>
      </c>
      <c r="G158" s="147">
        <v>608</v>
      </c>
      <c r="H158" s="147">
        <v>769</v>
      </c>
      <c r="I158" s="147">
        <v>928</v>
      </c>
      <c r="J158" s="147">
        <v>1134</v>
      </c>
      <c r="K158" s="147">
        <v>1233</v>
      </c>
    </row>
    <row r="159" spans="1:11" x14ac:dyDescent="0.25">
      <c r="A159" s="8" t="s">
        <v>74</v>
      </c>
      <c r="B159" s="8" t="s">
        <v>0</v>
      </c>
      <c r="C159" s="115">
        <v>26529</v>
      </c>
      <c r="D159" s="115">
        <v>27789</v>
      </c>
      <c r="E159" s="115">
        <v>28298</v>
      </c>
      <c r="F159" s="115">
        <v>30721</v>
      </c>
      <c r="G159" s="115">
        <v>32704</v>
      </c>
      <c r="H159" s="115">
        <v>33725</v>
      </c>
      <c r="I159" s="115">
        <v>35409</v>
      </c>
      <c r="J159" s="115">
        <v>34569</v>
      </c>
      <c r="K159" s="115">
        <v>34772</v>
      </c>
    </row>
    <row r="160" spans="1:11" x14ac:dyDescent="0.25">
      <c r="A160" s="23" t="s">
        <v>74</v>
      </c>
      <c r="B160" s="105" t="s">
        <v>3</v>
      </c>
      <c r="C160" s="147">
        <v>17210</v>
      </c>
      <c r="D160" s="147">
        <v>18587</v>
      </c>
      <c r="E160" s="147">
        <v>18631</v>
      </c>
      <c r="F160" s="147">
        <v>19359</v>
      </c>
      <c r="G160" s="147">
        <v>19350</v>
      </c>
      <c r="H160" s="147">
        <v>20367</v>
      </c>
      <c r="I160" s="147">
        <v>20634</v>
      </c>
      <c r="J160" s="147">
        <v>20182</v>
      </c>
      <c r="K160" s="147">
        <v>20329</v>
      </c>
    </row>
    <row r="161" spans="1:11" x14ac:dyDescent="0.25">
      <c r="A161" s="23" t="s">
        <v>74</v>
      </c>
      <c r="B161" s="105" t="s">
        <v>4</v>
      </c>
      <c r="C161" s="147">
        <v>1946</v>
      </c>
      <c r="D161" s="147">
        <v>2065</v>
      </c>
      <c r="E161" s="147">
        <v>2069</v>
      </c>
      <c r="F161" s="147">
        <v>2222</v>
      </c>
      <c r="G161" s="147">
        <v>2402</v>
      </c>
      <c r="H161" s="147">
        <v>2582</v>
      </c>
      <c r="I161" s="147">
        <v>2752</v>
      </c>
      <c r="J161" s="147">
        <v>2776</v>
      </c>
      <c r="K161" s="147">
        <v>2601</v>
      </c>
    </row>
    <row r="162" spans="1:11" x14ac:dyDescent="0.25">
      <c r="A162" s="23" t="s">
        <v>74</v>
      </c>
      <c r="B162" s="105" t="s">
        <v>5</v>
      </c>
      <c r="C162" s="147">
        <v>0</v>
      </c>
      <c r="D162" s="147">
        <v>0</v>
      </c>
      <c r="E162" s="147">
        <v>0</v>
      </c>
      <c r="F162" s="147">
        <v>0</v>
      </c>
      <c r="G162" s="147">
        <v>77</v>
      </c>
      <c r="H162" s="147">
        <v>1400</v>
      </c>
      <c r="I162" s="147">
        <v>996</v>
      </c>
      <c r="J162" s="147">
        <v>1057</v>
      </c>
      <c r="K162" s="147">
        <v>726</v>
      </c>
    </row>
    <row r="163" spans="1:11" x14ac:dyDescent="0.25">
      <c r="A163" s="23"/>
      <c r="B163" s="55" t="s">
        <v>688</v>
      </c>
      <c r="C163" s="147"/>
      <c r="D163" s="147"/>
      <c r="E163" s="147"/>
      <c r="F163" s="147">
        <v>0</v>
      </c>
      <c r="G163" s="147">
        <v>0</v>
      </c>
      <c r="H163" s="147">
        <v>0</v>
      </c>
      <c r="I163" s="147">
        <v>0</v>
      </c>
      <c r="J163" s="147">
        <v>0</v>
      </c>
      <c r="K163" s="147">
        <v>6018</v>
      </c>
    </row>
    <row r="164" spans="1:11" x14ac:dyDescent="0.25">
      <c r="A164" s="23" t="s">
        <v>74</v>
      </c>
      <c r="B164" s="105" t="s">
        <v>6</v>
      </c>
      <c r="C164" s="147">
        <v>0</v>
      </c>
      <c r="D164" s="147">
        <v>0</v>
      </c>
      <c r="E164" s="147">
        <v>0</v>
      </c>
      <c r="F164" s="147">
        <v>0</v>
      </c>
      <c r="G164" s="147">
        <v>1</v>
      </c>
      <c r="H164" s="147">
        <v>0</v>
      </c>
      <c r="I164" s="147">
        <v>1</v>
      </c>
      <c r="J164" s="147">
        <v>2</v>
      </c>
      <c r="K164" s="147">
        <v>1</v>
      </c>
    </row>
    <row r="165" spans="1:11" x14ac:dyDescent="0.25">
      <c r="A165" s="23" t="s">
        <v>74</v>
      </c>
      <c r="B165" s="105" t="s">
        <v>9</v>
      </c>
      <c r="C165" s="147">
        <v>1786</v>
      </c>
      <c r="D165" s="147">
        <v>1777</v>
      </c>
      <c r="E165" s="147">
        <v>1651</v>
      </c>
      <c r="F165" s="147">
        <v>1571</v>
      </c>
      <c r="G165" s="147">
        <v>1577</v>
      </c>
      <c r="H165" s="147">
        <v>1538</v>
      </c>
      <c r="I165" s="147">
        <v>1282</v>
      </c>
      <c r="J165" s="147">
        <v>1215</v>
      </c>
      <c r="K165" s="147">
        <v>862</v>
      </c>
    </row>
    <row r="166" spans="1:11" x14ac:dyDescent="0.25">
      <c r="A166" s="23" t="s">
        <v>74</v>
      </c>
      <c r="B166" s="105" t="s">
        <v>10</v>
      </c>
      <c r="C166" s="147">
        <v>4864</v>
      </c>
      <c r="D166" s="147">
        <v>4791</v>
      </c>
      <c r="E166" s="147">
        <v>4847</v>
      </c>
      <c r="F166" s="147">
        <v>5372</v>
      </c>
      <c r="G166" s="147">
        <v>5178</v>
      </c>
      <c r="H166" s="147">
        <v>5316</v>
      </c>
      <c r="I166" s="147">
        <v>4786</v>
      </c>
      <c r="J166" s="147">
        <v>4643</v>
      </c>
      <c r="K166" s="147">
        <v>3513</v>
      </c>
    </row>
    <row r="167" spans="1:11" x14ac:dyDescent="0.25">
      <c r="A167" s="23" t="s">
        <v>74</v>
      </c>
      <c r="B167" s="105" t="s">
        <v>11</v>
      </c>
      <c r="C167" s="147">
        <v>6122</v>
      </c>
      <c r="D167" s="147">
        <v>6446</v>
      </c>
      <c r="E167" s="147">
        <v>6542</v>
      </c>
      <c r="F167" s="147">
        <v>6411</v>
      </c>
      <c r="G167" s="147">
        <v>5966</v>
      </c>
      <c r="H167" s="147">
        <v>4929</v>
      </c>
      <c r="I167" s="147">
        <v>4372</v>
      </c>
      <c r="J167" s="147">
        <v>4182</v>
      </c>
      <c r="K167" s="147">
        <v>3316</v>
      </c>
    </row>
    <row r="168" spans="1:11" x14ac:dyDescent="0.25">
      <c r="A168" s="23" t="s">
        <v>74</v>
      </c>
      <c r="B168" s="105" t="s">
        <v>12</v>
      </c>
      <c r="C168" s="147">
        <v>2918</v>
      </c>
      <c r="D168" s="147">
        <v>3088</v>
      </c>
      <c r="E168" s="147">
        <v>3275</v>
      </c>
      <c r="F168" s="147">
        <v>3405</v>
      </c>
      <c r="G168" s="147">
        <v>2844</v>
      </c>
      <c r="H168" s="147">
        <v>1944</v>
      </c>
      <c r="I168" s="147">
        <v>1683</v>
      </c>
      <c r="J168" s="147">
        <v>1905</v>
      </c>
      <c r="K168" s="147">
        <v>1429</v>
      </c>
    </row>
    <row r="169" spans="1:11" x14ac:dyDescent="0.25">
      <c r="A169" s="23" t="s">
        <v>74</v>
      </c>
      <c r="B169" s="105" t="s">
        <v>13</v>
      </c>
      <c r="C169" s="147">
        <v>8484</v>
      </c>
      <c r="D169" s="147">
        <v>8906</v>
      </c>
      <c r="E169" s="147">
        <v>9053</v>
      </c>
      <c r="F169" s="147">
        <v>8925</v>
      </c>
      <c r="G169" s="147">
        <v>9408</v>
      </c>
      <c r="H169" s="147">
        <v>8923</v>
      </c>
      <c r="I169" s="147">
        <v>7547</v>
      </c>
      <c r="J169" s="147">
        <v>6978</v>
      </c>
      <c r="K169" s="147">
        <v>5730</v>
      </c>
    </row>
    <row r="170" spans="1:11" x14ac:dyDescent="0.25">
      <c r="A170" s="23" t="s">
        <v>74</v>
      </c>
      <c r="B170" s="105" t="s">
        <v>14</v>
      </c>
      <c r="C170" s="147">
        <v>2881</v>
      </c>
      <c r="D170" s="147">
        <v>2982</v>
      </c>
      <c r="E170" s="147">
        <v>3114</v>
      </c>
      <c r="F170" s="147">
        <v>3083</v>
      </c>
      <c r="G170" s="147">
        <v>3031</v>
      </c>
      <c r="H170" s="147">
        <v>2822</v>
      </c>
      <c r="I170" s="147">
        <v>2762</v>
      </c>
      <c r="J170" s="147">
        <v>2798</v>
      </c>
      <c r="K170" s="147">
        <v>2391</v>
      </c>
    </row>
    <row r="171" spans="1:11" x14ac:dyDescent="0.25">
      <c r="A171" s="23" t="s">
        <v>74</v>
      </c>
      <c r="B171" s="105" t="s">
        <v>15</v>
      </c>
      <c r="C171" s="147">
        <v>3571</v>
      </c>
      <c r="D171" s="147">
        <v>4067</v>
      </c>
      <c r="E171" s="147">
        <v>3879</v>
      </c>
      <c r="F171" s="147">
        <v>4277</v>
      </c>
      <c r="G171" s="147">
        <v>3983</v>
      </c>
      <c r="H171" s="147">
        <v>3266</v>
      </c>
      <c r="I171" s="147">
        <v>3329</v>
      </c>
      <c r="J171" s="147">
        <v>3250</v>
      </c>
      <c r="K171" s="147">
        <v>2720</v>
      </c>
    </row>
    <row r="172" spans="1:11" x14ac:dyDescent="0.25">
      <c r="A172" s="23" t="s">
        <v>74</v>
      </c>
      <c r="B172" s="105" t="s">
        <v>16</v>
      </c>
      <c r="C172" s="147">
        <v>1537</v>
      </c>
      <c r="D172" s="147">
        <v>1780</v>
      </c>
      <c r="E172" s="147">
        <v>1671</v>
      </c>
      <c r="F172" s="147">
        <v>1510</v>
      </c>
      <c r="G172" s="147">
        <v>1379</v>
      </c>
      <c r="H172" s="147">
        <v>1345</v>
      </c>
      <c r="I172" s="147">
        <v>1334</v>
      </c>
      <c r="J172" s="147">
        <v>1191</v>
      </c>
      <c r="K172" s="147">
        <v>962</v>
      </c>
    </row>
    <row r="173" spans="1:11" x14ac:dyDescent="0.25">
      <c r="A173" s="23" t="s">
        <v>74</v>
      </c>
      <c r="B173" s="105" t="s">
        <v>17</v>
      </c>
      <c r="C173" s="147">
        <v>140</v>
      </c>
      <c r="D173" s="147">
        <v>222</v>
      </c>
      <c r="E173" s="147">
        <v>258</v>
      </c>
      <c r="F173" s="147">
        <v>312</v>
      </c>
      <c r="G173" s="147">
        <v>289</v>
      </c>
      <c r="H173" s="147">
        <v>254</v>
      </c>
      <c r="I173" s="147">
        <v>284</v>
      </c>
      <c r="J173" s="147">
        <v>318</v>
      </c>
      <c r="K173" s="147">
        <v>314</v>
      </c>
    </row>
    <row r="174" spans="1:11" x14ac:dyDescent="0.25">
      <c r="A174" s="23" t="s">
        <v>74</v>
      </c>
      <c r="B174" s="105" t="s">
        <v>18</v>
      </c>
      <c r="C174" s="147">
        <v>197</v>
      </c>
      <c r="D174" s="147">
        <v>318</v>
      </c>
      <c r="E174" s="147">
        <v>409</v>
      </c>
      <c r="F174" s="147">
        <v>468</v>
      </c>
      <c r="G174" s="147">
        <v>658</v>
      </c>
      <c r="H174" s="147">
        <v>781</v>
      </c>
      <c r="I174" s="147">
        <v>709</v>
      </c>
      <c r="J174" s="147">
        <v>863</v>
      </c>
      <c r="K174" s="147">
        <v>869</v>
      </c>
    </row>
    <row r="175" spans="1:11" x14ac:dyDescent="0.25">
      <c r="A175" s="23" t="s">
        <v>74</v>
      </c>
      <c r="B175" s="105" t="s">
        <v>19</v>
      </c>
      <c r="C175" s="147">
        <v>634</v>
      </c>
      <c r="D175" s="147">
        <v>641</v>
      </c>
      <c r="E175" s="147">
        <v>595</v>
      </c>
      <c r="F175" s="147">
        <v>598</v>
      </c>
      <c r="G175" s="147">
        <v>641</v>
      </c>
      <c r="H175" s="147">
        <v>562</v>
      </c>
      <c r="I175" s="147">
        <v>623</v>
      </c>
      <c r="J175" s="147">
        <v>660</v>
      </c>
      <c r="K175" s="147">
        <v>607</v>
      </c>
    </row>
    <row r="176" spans="1:11" x14ac:dyDescent="0.25">
      <c r="A176" s="23" t="s">
        <v>74</v>
      </c>
      <c r="B176" s="105" t="s">
        <v>20</v>
      </c>
      <c r="C176" s="147">
        <v>7920</v>
      </c>
      <c r="D176" s="147">
        <v>8578</v>
      </c>
      <c r="E176" s="147">
        <v>9199</v>
      </c>
      <c r="F176" s="147">
        <v>9585</v>
      </c>
      <c r="G176" s="147">
        <v>10329</v>
      </c>
      <c r="H176" s="147">
        <v>10140</v>
      </c>
      <c r="I176" s="147">
        <v>10298</v>
      </c>
      <c r="J176" s="147">
        <v>10706</v>
      </c>
      <c r="K176" s="147">
        <v>10697</v>
      </c>
    </row>
    <row r="177" spans="1:11" x14ac:dyDescent="0.25">
      <c r="A177" s="23" t="s">
        <v>74</v>
      </c>
      <c r="B177" s="105" t="s">
        <v>21</v>
      </c>
      <c r="C177" s="147">
        <v>131</v>
      </c>
      <c r="D177" s="147">
        <v>109</v>
      </c>
      <c r="E177" s="147">
        <v>92</v>
      </c>
      <c r="F177" s="147">
        <v>102</v>
      </c>
      <c r="G177" s="147">
        <v>86</v>
      </c>
      <c r="H177" s="147">
        <v>89</v>
      </c>
      <c r="I177" s="147">
        <v>48</v>
      </c>
      <c r="J177" s="147">
        <v>34</v>
      </c>
      <c r="K177" s="147">
        <v>29</v>
      </c>
    </row>
    <row r="178" spans="1:11" x14ac:dyDescent="0.25">
      <c r="A178" s="23" t="s">
        <v>74</v>
      </c>
      <c r="B178" s="105" t="s">
        <v>22</v>
      </c>
      <c r="C178" s="147">
        <v>138</v>
      </c>
      <c r="D178" s="147">
        <v>186</v>
      </c>
      <c r="E178" s="147">
        <v>171</v>
      </c>
      <c r="F178" s="147">
        <v>189</v>
      </c>
      <c r="G178" s="147">
        <v>160</v>
      </c>
      <c r="H178" s="147">
        <v>174</v>
      </c>
      <c r="I178" s="147">
        <v>154</v>
      </c>
      <c r="J178" s="147">
        <v>169</v>
      </c>
      <c r="K178" s="147">
        <v>146</v>
      </c>
    </row>
    <row r="179" spans="1:11" x14ac:dyDescent="0.25">
      <c r="A179" s="23" t="s">
        <v>74</v>
      </c>
      <c r="B179" s="105" t="s">
        <v>23</v>
      </c>
      <c r="C179" s="147">
        <v>2081</v>
      </c>
      <c r="D179" s="147">
        <v>2157</v>
      </c>
      <c r="E179" s="147">
        <v>2158</v>
      </c>
      <c r="F179" s="147">
        <v>2256</v>
      </c>
      <c r="G179" s="147">
        <v>2209</v>
      </c>
      <c r="H179" s="147">
        <v>1965</v>
      </c>
      <c r="I179" s="147">
        <v>1777</v>
      </c>
      <c r="J179" s="147">
        <v>1809</v>
      </c>
      <c r="K179" s="147">
        <v>1496</v>
      </c>
    </row>
    <row r="180" spans="1:11" x14ac:dyDescent="0.25">
      <c r="A180" s="23" t="s">
        <v>74</v>
      </c>
      <c r="B180" s="105" t="s">
        <v>24</v>
      </c>
      <c r="C180" s="147">
        <v>1397</v>
      </c>
      <c r="D180" s="147">
        <v>1439</v>
      </c>
      <c r="E180" s="147">
        <v>1449</v>
      </c>
      <c r="F180" s="147">
        <v>1390</v>
      </c>
      <c r="G180" s="147">
        <v>1437</v>
      </c>
      <c r="H180" s="147">
        <v>1245</v>
      </c>
      <c r="I180" s="147">
        <v>1151</v>
      </c>
      <c r="J180" s="147">
        <v>1051</v>
      </c>
      <c r="K180" s="147">
        <v>708</v>
      </c>
    </row>
    <row r="181" spans="1:11" x14ac:dyDescent="0.25">
      <c r="A181" s="23" t="s">
        <v>74</v>
      </c>
      <c r="B181" s="105" t="s">
        <v>25</v>
      </c>
      <c r="C181" s="201" t="s">
        <v>93</v>
      </c>
      <c r="D181" s="201"/>
      <c r="E181" s="201"/>
      <c r="F181" s="201"/>
      <c r="G181" s="147">
        <v>14647</v>
      </c>
      <c r="H181" s="147">
        <v>14874</v>
      </c>
      <c r="I181" s="147">
        <v>18025</v>
      </c>
      <c r="J181" s="147">
        <v>15562</v>
      </c>
      <c r="K181" s="147">
        <v>15009</v>
      </c>
    </row>
    <row r="182" spans="1:11" x14ac:dyDescent="0.25">
      <c r="A182" s="23" t="s">
        <v>74</v>
      </c>
      <c r="B182" s="105" t="s">
        <v>26</v>
      </c>
      <c r="C182" s="201" t="s">
        <v>93</v>
      </c>
      <c r="D182" s="201"/>
      <c r="E182" s="201"/>
      <c r="F182" s="147">
        <v>21</v>
      </c>
      <c r="G182" s="147">
        <v>13</v>
      </c>
      <c r="H182" s="147">
        <v>13</v>
      </c>
      <c r="I182" s="147">
        <v>17</v>
      </c>
      <c r="J182" s="147">
        <v>13</v>
      </c>
      <c r="K182" s="147">
        <v>9</v>
      </c>
    </row>
    <row r="183" spans="1:11" x14ac:dyDescent="0.25">
      <c r="A183" s="23" t="s">
        <v>74</v>
      </c>
      <c r="B183" s="105" t="s">
        <v>27</v>
      </c>
      <c r="C183" s="201" t="s">
        <v>93</v>
      </c>
      <c r="D183" s="201"/>
      <c r="E183" s="201"/>
      <c r="F183" s="147">
        <v>6143</v>
      </c>
      <c r="G183" s="147">
        <v>6107</v>
      </c>
      <c r="H183" s="147">
        <v>6122</v>
      </c>
      <c r="I183" s="147">
        <v>6106</v>
      </c>
      <c r="J183" s="147">
        <v>6199</v>
      </c>
      <c r="K183" s="147">
        <v>6211</v>
      </c>
    </row>
    <row r="184" spans="1:11" x14ac:dyDescent="0.25">
      <c r="A184" s="23" t="s">
        <v>74</v>
      </c>
      <c r="B184" s="105" t="s">
        <v>28</v>
      </c>
      <c r="C184" s="201" t="s">
        <v>93</v>
      </c>
      <c r="D184" s="201"/>
      <c r="E184" s="201"/>
      <c r="F184" s="147">
        <v>3932</v>
      </c>
      <c r="G184" s="147">
        <v>3907</v>
      </c>
      <c r="H184" s="147">
        <v>3898</v>
      </c>
      <c r="I184" s="147">
        <v>3855</v>
      </c>
      <c r="J184" s="147">
        <v>3916</v>
      </c>
      <c r="K184" s="147">
        <v>3898</v>
      </c>
    </row>
    <row r="185" spans="1:11" x14ac:dyDescent="0.25">
      <c r="A185" s="23" t="s">
        <v>74</v>
      </c>
      <c r="B185" s="105" t="s">
        <v>31</v>
      </c>
      <c r="C185" s="147">
        <v>1</v>
      </c>
      <c r="D185" s="147">
        <v>1</v>
      </c>
      <c r="E185" s="147">
        <v>4</v>
      </c>
      <c r="F185" s="147">
        <v>6</v>
      </c>
      <c r="G185" s="147">
        <v>3</v>
      </c>
      <c r="H185" s="147">
        <v>0</v>
      </c>
      <c r="I185" s="147">
        <v>1</v>
      </c>
      <c r="J185" s="147">
        <v>0</v>
      </c>
      <c r="K185" s="147">
        <v>0</v>
      </c>
    </row>
    <row r="186" spans="1:11" x14ac:dyDescent="0.25">
      <c r="A186" s="23" t="s">
        <v>74</v>
      </c>
      <c r="B186" s="105" t="s">
        <v>32</v>
      </c>
      <c r="C186" s="147">
        <v>3</v>
      </c>
      <c r="D186" s="147">
        <v>3</v>
      </c>
      <c r="E186" s="147">
        <v>2</v>
      </c>
      <c r="F186" s="147">
        <v>3</v>
      </c>
      <c r="G186" s="147">
        <v>3</v>
      </c>
      <c r="H186" s="147">
        <v>4</v>
      </c>
      <c r="I186" s="147">
        <v>3</v>
      </c>
      <c r="J186" s="147">
        <v>2</v>
      </c>
      <c r="K186" s="147">
        <v>2</v>
      </c>
    </row>
    <row r="187" spans="1:11" x14ac:dyDescent="0.25">
      <c r="A187" s="23" t="s">
        <v>74</v>
      </c>
      <c r="B187" s="105" t="s">
        <v>33</v>
      </c>
      <c r="C187" s="147">
        <v>898</v>
      </c>
      <c r="D187" s="147">
        <v>936</v>
      </c>
      <c r="E187" s="147">
        <v>946</v>
      </c>
      <c r="F187" s="147">
        <v>931</v>
      </c>
      <c r="G187" s="147">
        <v>926</v>
      </c>
      <c r="H187" s="147">
        <v>914</v>
      </c>
      <c r="I187" s="147">
        <v>805</v>
      </c>
      <c r="J187" s="147">
        <v>761</v>
      </c>
      <c r="K187" s="147">
        <v>683</v>
      </c>
    </row>
    <row r="188" spans="1:11" x14ac:dyDescent="0.25">
      <c r="A188" s="23" t="s">
        <v>74</v>
      </c>
      <c r="B188" s="105" t="s">
        <v>35</v>
      </c>
      <c r="C188" s="147">
        <v>0</v>
      </c>
      <c r="D188" s="147">
        <v>6</v>
      </c>
      <c r="E188" s="147">
        <v>0</v>
      </c>
      <c r="F188" s="147">
        <v>0</v>
      </c>
      <c r="G188" s="147">
        <v>0</v>
      </c>
      <c r="H188" s="147">
        <v>0</v>
      </c>
      <c r="I188" s="147">
        <v>0</v>
      </c>
      <c r="J188" s="147">
        <v>0</v>
      </c>
      <c r="K188" s="147">
        <v>0</v>
      </c>
    </row>
    <row r="189" spans="1:11" x14ac:dyDescent="0.25">
      <c r="A189" s="23" t="s">
        <v>74</v>
      </c>
      <c r="B189" s="105" t="s">
        <v>36</v>
      </c>
      <c r="C189" s="147">
        <v>20</v>
      </c>
      <c r="D189" s="147">
        <v>21</v>
      </c>
      <c r="E189" s="147">
        <v>17</v>
      </c>
      <c r="F189" s="147">
        <v>15</v>
      </c>
      <c r="G189" s="147">
        <v>9</v>
      </c>
      <c r="H189" s="147">
        <v>8</v>
      </c>
      <c r="I189" s="147">
        <v>10</v>
      </c>
      <c r="J189" s="147">
        <v>8</v>
      </c>
      <c r="K189" s="147">
        <v>7</v>
      </c>
    </row>
    <row r="190" spans="1:11" x14ac:dyDescent="0.25">
      <c r="A190" s="23" t="s">
        <v>74</v>
      </c>
      <c r="B190" s="105" t="s">
        <v>37</v>
      </c>
      <c r="C190" s="147">
        <v>626</v>
      </c>
      <c r="D190" s="147">
        <v>670</v>
      </c>
      <c r="E190" s="147">
        <v>684</v>
      </c>
      <c r="F190" s="147">
        <v>755</v>
      </c>
      <c r="G190" s="147">
        <v>694</v>
      </c>
      <c r="H190" s="147">
        <v>686</v>
      </c>
      <c r="I190" s="147">
        <v>604</v>
      </c>
      <c r="J190" s="147">
        <v>578</v>
      </c>
      <c r="K190" s="147">
        <v>495</v>
      </c>
    </row>
    <row r="191" spans="1:11" x14ac:dyDescent="0.25">
      <c r="A191" s="23" t="s">
        <v>74</v>
      </c>
      <c r="B191" s="105" t="s">
        <v>38</v>
      </c>
      <c r="C191" s="147">
        <v>83</v>
      </c>
      <c r="D191" s="147">
        <v>136</v>
      </c>
      <c r="E191" s="147">
        <v>174</v>
      </c>
      <c r="F191" s="147">
        <v>253</v>
      </c>
      <c r="G191" s="147">
        <v>343</v>
      </c>
      <c r="H191" s="147">
        <v>462</v>
      </c>
      <c r="I191" s="147">
        <v>535</v>
      </c>
      <c r="J191" s="147">
        <v>625</v>
      </c>
      <c r="K191" s="147">
        <v>622</v>
      </c>
    </row>
    <row r="192" spans="1:11" x14ac:dyDescent="0.25">
      <c r="A192" s="23" t="s">
        <v>74</v>
      </c>
      <c r="B192" s="105" t="s">
        <v>39</v>
      </c>
      <c r="C192" s="147">
        <v>91</v>
      </c>
      <c r="D192" s="147">
        <v>148</v>
      </c>
      <c r="E192" s="147">
        <v>191</v>
      </c>
      <c r="F192" s="147">
        <v>237</v>
      </c>
      <c r="G192" s="147">
        <v>364</v>
      </c>
      <c r="H192" s="147">
        <v>462</v>
      </c>
      <c r="I192" s="147">
        <v>534</v>
      </c>
      <c r="J192" s="147">
        <v>628</v>
      </c>
      <c r="K192" s="147">
        <v>521</v>
      </c>
    </row>
    <row r="193" spans="1:11" x14ac:dyDescent="0.25">
      <c r="A193" s="23" t="s">
        <v>74</v>
      </c>
      <c r="B193" s="105" t="s">
        <v>40</v>
      </c>
      <c r="C193" s="147">
        <v>7</v>
      </c>
      <c r="D193" s="147">
        <v>7</v>
      </c>
      <c r="E193" s="147">
        <v>13</v>
      </c>
      <c r="F193" s="147">
        <v>12</v>
      </c>
      <c r="G193" s="147">
        <v>11</v>
      </c>
      <c r="H193" s="147">
        <v>12</v>
      </c>
      <c r="I193" s="147">
        <v>14</v>
      </c>
      <c r="J193" s="147">
        <v>12</v>
      </c>
      <c r="K193" s="147">
        <v>13</v>
      </c>
    </row>
    <row r="194" spans="1:11" x14ac:dyDescent="0.25">
      <c r="A194" s="23" t="s">
        <v>74</v>
      </c>
      <c r="B194" s="105" t="s">
        <v>41</v>
      </c>
      <c r="C194" s="147">
        <v>2</v>
      </c>
      <c r="D194" s="147">
        <v>2</v>
      </c>
      <c r="E194" s="147">
        <v>5</v>
      </c>
      <c r="F194" s="147">
        <v>9</v>
      </c>
      <c r="G194" s="147">
        <v>12</v>
      </c>
      <c r="H194" s="147">
        <v>9</v>
      </c>
      <c r="I194" s="147">
        <v>9</v>
      </c>
      <c r="J194" s="147">
        <v>6</v>
      </c>
      <c r="K194" s="147">
        <v>6</v>
      </c>
    </row>
    <row r="195" spans="1:11" x14ac:dyDescent="0.25">
      <c r="A195" s="23" t="s">
        <v>74</v>
      </c>
      <c r="B195" s="105" t="s">
        <v>42</v>
      </c>
      <c r="C195" s="147">
        <v>189</v>
      </c>
      <c r="D195" s="147">
        <v>189</v>
      </c>
      <c r="E195" s="147">
        <v>198</v>
      </c>
      <c r="F195" s="147">
        <v>203</v>
      </c>
      <c r="G195" s="147">
        <v>203</v>
      </c>
      <c r="H195" s="147">
        <v>206</v>
      </c>
      <c r="I195" s="147">
        <v>211</v>
      </c>
      <c r="J195" s="147">
        <v>208</v>
      </c>
      <c r="K195" s="147">
        <v>201</v>
      </c>
    </row>
    <row r="196" spans="1:11" x14ac:dyDescent="0.25">
      <c r="A196" s="23" t="s">
        <v>74</v>
      </c>
      <c r="B196" s="105" t="s">
        <v>43</v>
      </c>
      <c r="C196" s="147">
        <v>115</v>
      </c>
      <c r="D196" s="147">
        <v>127</v>
      </c>
      <c r="E196" s="147">
        <v>106</v>
      </c>
      <c r="F196" s="147">
        <v>120</v>
      </c>
      <c r="G196" s="147">
        <v>107</v>
      </c>
      <c r="H196" s="147">
        <v>81</v>
      </c>
      <c r="I196" s="147">
        <v>71</v>
      </c>
      <c r="J196" s="147">
        <v>81</v>
      </c>
      <c r="K196" s="147">
        <v>51</v>
      </c>
    </row>
    <row r="197" spans="1:11" x14ac:dyDescent="0.25">
      <c r="A197" s="23" t="s">
        <v>74</v>
      </c>
      <c r="B197" s="105" t="s">
        <v>45</v>
      </c>
      <c r="C197" s="147">
        <v>4</v>
      </c>
      <c r="D197" s="147">
        <v>6</v>
      </c>
      <c r="E197" s="147">
        <v>14</v>
      </c>
      <c r="F197" s="147">
        <v>8</v>
      </c>
      <c r="G197" s="147">
        <v>8</v>
      </c>
      <c r="H197" s="147">
        <v>8</v>
      </c>
      <c r="I197" s="147">
        <v>13</v>
      </c>
      <c r="J197" s="147">
        <v>20</v>
      </c>
      <c r="K197" s="147">
        <v>20</v>
      </c>
    </row>
    <row r="198" spans="1:11" x14ac:dyDescent="0.25">
      <c r="A198" s="23" t="s">
        <v>74</v>
      </c>
      <c r="B198" s="105" t="s">
        <v>46</v>
      </c>
      <c r="C198" s="147">
        <v>354</v>
      </c>
      <c r="D198" s="147">
        <v>362</v>
      </c>
      <c r="E198" s="147">
        <v>352</v>
      </c>
      <c r="F198" s="147">
        <v>348</v>
      </c>
      <c r="G198" s="147">
        <v>337</v>
      </c>
      <c r="H198" s="147">
        <v>337</v>
      </c>
      <c r="I198" s="147">
        <v>344</v>
      </c>
      <c r="J198" s="147">
        <v>350</v>
      </c>
      <c r="K198" s="147">
        <v>344</v>
      </c>
    </row>
    <row r="199" spans="1:11" x14ac:dyDescent="0.25">
      <c r="A199" s="23" t="s">
        <v>74</v>
      </c>
      <c r="B199" s="105" t="s">
        <v>47</v>
      </c>
      <c r="C199" s="147">
        <v>721</v>
      </c>
      <c r="D199" s="147">
        <v>676</v>
      </c>
      <c r="E199" s="147">
        <v>662</v>
      </c>
      <c r="F199" s="147">
        <v>662</v>
      </c>
      <c r="G199" s="147">
        <v>702</v>
      </c>
      <c r="H199" s="147">
        <v>714</v>
      </c>
      <c r="I199" s="147">
        <v>828</v>
      </c>
      <c r="J199" s="147">
        <v>840</v>
      </c>
      <c r="K199" s="147">
        <v>831</v>
      </c>
    </row>
    <row r="200" spans="1:11" x14ac:dyDescent="0.25">
      <c r="A200" s="23" t="s">
        <v>74</v>
      </c>
      <c r="B200" s="105" t="s">
        <v>48</v>
      </c>
      <c r="C200" s="147">
        <v>191</v>
      </c>
      <c r="D200" s="147">
        <v>196</v>
      </c>
      <c r="E200" s="147">
        <v>195</v>
      </c>
      <c r="F200" s="147">
        <v>226</v>
      </c>
      <c r="G200" s="147">
        <v>221</v>
      </c>
      <c r="H200" s="147">
        <v>133</v>
      </c>
      <c r="I200" s="147">
        <v>196</v>
      </c>
      <c r="J200" s="147">
        <v>206</v>
      </c>
      <c r="K200" s="147">
        <v>189</v>
      </c>
    </row>
    <row r="201" spans="1:11" x14ac:dyDescent="0.25">
      <c r="A201" s="23" t="s">
        <v>74</v>
      </c>
      <c r="B201" s="105" t="s">
        <v>49</v>
      </c>
      <c r="C201" s="147">
        <v>37</v>
      </c>
      <c r="D201" s="147">
        <v>32</v>
      </c>
      <c r="E201" s="147">
        <v>19</v>
      </c>
      <c r="F201" s="147">
        <v>18</v>
      </c>
      <c r="G201" s="147">
        <v>12</v>
      </c>
      <c r="H201" s="147">
        <v>11</v>
      </c>
      <c r="I201" s="147">
        <v>9</v>
      </c>
      <c r="J201" s="147">
        <v>20</v>
      </c>
      <c r="K201" s="147">
        <v>18</v>
      </c>
    </row>
    <row r="202" spans="1:11" x14ac:dyDescent="0.25">
      <c r="A202" s="23" t="s">
        <v>74</v>
      </c>
      <c r="B202" s="105" t="s">
        <v>51</v>
      </c>
      <c r="C202" s="147">
        <v>6</v>
      </c>
      <c r="D202" s="147">
        <v>2</v>
      </c>
      <c r="E202" s="147">
        <v>9</v>
      </c>
      <c r="F202" s="147">
        <v>7</v>
      </c>
      <c r="G202" s="147">
        <v>4</v>
      </c>
      <c r="H202" s="147">
        <v>8</v>
      </c>
      <c r="I202" s="147">
        <v>12</v>
      </c>
      <c r="J202" s="147">
        <v>6</v>
      </c>
      <c r="K202" s="147">
        <v>7</v>
      </c>
    </row>
    <row r="203" spans="1:11" x14ac:dyDescent="0.25">
      <c r="A203" s="23" t="s">
        <v>74</v>
      </c>
      <c r="B203" s="105" t="s">
        <v>52</v>
      </c>
      <c r="C203" s="147">
        <v>15</v>
      </c>
      <c r="D203" s="147">
        <v>11</v>
      </c>
      <c r="E203" s="147">
        <v>21</v>
      </c>
      <c r="F203" s="147">
        <v>16</v>
      </c>
      <c r="G203" s="147">
        <v>5</v>
      </c>
      <c r="H203" s="147">
        <v>8</v>
      </c>
      <c r="I203" s="147">
        <v>10</v>
      </c>
      <c r="J203" s="147">
        <v>1</v>
      </c>
      <c r="K203" s="147">
        <v>4</v>
      </c>
    </row>
    <row r="204" spans="1:11" x14ac:dyDescent="0.25">
      <c r="A204" s="23" t="s">
        <v>74</v>
      </c>
      <c r="B204" s="105" t="s">
        <v>53</v>
      </c>
      <c r="C204" s="147">
        <v>55</v>
      </c>
      <c r="D204" s="147">
        <v>53</v>
      </c>
      <c r="E204" s="147">
        <v>54</v>
      </c>
      <c r="F204" s="147">
        <v>59</v>
      </c>
      <c r="G204" s="147">
        <v>48</v>
      </c>
      <c r="H204" s="147">
        <v>48</v>
      </c>
      <c r="I204" s="147">
        <v>41</v>
      </c>
      <c r="J204" s="147">
        <v>37</v>
      </c>
      <c r="K204" s="147">
        <v>37</v>
      </c>
    </row>
    <row r="205" spans="1:11" x14ac:dyDescent="0.25">
      <c r="A205" s="23" t="s">
        <v>74</v>
      </c>
      <c r="B205" s="105" t="s">
        <v>54</v>
      </c>
      <c r="C205" s="147">
        <v>399</v>
      </c>
      <c r="D205" s="147">
        <v>362</v>
      </c>
      <c r="E205" s="147">
        <v>253</v>
      </c>
      <c r="F205" s="147">
        <v>227</v>
      </c>
      <c r="G205" s="147">
        <v>274</v>
      </c>
      <c r="H205" s="147">
        <v>347</v>
      </c>
      <c r="I205" s="147">
        <v>345</v>
      </c>
      <c r="J205" s="147">
        <v>324</v>
      </c>
      <c r="K205" s="147">
        <v>386</v>
      </c>
    </row>
    <row r="206" spans="1:11" x14ac:dyDescent="0.25">
      <c r="A206" s="23" t="s">
        <v>74</v>
      </c>
      <c r="B206" s="105" t="s">
        <v>55</v>
      </c>
      <c r="C206" s="147">
        <v>476</v>
      </c>
      <c r="D206" s="147">
        <v>670</v>
      </c>
      <c r="E206" s="147">
        <v>619</v>
      </c>
      <c r="F206" s="147">
        <v>588</v>
      </c>
      <c r="G206" s="147">
        <v>592</v>
      </c>
      <c r="H206" s="147">
        <v>704</v>
      </c>
      <c r="I206" s="147">
        <v>799</v>
      </c>
      <c r="J206" s="147">
        <v>803</v>
      </c>
      <c r="K206" s="147">
        <v>760</v>
      </c>
    </row>
    <row r="207" spans="1:11" x14ac:dyDescent="0.25">
      <c r="A207" s="23" t="s">
        <v>74</v>
      </c>
      <c r="B207" s="105" t="s">
        <v>56</v>
      </c>
      <c r="C207" s="147">
        <v>368</v>
      </c>
      <c r="D207" s="147">
        <v>468</v>
      </c>
      <c r="E207" s="147">
        <v>535</v>
      </c>
      <c r="F207" s="147">
        <v>496</v>
      </c>
      <c r="G207" s="147">
        <v>458</v>
      </c>
      <c r="H207" s="147">
        <v>345</v>
      </c>
      <c r="I207" s="147">
        <v>325</v>
      </c>
      <c r="J207" s="147">
        <v>283</v>
      </c>
      <c r="K207" s="147">
        <v>241</v>
      </c>
    </row>
    <row r="208" spans="1:11" x14ac:dyDescent="0.25">
      <c r="A208" s="23" t="s">
        <v>74</v>
      </c>
      <c r="B208" s="105" t="s">
        <v>57</v>
      </c>
      <c r="C208" s="147">
        <v>795</v>
      </c>
      <c r="D208" s="147">
        <v>1182</v>
      </c>
      <c r="E208" s="147">
        <v>1100</v>
      </c>
      <c r="F208" s="147">
        <v>1138</v>
      </c>
      <c r="G208" s="147">
        <v>1198</v>
      </c>
      <c r="H208" s="147">
        <v>395</v>
      </c>
      <c r="I208" s="147">
        <v>430</v>
      </c>
      <c r="J208" s="147">
        <v>441</v>
      </c>
      <c r="K208" s="147">
        <v>448</v>
      </c>
    </row>
    <row r="209" spans="1:11" x14ac:dyDescent="0.25">
      <c r="A209" s="23" t="s">
        <v>74</v>
      </c>
      <c r="B209" s="105" t="s">
        <v>58</v>
      </c>
      <c r="C209" s="147">
        <v>29</v>
      </c>
      <c r="D209" s="147">
        <v>26</v>
      </c>
      <c r="E209" s="147">
        <v>19</v>
      </c>
      <c r="F209" s="147">
        <v>34</v>
      </c>
      <c r="G209" s="147">
        <v>15</v>
      </c>
      <c r="H209" s="147">
        <v>16</v>
      </c>
      <c r="I209" s="147">
        <v>15</v>
      </c>
      <c r="J209" s="147">
        <v>11</v>
      </c>
      <c r="K209" s="147">
        <v>18</v>
      </c>
    </row>
    <row r="210" spans="1:11" x14ac:dyDescent="0.25">
      <c r="A210" s="23" t="s">
        <v>74</v>
      </c>
      <c r="B210" s="105" t="s">
        <v>59</v>
      </c>
      <c r="C210" s="147">
        <v>3</v>
      </c>
      <c r="D210" s="147">
        <v>10</v>
      </c>
      <c r="E210" s="147">
        <v>12</v>
      </c>
      <c r="F210" s="147">
        <v>18</v>
      </c>
      <c r="G210" s="147">
        <v>15</v>
      </c>
      <c r="H210" s="147">
        <v>18</v>
      </c>
      <c r="I210" s="147">
        <v>39</v>
      </c>
      <c r="J210" s="147">
        <v>65</v>
      </c>
      <c r="K210" s="147">
        <v>74</v>
      </c>
    </row>
    <row r="211" spans="1:11" x14ac:dyDescent="0.25">
      <c r="A211" s="8" t="s">
        <v>75</v>
      </c>
      <c r="B211" s="8" t="s">
        <v>0</v>
      </c>
      <c r="C211" s="115">
        <v>85533</v>
      </c>
      <c r="D211" s="115">
        <v>87781</v>
      </c>
      <c r="E211" s="115">
        <v>88481</v>
      </c>
      <c r="F211" s="115">
        <v>97862</v>
      </c>
      <c r="G211" s="115">
        <v>104485</v>
      </c>
      <c r="H211" s="115">
        <v>107263</v>
      </c>
      <c r="I211" s="115">
        <v>109248</v>
      </c>
      <c r="J211" s="115">
        <v>108699</v>
      </c>
      <c r="K211" s="115">
        <v>108258</v>
      </c>
    </row>
    <row r="212" spans="1:11" x14ac:dyDescent="0.25">
      <c r="A212" s="23" t="s">
        <v>75</v>
      </c>
      <c r="B212" s="105" t="s">
        <v>3</v>
      </c>
      <c r="C212" s="147">
        <v>51478</v>
      </c>
      <c r="D212" s="147">
        <v>53296</v>
      </c>
      <c r="E212" s="147">
        <v>54267</v>
      </c>
      <c r="F212" s="147">
        <v>56411</v>
      </c>
      <c r="G212" s="147">
        <v>56466</v>
      </c>
      <c r="H212" s="147">
        <v>58598</v>
      </c>
      <c r="I212" s="147">
        <v>58527</v>
      </c>
      <c r="J212" s="147">
        <v>57839</v>
      </c>
      <c r="K212" s="147">
        <v>57563</v>
      </c>
    </row>
    <row r="213" spans="1:11" x14ac:dyDescent="0.25">
      <c r="A213" s="23" t="s">
        <v>75</v>
      </c>
      <c r="B213" s="105" t="s">
        <v>4</v>
      </c>
      <c r="C213" s="147">
        <v>7846</v>
      </c>
      <c r="D213" s="147">
        <v>8172</v>
      </c>
      <c r="E213" s="147">
        <v>8685</v>
      </c>
      <c r="F213" s="147">
        <v>9054</v>
      </c>
      <c r="G213" s="147">
        <v>9573</v>
      </c>
      <c r="H213" s="147">
        <v>10359</v>
      </c>
      <c r="I213" s="147">
        <v>10473</v>
      </c>
      <c r="J213" s="147">
        <v>10714</v>
      </c>
      <c r="K213" s="147">
        <v>9996</v>
      </c>
    </row>
    <row r="214" spans="1:11" x14ac:dyDescent="0.25">
      <c r="A214" s="23" t="s">
        <v>75</v>
      </c>
      <c r="B214" s="105" t="s">
        <v>5</v>
      </c>
      <c r="C214" s="147">
        <v>0</v>
      </c>
      <c r="D214" s="147">
        <v>0</v>
      </c>
      <c r="E214" s="147">
        <v>0</v>
      </c>
      <c r="F214" s="147">
        <v>0</v>
      </c>
      <c r="G214" s="147">
        <v>122</v>
      </c>
      <c r="H214" s="147">
        <v>2099</v>
      </c>
      <c r="I214" s="147">
        <v>1598</v>
      </c>
      <c r="J214" s="147">
        <v>2931</v>
      </c>
      <c r="K214" s="147">
        <v>2473</v>
      </c>
    </row>
    <row r="215" spans="1:11" x14ac:dyDescent="0.25">
      <c r="A215" s="23"/>
      <c r="B215" s="55" t="s">
        <v>688</v>
      </c>
      <c r="C215" s="147"/>
      <c r="D215" s="147"/>
      <c r="E215" s="147"/>
      <c r="F215" s="147">
        <v>0</v>
      </c>
      <c r="G215" s="147">
        <v>0</v>
      </c>
      <c r="H215" s="147">
        <v>0</v>
      </c>
      <c r="I215" s="147">
        <v>0</v>
      </c>
      <c r="J215" s="147">
        <v>0</v>
      </c>
      <c r="K215" s="147">
        <v>22495</v>
      </c>
    </row>
    <row r="216" spans="1:11" x14ac:dyDescent="0.25">
      <c r="A216" s="23" t="s">
        <v>75</v>
      </c>
      <c r="B216" s="105" t="s">
        <v>6</v>
      </c>
      <c r="C216" s="147">
        <v>1</v>
      </c>
      <c r="D216" s="147">
        <v>1</v>
      </c>
      <c r="E216" s="147">
        <v>1</v>
      </c>
      <c r="F216" s="147">
        <v>10</v>
      </c>
      <c r="G216" s="147">
        <v>29</v>
      </c>
      <c r="H216" s="147">
        <v>53</v>
      </c>
      <c r="I216" s="147">
        <v>66</v>
      </c>
      <c r="J216" s="147">
        <v>85</v>
      </c>
      <c r="K216" s="147">
        <v>96</v>
      </c>
    </row>
    <row r="217" spans="1:11" x14ac:dyDescent="0.25">
      <c r="A217" s="23" t="s">
        <v>75</v>
      </c>
      <c r="B217" s="105" t="s">
        <v>9</v>
      </c>
      <c r="C217" s="147">
        <v>6072</v>
      </c>
      <c r="D217" s="147">
        <v>6029</v>
      </c>
      <c r="E217" s="147">
        <v>5466</v>
      </c>
      <c r="F217" s="147">
        <v>5502</v>
      </c>
      <c r="G217" s="147">
        <v>5311</v>
      </c>
      <c r="H217" s="147">
        <v>5021</v>
      </c>
      <c r="I217" s="147">
        <v>4428</v>
      </c>
      <c r="J217" s="147">
        <v>4149</v>
      </c>
      <c r="K217" s="147">
        <v>3015</v>
      </c>
    </row>
    <row r="218" spans="1:11" x14ac:dyDescent="0.25">
      <c r="A218" s="23" t="s">
        <v>75</v>
      </c>
      <c r="B218" s="105" t="s">
        <v>10</v>
      </c>
      <c r="C218" s="147">
        <v>17578</v>
      </c>
      <c r="D218" s="147">
        <v>18470</v>
      </c>
      <c r="E218" s="147">
        <v>17683</v>
      </c>
      <c r="F218" s="147">
        <v>18570</v>
      </c>
      <c r="G218" s="147">
        <v>17120</v>
      </c>
      <c r="H218" s="147">
        <v>18441</v>
      </c>
      <c r="I218" s="147">
        <v>16721</v>
      </c>
      <c r="J218" s="147">
        <v>17263</v>
      </c>
      <c r="K218" s="147">
        <v>12346</v>
      </c>
    </row>
    <row r="219" spans="1:11" x14ac:dyDescent="0.25">
      <c r="A219" s="23" t="s">
        <v>75</v>
      </c>
      <c r="B219" s="105" t="s">
        <v>11</v>
      </c>
      <c r="C219" s="147">
        <v>23244</v>
      </c>
      <c r="D219" s="147">
        <v>23756</v>
      </c>
      <c r="E219" s="147">
        <v>23811</v>
      </c>
      <c r="F219" s="147">
        <v>21155</v>
      </c>
      <c r="G219" s="147">
        <v>19437</v>
      </c>
      <c r="H219" s="147">
        <v>17383</v>
      </c>
      <c r="I219" s="147">
        <v>14961</v>
      </c>
      <c r="J219" s="147">
        <v>14272</v>
      </c>
      <c r="K219" s="147">
        <v>11428</v>
      </c>
    </row>
    <row r="220" spans="1:11" x14ac:dyDescent="0.25">
      <c r="A220" s="23" t="s">
        <v>75</v>
      </c>
      <c r="B220" s="105" t="s">
        <v>12</v>
      </c>
      <c r="C220" s="147">
        <v>10713</v>
      </c>
      <c r="D220" s="147">
        <v>11928</v>
      </c>
      <c r="E220" s="147">
        <v>12418</v>
      </c>
      <c r="F220" s="147">
        <v>10682</v>
      </c>
      <c r="G220" s="147">
        <v>9103</v>
      </c>
      <c r="H220" s="147">
        <v>5791</v>
      </c>
      <c r="I220" s="147">
        <v>5055</v>
      </c>
      <c r="J220" s="147">
        <v>5253</v>
      </c>
      <c r="K220" s="147">
        <v>4104</v>
      </c>
    </row>
    <row r="221" spans="1:11" x14ac:dyDescent="0.25">
      <c r="A221" s="23" t="s">
        <v>75</v>
      </c>
      <c r="B221" s="105" t="s">
        <v>13</v>
      </c>
      <c r="C221" s="147">
        <v>30272</v>
      </c>
      <c r="D221" s="147">
        <v>30852</v>
      </c>
      <c r="E221" s="147">
        <v>31985</v>
      </c>
      <c r="F221" s="147">
        <v>30180</v>
      </c>
      <c r="G221" s="147">
        <v>32443</v>
      </c>
      <c r="H221" s="147">
        <v>31027</v>
      </c>
      <c r="I221" s="147">
        <v>26708</v>
      </c>
      <c r="J221" s="147">
        <v>25270</v>
      </c>
      <c r="K221" s="147">
        <v>21104</v>
      </c>
    </row>
    <row r="222" spans="1:11" x14ac:dyDescent="0.25">
      <c r="A222" s="23" t="s">
        <v>75</v>
      </c>
      <c r="B222" s="105" t="s">
        <v>14</v>
      </c>
      <c r="C222" s="147">
        <v>7897</v>
      </c>
      <c r="D222" s="147">
        <v>7868</v>
      </c>
      <c r="E222" s="147">
        <v>9447</v>
      </c>
      <c r="F222" s="147">
        <v>9716</v>
      </c>
      <c r="G222" s="147">
        <v>10338</v>
      </c>
      <c r="H222" s="147">
        <v>9889</v>
      </c>
      <c r="I222" s="147">
        <v>10086</v>
      </c>
      <c r="J222" s="147">
        <v>11013</v>
      </c>
      <c r="K222" s="147">
        <v>8893</v>
      </c>
    </row>
    <row r="223" spans="1:11" x14ac:dyDescent="0.25">
      <c r="A223" s="23" t="s">
        <v>75</v>
      </c>
      <c r="B223" s="105" t="s">
        <v>15</v>
      </c>
      <c r="C223" s="147">
        <v>11860</v>
      </c>
      <c r="D223" s="147">
        <v>12430</v>
      </c>
      <c r="E223" s="147">
        <v>12577</v>
      </c>
      <c r="F223" s="147">
        <v>10352</v>
      </c>
      <c r="G223" s="147">
        <v>9527</v>
      </c>
      <c r="H223" s="147">
        <v>8095</v>
      </c>
      <c r="I223" s="147">
        <v>7395</v>
      </c>
      <c r="J223" s="147">
        <v>5918</v>
      </c>
      <c r="K223" s="147">
        <v>5538</v>
      </c>
    </row>
    <row r="224" spans="1:11" x14ac:dyDescent="0.25">
      <c r="A224" s="23" t="s">
        <v>75</v>
      </c>
      <c r="B224" s="105" t="s">
        <v>16</v>
      </c>
      <c r="C224" s="147">
        <v>3902</v>
      </c>
      <c r="D224" s="147">
        <v>3930</v>
      </c>
      <c r="E224" s="147">
        <v>3889</v>
      </c>
      <c r="F224" s="147">
        <v>3496</v>
      </c>
      <c r="G224" s="147">
        <v>3667</v>
      </c>
      <c r="H224" s="147">
        <v>3313</v>
      </c>
      <c r="I224" s="147">
        <v>2720</v>
      </c>
      <c r="J224" s="147">
        <v>2464</v>
      </c>
      <c r="K224" s="147">
        <v>1963</v>
      </c>
    </row>
    <row r="225" spans="1:11" x14ac:dyDescent="0.25">
      <c r="A225" s="23" t="s">
        <v>75</v>
      </c>
      <c r="B225" s="105" t="s">
        <v>17</v>
      </c>
      <c r="C225" s="147">
        <v>227</v>
      </c>
      <c r="D225" s="147">
        <v>353</v>
      </c>
      <c r="E225" s="147">
        <v>479</v>
      </c>
      <c r="F225" s="147">
        <v>561</v>
      </c>
      <c r="G225" s="147">
        <v>524</v>
      </c>
      <c r="H225" s="147">
        <v>571</v>
      </c>
      <c r="I225" s="147">
        <v>560</v>
      </c>
      <c r="J225" s="147">
        <v>578</v>
      </c>
      <c r="K225" s="147">
        <v>641</v>
      </c>
    </row>
    <row r="226" spans="1:11" x14ac:dyDescent="0.25">
      <c r="A226" s="23" t="s">
        <v>75</v>
      </c>
      <c r="B226" s="105" t="s">
        <v>18</v>
      </c>
      <c r="C226" s="147">
        <v>1390</v>
      </c>
      <c r="D226" s="147">
        <v>1632</v>
      </c>
      <c r="E226" s="147">
        <v>1855</v>
      </c>
      <c r="F226" s="147">
        <v>1971</v>
      </c>
      <c r="G226" s="147">
        <v>2222</v>
      </c>
      <c r="H226" s="147">
        <v>2077</v>
      </c>
      <c r="I226" s="147">
        <v>2071</v>
      </c>
      <c r="J226" s="147">
        <v>2118</v>
      </c>
      <c r="K226" s="147">
        <v>1999</v>
      </c>
    </row>
    <row r="227" spans="1:11" x14ac:dyDescent="0.25">
      <c r="A227" s="23" t="s">
        <v>75</v>
      </c>
      <c r="B227" s="105" t="s">
        <v>19</v>
      </c>
      <c r="C227" s="147">
        <v>2064</v>
      </c>
      <c r="D227" s="147">
        <v>2227</v>
      </c>
      <c r="E227" s="147">
        <v>2208</v>
      </c>
      <c r="F227" s="147">
        <v>2010</v>
      </c>
      <c r="G227" s="147">
        <v>2096</v>
      </c>
      <c r="H227" s="147">
        <v>2129</v>
      </c>
      <c r="I227" s="147">
        <v>2333</v>
      </c>
      <c r="J227" s="147">
        <v>2374</v>
      </c>
      <c r="K227" s="147">
        <v>2277</v>
      </c>
    </row>
    <row r="228" spans="1:11" x14ac:dyDescent="0.25">
      <c r="A228" s="23" t="s">
        <v>75</v>
      </c>
      <c r="B228" s="105" t="s">
        <v>20</v>
      </c>
      <c r="C228" s="147">
        <v>23498</v>
      </c>
      <c r="D228" s="147">
        <v>25184</v>
      </c>
      <c r="E228" s="147">
        <v>27699</v>
      </c>
      <c r="F228" s="147">
        <v>27954</v>
      </c>
      <c r="G228" s="147">
        <v>29014</v>
      </c>
      <c r="H228" s="147">
        <v>29157</v>
      </c>
      <c r="I228" s="147">
        <v>29155</v>
      </c>
      <c r="J228" s="147">
        <v>29600</v>
      </c>
      <c r="K228" s="147">
        <v>29343</v>
      </c>
    </row>
    <row r="229" spans="1:11" x14ac:dyDescent="0.25">
      <c r="A229" s="23" t="s">
        <v>75</v>
      </c>
      <c r="B229" s="105" t="s">
        <v>21</v>
      </c>
      <c r="C229" s="147">
        <v>303</v>
      </c>
      <c r="D229" s="147">
        <v>262</v>
      </c>
      <c r="E229" s="147">
        <v>327</v>
      </c>
      <c r="F229" s="147">
        <v>282</v>
      </c>
      <c r="G229" s="147">
        <v>256</v>
      </c>
      <c r="H229" s="147">
        <v>219</v>
      </c>
      <c r="I229" s="147">
        <v>158</v>
      </c>
      <c r="J229" s="147">
        <v>119</v>
      </c>
      <c r="K229" s="147">
        <v>89</v>
      </c>
    </row>
    <row r="230" spans="1:11" x14ac:dyDescent="0.25">
      <c r="A230" s="23" t="s">
        <v>75</v>
      </c>
      <c r="B230" s="105" t="s">
        <v>22</v>
      </c>
      <c r="C230" s="147">
        <v>179</v>
      </c>
      <c r="D230" s="147">
        <v>231</v>
      </c>
      <c r="E230" s="147">
        <v>168</v>
      </c>
      <c r="F230" s="147">
        <v>184</v>
      </c>
      <c r="G230" s="147">
        <v>256</v>
      </c>
      <c r="H230" s="147">
        <v>211</v>
      </c>
      <c r="I230" s="147">
        <v>221</v>
      </c>
      <c r="J230" s="147">
        <v>267</v>
      </c>
      <c r="K230" s="147">
        <v>245</v>
      </c>
    </row>
    <row r="231" spans="1:11" x14ac:dyDescent="0.25">
      <c r="A231" s="23" t="s">
        <v>75</v>
      </c>
      <c r="B231" s="105" t="s">
        <v>23</v>
      </c>
      <c r="C231" s="147">
        <v>7513</v>
      </c>
      <c r="D231" s="147">
        <v>7791</v>
      </c>
      <c r="E231" s="147">
        <v>7805</v>
      </c>
      <c r="F231" s="147">
        <v>8286</v>
      </c>
      <c r="G231" s="147">
        <v>8050</v>
      </c>
      <c r="H231" s="147">
        <v>7558</v>
      </c>
      <c r="I231" s="147">
        <v>6909</v>
      </c>
      <c r="J231" s="147">
        <v>7160</v>
      </c>
      <c r="K231" s="147">
        <v>6227</v>
      </c>
    </row>
    <row r="232" spans="1:11" x14ac:dyDescent="0.25">
      <c r="A232" s="23" t="s">
        <v>75</v>
      </c>
      <c r="B232" s="105" t="s">
        <v>24</v>
      </c>
      <c r="C232" s="147">
        <v>4209</v>
      </c>
      <c r="D232" s="147">
        <v>4535</v>
      </c>
      <c r="E232" s="147">
        <v>4790</v>
      </c>
      <c r="F232" s="147">
        <v>5178</v>
      </c>
      <c r="G232" s="147">
        <v>5297</v>
      </c>
      <c r="H232" s="147">
        <v>4802</v>
      </c>
      <c r="I232" s="147">
        <v>4573</v>
      </c>
      <c r="J232" s="147">
        <v>4647</v>
      </c>
      <c r="K232" s="147">
        <v>3251</v>
      </c>
    </row>
    <row r="233" spans="1:11" x14ac:dyDescent="0.25">
      <c r="A233" s="23" t="s">
        <v>75</v>
      </c>
      <c r="B233" s="105" t="s">
        <v>25</v>
      </c>
      <c r="C233" s="201" t="s">
        <v>93</v>
      </c>
      <c r="D233" s="201"/>
      <c r="E233" s="201"/>
      <c r="F233" s="201"/>
      <c r="G233" s="147">
        <v>47701</v>
      </c>
      <c r="H233" s="147">
        <v>49070</v>
      </c>
      <c r="I233" s="147">
        <v>53181</v>
      </c>
      <c r="J233" s="147">
        <v>48617</v>
      </c>
      <c r="K233" s="147">
        <v>45032</v>
      </c>
    </row>
    <row r="234" spans="1:11" x14ac:dyDescent="0.25">
      <c r="A234" s="23" t="s">
        <v>75</v>
      </c>
      <c r="B234" s="105" t="s">
        <v>26</v>
      </c>
      <c r="C234" s="201" t="s">
        <v>93</v>
      </c>
      <c r="D234" s="201"/>
      <c r="E234" s="201"/>
      <c r="F234" s="147">
        <v>197</v>
      </c>
      <c r="G234" s="147">
        <v>212</v>
      </c>
      <c r="H234" s="147">
        <v>158</v>
      </c>
      <c r="I234" s="147">
        <v>139</v>
      </c>
      <c r="J234" s="147">
        <v>98</v>
      </c>
      <c r="K234" s="147">
        <v>79</v>
      </c>
    </row>
    <row r="235" spans="1:11" x14ac:dyDescent="0.25">
      <c r="A235" s="23" t="s">
        <v>75</v>
      </c>
      <c r="B235" s="105" t="s">
        <v>27</v>
      </c>
      <c r="C235" s="201" t="s">
        <v>93</v>
      </c>
      <c r="D235" s="201"/>
      <c r="E235" s="201"/>
      <c r="F235" s="147">
        <v>23261</v>
      </c>
      <c r="G235" s="147">
        <v>23443</v>
      </c>
      <c r="H235" s="147">
        <v>23604</v>
      </c>
      <c r="I235" s="147">
        <v>23482</v>
      </c>
      <c r="J235" s="147">
        <v>23720</v>
      </c>
      <c r="K235" s="147">
        <v>23663</v>
      </c>
    </row>
    <row r="236" spans="1:11" x14ac:dyDescent="0.25">
      <c r="A236" s="23" t="s">
        <v>75</v>
      </c>
      <c r="B236" s="105" t="s">
        <v>28</v>
      </c>
      <c r="C236" s="201" t="s">
        <v>93</v>
      </c>
      <c r="D236" s="201"/>
      <c r="E236" s="201"/>
      <c r="F236" s="147">
        <v>14325</v>
      </c>
      <c r="G236" s="147">
        <v>14500</v>
      </c>
      <c r="H236" s="147">
        <v>14299</v>
      </c>
      <c r="I236" s="147">
        <v>14154</v>
      </c>
      <c r="J236" s="147">
        <v>14640</v>
      </c>
      <c r="K236" s="147">
        <v>14579</v>
      </c>
    </row>
    <row r="237" spans="1:11" x14ac:dyDescent="0.25">
      <c r="A237" s="23" t="s">
        <v>75</v>
      </c>
      <c r="B237" s="105" t="s">
        <v>31</v>
      </c>
      <c r="C237" s="147">
        <v>2</v>
      </c>
      <c r="D237" s="147">
        <v>2</v>
      </c>
      <c r="E237" s="147">
        <v>9</v>
      </c>
      <c r="F237" s="147">
        <v>6</v>
      </c>
      <c r="G237" s="147">
        <v>20</v>
      </c>
      <c r="H237" s="147">
        <v>8</v>
      </c>
      <c r="I237" s="147">
        <v>1</v>
      </c>
      <c r="J237" s="147">
        <v>5</v>
      </c>
      <c r="K237" s="147">
        <v>10</v>
      </c>
    </row>
    <row r="238" spans="1:11" x14ac:dyDescent="0.25">
      <c r="A238" s="23" t="s">
        <v>75</v>
      </c>
      <c r="B238" s="105" t="s">
        <v>32</v>
      </c>
      <c r="C238" s="147">
        <v>12</v>
      </c>
      <c r="D238" s="147">
        <v>19</v>
      </c>
      <c r="E238" s="147">
        <v>23</v>
      </c>
      <c r="F238" s="147">
        <v>34</v>
      </c>
      <c r="G238" s="147">
        <v>36</v>
      </c>
      <c r="H238" s="147">
        <v>40</v>
      </c>
      <c r="I238" s="147">
        <v>40</v>
      </c>
      <c r="J238" s="147">
        <v>41</v>
      </c>
      <c r="K238" s="147">
        <v>46</v>
      </c>
    </row>
    <row r="239" spans="1:11" x14ac:dyDescent="0.25">
      <c r="A239" s="23" t="s">
        <v>75</v>
      </c>
      <c r="B239" s="105" t="s">
        <v>33</v>
      </c>
      <c r="C239" s="147">
        <v>3146</v>
      </c>
      <c r="D239" s="147">
        <v>3254</v>
      </c>
      <c r="E239" s="147">
        <v>3382</v>
      </c>
      <c r="F239" s="147">
        <v>3293</v>
      </c>
      <c r="G239" s="147">
        <v>3225</v>
      </c>
      <c r="H239" s="147">
        <v>3359</v>
      </c>
      <c r="I239" s="147">
        <v>3127</v>
      </c>
      <c r="J239" s="147">
        <v>3185</v>
      </c>
      <c r="K239" s="147">
        <v>2762</v>
      </c>
    </row>
    <row r="240" spans="1:11" x14ac:dyDescent="0.25">
      <c r="A240" s="23" t="s">
        <v>75</v>
      </c>
      <c r="B240" s="105" t="s">
        <v>35</v>
      </c>
      <c r="C240" s="147">
        <v>7</v>
      </c>
      <c r="D240" s="147">
        <v>75</v>
      </c>
      <c r="E240" s="147">
        <v>0</v>
      </c>
      <c r="F240" s="147">
        <v>0</v>
      </c>
      <c r="G240" s="147">
        <v>0</v>
      </c>
      <c r="H240" s="147">
        <v>1</v>
      </c>
      <c r="I240" s="147">
        <v>0</v>
      </c>
      <c r="J240" s="147">
        <v>0</v>
      </c>
      <c r="K240" s="147">
        <v>0</v>
      </c>
    </row>
    <row r="241" spans="1:11" x14ac:dyDescent="0.25">
      <c r="A241" s="23" t="s">
        <v>75</v>
      </c>
      <c r="B241" s="105" t="s">
        <v>36</v>
      </c>
      <c r="C241" s="147">
        <v>48</v>
      </c>
      <c r="D241" s="147">
        <v>47</v>
      </c>
      <c r="E241" s="147">
        <v>50</v>
      </c>
      <c r="F241" s="147">
        <v>46</v>
      </c>
      <c r="G241" s="147">
        <v>43</v>
      </c>
      <c r="H241" s="147">
        <v>37</v>
      </c>
      <c r="I241" s="147">
        <v>36</v>
      </c>
      <c r="J241" s="147">
        <v>40</v>
      </c>
      <c r="K241" s="147">
        <v>29</v>
      </c>
    </row>
    <row r="242" spans="1:11" x14ac:dyDescent="0.25">
      <c r="A242" s="23" t="s">
        <v>75</v>
      </c>
      <c r="B242" s="105" t="s">
        <v>37</v>
      </c>
      <c r="C242" s="147">
        <v>2185</v>
      </c>
      <c r="D242" s="147">
        <v>2278</v>
      </c>
      <c r="E242" s="147">
        <v>2311</v>
      </c>
      <c r="F242" s="147">
        <v>2300</v>
      </c>
      <c r="G242" s="147">
        <v>2245</v>
      </c>
      <c r="H242" s="147">
        <v>2171</v>
      </c>
      <c r="I242" s="147">
        <v>1900</v>
      </c>
      <c r="J242" s="147">
        <v>1825</v>
      </c>
      <c r="K242" s="147">
        <v>1588</v>
      </c>
    </row>
    <row r="243" spans="1:11" x14ac:dyDescent="0.25">
      <c r="A243" s="23" t="s">
        <v>75</v>
      </c>
      <c r="B243" s="105" t="s">
        <v>38</v>
      </c>
      <c r="C243" s="147">
        <v>711</v>
      </c>
      <c r="D243" s="147">
        <v>1063</v>
      </c>
      <c r="E243" s="147">
        <v>1564</v>
      </c>
      <c r="F243" s="147">
        <v>2035</v>
      </c>
      <c r="G243" s="147">
        <v>2479</v>
      </c>
      <c r="H243" s="147">
        <v>2858</v>
      </c>
      <c r="I243" s="147">
        <v>3157</v>
      </c>
      <c r="J243" s="147">
        <v>3287</v>
      </c>
      <c r="K243" s="147">
        <v>3073</v>
      </c>
    </row>
    <row r="244" spans="1:11" x14ac:dyDescent="0.25">
      <c r="A244" s="23" t="s">
        <v>75</v>
      </c>
      <c r="B244" s="105" t="s">
        <v>39</v>
      </c>
      <c r="C244" s="147">
        <v>691</v>
      </c>
      <c r="D244" s="147">
        <v>1021</v>
      </c>
      <c r="E244" s="147">
        <v>1550</v>
      </c>
      <c r="F244" s="147">
        <v>2010</v>
      </c>
      <c r="G244" s="147">
        <v>2497</v>
      </c>
      <c r="H244" s="147">
        <v>2860</v>
      </c>
      <c r="I244" s="147">
        <v>3112</v>
      </c>
      <c r="J244" s="147">
        <v>3263</v>
      </c>
      <c r="K244" s="147">
        <v>2920</v>
      </c>
    </row>
    <row r="245" spans="1:11" x14ac:dyDescent="0.25">
      <c r="A245" s="23" t="s">
        <v>75</v>
      </c>
      <c r="B245" s="105" t="s">
        <v>40</v>
      </c>
      <c r="C245" s="147">
        <v>21</v>
      </c>
      <c r="D245" s="147">
        <v>25</v>
      </c>
      <c r="E245" s="147">
        <v>22</v>
      </c>
      <c r="F245" s="147">
        <v>21</v>
      </c>
      <c r="G245" s="147">
        <v>21</v>
      </c>
      <c r="H245" s="147">
        <v>23</v>
      </c>
      <c r="I245" s="147">
        <v>21</v>
      </c>
      <c r="J245" s="147">
        <v>20</v>
      </c>
      <c r="K245" s="147">
        <v>25</v>
      </c>
    </row>
    <row r="246" spans="1:11" x14ac:dyDescent="0.25">
      <c r="A246" s="23" t="s">
        <v>75</v>
      </c>
      <c r="B246" s="105" t="s">
        <v>41</v>
      </c>
      <c r="C246" s="147">
        <v>2</v>
      </c>
      <c r="D246" s="147">
        <v>6</v>
      </c>
      <c r="E246" s="147">
        <v>7</v>
      </c>
      <c r="F246" s="147">
        <v>6</v>
      </c>
      <c r="G246" s="147">
        <v>6</v>
      </c>
      <c r="H246" s="147">
        <v>12</v>
      </c>
      <c r="I246" s="147">
        <v>10</v>
      </c>
      <c r="J246" s="147">
        <v>12</v>
      </c>
      <c r="K246" s="147">
        <v>10</v>
      </c>
    </row>
    <row r="247" spans="1:11" x14ac:dyDescent="0.25">
      <c r="A247" s="23" t="s">
        <v>75</v>
      </c>
      <c r="B247" s="105" t="s">
        <v>42</v>
      </c>
      <c r="C247" s="147">
        <v>596</v>
      </c>
      <c r="D247" s="147">
        <v>610</v>
      </c>
      <c r="E247" s="147">
        <v>626</v>
      </c>
      <c r="F247" s="147">
        <v>632</v>
      </c>
      <c r="G247" s="147">
        <v>682</v>
      </c>
      <c r="H247" s="147">
        <v>689</v>
      </c>
      <c r="I247" s="147">
        <v>710</v>
      </c>
      <c r="J247" s="147">
        <v>714</v>
      </c>
      <c r="K247" s="147">
        <v>746</v>
      </c>
    </row>
    <row r="248" spans="1:11" x14ac:dyDescent="0.25">
      <c r="A248" s="23" t="s">
        <v>75</v>
      </c>
      <c r="B248" s="105" t="s">
        <v>43</v>
      </c>
      <c r="C248" s="147">
        <v>666</v>
      </c>
      <c r="D248" s="147">
        <v>640</v>
      </c>
      <c r="E248" s="147">
        <v>705</v>
      </c>
      <c r="F248" s="147">
        <v>744</v>
      </c>
      <c r="G248" s="147">
        <v>708</v>
      </c>
      <c r="H248" s="147">
        <v>662</v>
      </c>
      <c r="I248" s="147">
        <v>654</v>
      </c>
      <c r="J248" s="147">
        <v>644</v>
      </c>
      <c r="K248" s="147">
        <v>517</v>
      </c>
    </row>
    <row r="249" spans="1:11" x14ac:dyDescent="0.25">
      <c r="A249" s="23" t="s">
        <v>75</v>
      </c>
      <c r="B249" s="105" t="s">
        <v>45</v>
      </c>
      <c r="C249" s="147">
        <v>19</v>
      </c>
      <c r="D249" s="147">
        <v>20</v>
      </c>
      <c r="E249" s="147">
        <v>24</v>
      </c>
      <c r="F249" s="147">
        <v>31</v>
      </c>
      <c r="G249" s="147">
        <v>35</v>
      </c>
      <c r="H249" s="147">
        <v>49</v>
      </c>
      <c r="I249" s="147">
        <v>69</v>
      </c>
      <c r="J249" s="147">
        <v>111</v>
      </c>
      <c r="K249" s="147">
        <v>111</v>
      </c>
    </row>
    <row r="250" spans="1:11" x14ac:dyDescent="0.25">
      <c r="A250" s="23" t="s">
        <v>75</v>
      </c>
      <c r="B250" s="105" t="s">
        <v>46</v>
      </c>
      <c r="C250" s="147">
        <v>1096</v>
      </c>
      <c r="D250" s="147">
        <v>1161</v>
      </c>
      <c r="E250" s="147">
        <v>1137</v>
      </c>
      <c r="F250" s="147">
        <v>1106</v>
      </c>
      <c r="G250" s="147">
        <v>1177</v>
      </c>
      <c r="H250" s="147">
        <v>1213</v>
      </c>
      <c r="I250" s="147">
        <v>1262</v>
      </c>
      <c r="J250" s="147">
        <v>1269</v>
      </c>
      <c r="K250" s="147">
        <v>1281</v>
      </c>
    </row>
    <row r="251" spans="1:11" x14ac:dyDescent="0.25">
      <c r="A251" s="23" t="s">
        <v>75</v>
      </c>
      <c r="B251" s="105" t="s">
        <v>47</v>
      </c>
      <c r="C251" s="147">
        <v>2676</v>
      </c>
      <c r="D251" s="147">
        <v>3004</v>
      </c>
      <c r="E251" s="147">
        <v>3279</v>
      </c>
      <c r="F251" s="147">
        <v>3253</v>
      </c>
      <c r="G251" s="147">
        <v>3131</v>
      </c>
      <c r="H251" s="147">
        <v>3060</v>
      </c>
      <c r="I251" s="147">
        <v>3452</v>
      </c>
      <c r="J251" s="147">
        <v>3544</v>
      </c>
      <c r="K251" s="147">
        <v>3512</v>
      </c>
    </row>
    <row r="252" spans="1:11" x14ac:dyDescent="0.25">
      <c r="A252" s="23" t="s">
        <v>75</v>
      </c>
      <c r="B252" s="105" t="s">
        <v>48</v>
      </c>
      <c r="C252" s="147">
        <v>167</v>
      </c>
      <c r="D252" s="147">
        <v>136</v>
      </c>
      <c r="E252" s="147">
        <v>156</v>
      </c>
      <c r="F252" s="147">
        <v>136</v>
      </c>
      <c r="G252" s="147">
        <v>116</v>
      </c>
      <c r="H252" s="147">
        <v>84</v>
      </c>
      <c r="I252" s="147">
        <v>65</v>
      </c>
      <c r="J252" s="147">
        <v>60</v>
      </c>
      <c r="K252" s="147">
        <v>24</v>
      </c>
    </row>
    <row r="253" spans="1:11" x14ac:dyDescent="0.25">
      <c r="A253" s="23" t="s">
        <v>75</v>
      </c>
      <c r="B253" s="105" t="s">
        <v>49</v>
      </c>
      <c r="C253" s="147">
        <v>20</v>
      </c>
      <c r="D253" s="147">
        <v>37</v>
      </c>
      <c r="E253" s="147">
        <v>42</v>
      </c>
      <c r="F253" s="147">
        <v>53</v>
      </c>
      <c r="G253" s="147">
        <v>83</v>
      </c>
      <c r="H253" s="147">
        <v>90</v>
      </c>
      <c r="I253" s="147">
        <v>106</v>
      </c>
      <c r="J253" s="147">
        <v>114</v>
      </c>
      <c r="K253" s="147">
        <v>116</v>
      </c>
    </row>
    <row r="254" spans="1:11" x14ac:dyDescent="0.25">
      <c r="A254" s="23" t="s">
        <v>75</v>
      </c>
      <c r="B254" s="105" t="s">
        <v>51</v>
      </c>
      <c r="C254" s="147">
        <v>154</v>
      </c>
      <c r="D254" s="147">
        <v>129</v>
      </c>
      <c r="E254" s="147">
        <v>127</v>
      </c>
      <c r="F254" s="147">
        <v>126</v>
      </c>
      <c r="G254" s="147">
        <v>130</v>
      </c>
      <c r="H254" s="147">
        <v>142</v>
      </c>
      <c r="I254" s="147">
        <v>135</v>
      </c>
      <c r="J254" s="147">
        <v>127</v>
      </c>
      <c r="K254" s="147">
        <v>135</v>
      </c>
    </row>
    <row r="255" spans="1:11" x14ac:dyDescent="0.25">
      <c r="A255" s="23" t="s">
        <v>75</v>
      </c>
      <c r="B255" s="105" t="s">
        <v>52</v>
      </c>
      <c r="C255" s="147">
        <v>22</v>
      </c>
      <c r="D255" s="147">
        <v>8</v>
      </c>
      <c r="E255" s="147">
        <v>7</v>
      </c>
      <c r="F255" s="147">
        <v>17</v>
      </c>
      <c r="G255" s="147">
        <v>18</v>
      </c>
      <c r="H255" s="147">
        <v>16</v>
      </c>
      <c r="I255" s="147">
        <v>25</v>
      </c>
      <c r="J255" s="147">
        <v>18</v>
      </c>
      <c r="K255" s="147">
        <v>11</v>
      </c>
    </row>
    <row r="256" spans="1:11" x14ac:dyDescent="0.25">
      <c r="A256" s="23" t="s">
        <v>75</v>
      </c>
      <c r="B256" s="105" t="s">
        <v>53</v>
      </c>
      <c r="C256" s="147">
        <v>154</v>
      </c>
      <c r="D256" s="147">
        <v>157</v>
      </c>
      <c r="E256" s="147">
        <v>141</v>
      </c>
      <c r="F256" s="147">
        <v>136</v>
      </c>
      <c r="G256" s="147">
        <v>147</v>
      </c>
      <c r="H256" s="147">
        <v>164</v>
      </c>
      <c r="I256" s="147">
        <v>170</v>
      </c>
      <c r="J256" s="147">
        <v>158</v>
      </c>
      <c r="K256" s="147">
        <v>129</v>
      </c>
    </row>
    <row r="257" spans="1:11" x14ac:dyDescent="0.25">
      <c r="A257" s="23" t="s">
        <v>75</v>
      </c>
      <c r="B257" s="105" t="s">
        <v>54</v>
      </c>
      <c r="C257" s="147">
        <v>1143</v>
      </c>
      <c r="D257" s="147">
        <v>984</v>
      </c>
      <c r="E257" s="147">
        <v>648</v>
      </c>
      <c r="F257" s="147">
        <v>507</v>
      </c>
      <c r="G257" s="147">
        <v>596</v>
      </c>
      <c r="H257" s="147">
        <v>768</v>
      </c>
      <c r="I257" s="147">
        <v>937</v>
      </c>
      <c r="J257" s="147">
        <v>1185</v>
      </c>
      <c r="K257" s="147">
        <v>1499</v>
      </c>
    </row>
    <row r="258" spans="1:11" x14ac:dyDescent="0.25">
      <c r="A258" s="23" t="s">
        <v>75</v>
      </c>
      <c r="B258" s="105" t="s">
        <v>55</v>
      </c>
      <c r="C258" s="147">
        <v>1383</v>
      </c>
      <c r="D258" s="147">
        <v>1441</v>
      </c>
      <c r="E258" s="147">
        <v>1243</v>
      </c>
      <c r="F258" s="147">
        <v>1022</v>
      </c>
      <c r="G258" s="147">
        <v>1034</v>
      </c>
      <c r="H258" s="147">
        <v>1209</v>
      </c>
      <c r="I258" s="147">
        <v>1371</v>
      </c>
      <c r="J258" s="147">
        <v>1758</v>
      </c>
      <c r="K258" s="147">
        <v>1841</v>
      </c>
    </row>
    <row r="259" spans="1:11" x14ac:dyDescent="0.25">
      <c r="A259" s="23" t="s">
        <v>75</v>
      </c>
      <c r="B259" s="105" t="s">
        <v>56</v>
      </c>
      <c r="C259" s="147">
        <v>797</v>
      </c>
      <c r="D259" s="147">
        <v>1024</v>
      </c>
      <c r="E259" s="147">
        <v>1394</v>
      </c>
      <c r="F259" s="147">
        <v>1766</v>
      </c>
      <c r="G259" s="147">
        <v>1981</v>
      </c>
      <c r="H259" s="147">
        <v>1715</v>
      </c>
      <c r="I259" s="147">
        <v>1831</v>
      </c>
      <c r="J259" s="147">
        <v>2046</v>
      </c>
      <c r="K259" s="147">
        <v>2049</v>
      </c>
    </row>
    <row r="260" spans="1:11" x14ac:dyDescent="0.25">
      <c r="A260" s="23" t="s">
        <v>75</v>
      </c>
      <c r="B260" s="105" t="s">
        <v>57</v>
      </c>
      <c r="C260" s="147">
        <v>3067</v>
      </c>
      <c r="D260" s="147">
        <v>3426</v>
      </c>
      <c r="E260" s="147">
        <v>3197</v>
      </c>
      <c r="F260" s="147">
        <v>3527</v>
      </c>
      <c r="G260" s="147">
        <v>3160</v>
      </c>
      <c r="H260" s="147">
        <v>1718</v>
      </c>
      <c r="I260" s="147">
        <v>1716</v>
      </c>
      <c r="J260" s="147">
        <v>1867</v>
      </c>
      <c r="K260" s="147">
        <v>1939</v>
      </c>
    </row>
    <row r="261" spans="1:11" x14ac:dyDescent="0.25">
      <c r="A261" s="23" t="s">
        <v>75</v>
      </c>
      <c r="B261" s="105" t="s">
        <v>58</v>
      </c>
      <c r="C261" s="147">
        <v>69</v>
      </c>
      <c r="D261" s="147">
        <v>65</v>
      </c>
      <c r="E261" s="147">
        <v>48</v>
      </c>
      <c r="F261" s="147">
        <v>47</v>
      </c>
      <c r="G261" s="147">
        <v>42</v>
      </c>
      <c r="H261" s="147">
        <v>52</v>
      </c>
      <c r="I261" s="147">
        <v>55</v>
      </c>
      <c r="J261" s="147">
        <v>48</v>
      </c>
      <c r="K261" s="147">
        <v>47</v>
      </c>
    </row>
    <row r="262" spans="1:11" x14ac:dyDescent="0.25">
      <c r="A262" s="23" t="s">
        <v>75</v>
      </c>
      <c r="B262" s="105" t="s">
        <v>59</v>
      </c>
      <c r="C262" s="147">
        <v>5</v>
      </c>
      <c r="D262" s="147">
        <v>11</v>
      </c>
      <c r="E262" s="147">
        <v>30</v>
      </c>
      <c r="F262" s="147">
        <v>58</v>
      </c>
      <c r="G262" s="147">
        <v>64</v>
      </c>
      <c r="H262" s="147">
        <v>65</v>
      </c>
      <c r="I262" s="147">
        <v>117</v>
      </c>
      <c r="J262" s="147">
        <v>142</v>
      </c>
      <c r="K262" s="147">
        <v>165</v>
      </c>
    </row>
    <row r="263" spans="1:11" x14ac:dyDescent="0.25">
      <c r="A263" s="8" t="s">
        <v>76</v>
      </c>
      <c r="B263" s="8"/>
      <c r="C263" s="115">
        <v>109452</v>
      </c>
      <c r="D263" s="115">
        <v>112755</v>
      </c>
      <c r="E263" s="115">
        <v>113747</v>
      </c>
      <c r="F263" s="115">
        <v>125294</v>
      </c>
      <c r="G263" s="115">
        <v>133104</v>
      </c>
      <c r="H263" s="115">
        <v>136941</v>
      </c>
      <c r="I263" s="115">
        <v>141806</v>
      </c>
      <c r="J263" s="115">
        <v>141425</v>
      </c>
      <c r="K263" s="115">
        <v>142704</v>
      </c>
    </row>
    <row r="264" spans="1:11" x14ac:dyDescent="0.25">
      <c r="A264" s="23" t="s">
        <v>76</v>
      </c>
      <c r="B264" s="105" t="s">
        <v>3</v>
      </c>
      <c r="C264" s="147">
        <v>63195</v>
      </c>
      <c r="D264" s="147">
        <v>63381</v>
      </c>
      <c r="E264" s="147">
        <v>70431</v>
      </c>
      <c r="F264" s="147">
        <v>75909</v>
      </c>
      <c r="G264" s="147">
        <v>75475</v>
      </c>
      <c r="H264" s="147">
        <v>78915</v>
      </c>
      <c r="I264" s="147">
        <v>79548</v>
      </c>
      <c r="J264" s="147">
        <v>79593</v>
      </c>
      <c r="K264" s="147">
        <v>80161</v>
      </c>
    </row>
    <row r="265" spans="1:11" x14ac:dyDescent="0.25">
      <c r="A265" s="23" t="s">
        <v>76</v>
      </c>
      <c r="B265" s="105" t="s">
        <v>4</v>
      </c>
      <c r="C265" s="147">
        <v>7537</v>
      </c>
      <c r="D265" s="147">
        <v>7802</v>
      </c>
      <c r="E265" s="147">
        <v>10099</v>
      </c>
      <c r="F265" s="147">
        <v>10923</v>
      </c>
      <c r="G265" s="147">
        <v>12686</v>
      </c>
      <c r="H265" s="147">
        <v>13907</v>
      </c>
      <c r="I265" s="147">
        <v>14285</v>
      </c>
      <c r="J265" s="147">
        <v>14565</v>
      </c>
      <c r="K265" s="147">
        <v>13919</v>
      </c>
    </row>
    <row r="266" spans="1:11" x14ac:dyDescent="0.25">
      <c r="A266" s="23" t="s">
        <v>76</v>
      </c>
      <c r="B266" s="105" t="s">
        <v>5</v>
      </c>
      <c r="C266" s="147">
        <v>0</v>
      </c>
      <c r="D266" s="147">
        <v>0</v>
      </c>
      <c r="E266" s="147">
        <v>0</v>
      </c>
      <c r="F266" s="147">
        <v>0</v>
      </c>
      <c r="G266" s="147">
        <v>0</v>
      </c>
      <c r="H266" s="147">
        <v>5170</v>
      </c>
      <c r="I266" s="147">
        <v>4815</v>
      </c>
      <c r="J266" s="147">
        <v>4766</v>
      </c>
      <c r="K266" s="147">
        <v>3428</v>
      </c>
    </row>
    <row r="267" spans="1:11" x14ac:dyDescent="0.25">
      <c r="A267" s="23"/>
      <c r="B267" s="55" t="s">
        <v>688</v>
      </c>
      <c r="C267" s="147"/>
      <c r="D267" s="147"/>
      <c r="E267" s="147"/>
      <c r="F267" s="147">
        <v>0</v>
      </c>
      <c r="G267" s="147">
        <v>0</v>
      </c>
      <c r="H267" s="147">
        <v>0</v>
      </c>
      <c r="I267" s="147">
        <v>0</v>
      </c>
      <c r="J267" s="147">
        <v>0</v>
      </c>
      <c r="K267" s="147">
        <v>25990</v>
      </c>
    </row>
    <row r="268" spans="1:11" x14ac:dyDescent="0.25">
      <c r="A268" s="23" t="s">
        <v>76</v>
      </c>
      <c r="B268" s="105" t="s">
        <v>6</v>
      </c>
      <c r="C268" s="147">
        <v>54</v>
      </c>
      <c r="D268" s="147">
        <v>71</v>
      </c>
      <c r="E268" s="147">
        <v>104</v>
      </c>
      <c r="F268" s="147">
        <v>116</v>
      </c>
      <c r="G268" s="147">
        <v>157</v>
      </c>
      <c r="H268" s="147">
        <v>223</v>
      </c>
      <c r="I268" s="147">
        <v>247</v>
      </c>
      <c r="J268" s="147">
        <v>270</v>
      </c>
      <c r="K268" s="147">
        <v>309</v>
      </c>
    </row>
    <row r="269" spans="1:11" x14ac:dyDescent="0.25">
      <c r="A269" s="23" t="s">
        <v>76</v>
      </c>
      <c r="B269" s="105" t="s">
        <v>9</v>
      </c>
      <c r="C269" s="147">
        <v>8833</v>
      </c>
      <c r="D269" s="147">
        <v>8923</v>
      </c>
      <c r="E269" s="147">
        <v>9178</v>
      </c>
      <c r="F269" s="147">
        <v>7177</v>
      </c>
      <c r="G269" s="147">
        <v>6749</v>
      </c>
      <c r="H269" s="147">
        <v>6283</v>
      </c>
      <c r="I269" s="147">
        <v>5772</v>
      </c>
      <c r="J269" s="147">
        <v>5462</v>
      </c>
      <c r="K269" s="147">
        <v>4479</v>
      </c>
    </row>
    <row r="270" spans="1:11" x14ac:dyDescent="0.25">
      <c r="A270" s="23" t="s">
        <v>76</v>
      </c>
      <c r="B270" s="105" t="s">
        <v>10</v>
      </c>
      <c r="C270" s="147">
        <v>28007</v>
      </c>
      <c r="D270" s="147">
        <v>29434</v>
      </c>
      <c r="E270" s="147">
        <v>29975</v>
      </c>
      <c r="F270" s="147">
        <v>24622</v>
      </c>
      <c r="G270" s="147">
        <v>21894</v>
      </c>
      <c r="H270" s="147">
        <v>22166</v>
      </c>
      <c r="I270" s="147">
        <v>19979</v>
      </c>
      <c r="J270" s="147">
        <v>19724</v>
      </c>
      <c r="K270" s="147">
        <v>15793</v>
      </c>
    </row>
    <row r="271" spans="1:11" x14ac:dyDescent="0.25">
      <c r="A271" s="23" t="s">
        <v>76</v>
      </c>
      <c r="B271" s="105" t="s">
        <v>11</v>
      </c>
      <c r="C271" s="147">
        <v>35788</v>
      </c>
      <c r="D271" s="147">
        <v>37041</v>
      </c>
      <c r="E271" s="147">
        <v>38833</v>
      </c>
      <c r="F271" s="147">
        <v>28865</v>
      </c>
      <c r="G271" s="147">
        <v>25895</v>
      </c>
      <c r="H271" s="147">
        <v>20945</v>
      </c>
      <c r="I271" s="147">
        <v>18247</v>
      </c>
      <c r="J271" s="147">
        <v>17488</v>
      </c>
      <c r="K271" s="147">
        <v>15218</v>
      </c>
    </row>
    <row r="272" spans="1:11" x14ac:dyDescent="0.25">
      <c r="A272" s="23" t="s">
        <v>76</v>
      </c>
      <c r="B272" s="105" t="s">
        <v>12</v>
      </c>
      <c r="C272" s="147">
        <v>17545</v>
      </c>
      <c r="D272" s="147">
        <v>18192</v>
      </c>
      <c r="E272" s="147">
        <v>19410</v>
      </c>
      <c r="F272" s="147">
        <v>13388</v>
      </c>
      <c r="G272" s="147">
        <v>12072</v>
      </c>
      <c r="H272" s="147">
        <v>8129</v>
      </c>
      <c r="I272" s="147">
        <v>6847</v>
      </c>
      <c r="J272" s="147">
        <v>7608</v>
      </c>
      <c r="K272" s="147">
        <v>6091</v>
      </c>
    </row>
    <row r="273" spans="1:11" x14ac:dyDescent="0.25">
      <c r="A273" s="23" t="s">
        <v>76</v>
      </c>
      <c r="B273" s="105" t="s">
        <v>13</v>
      </c>
      <c r="C273" s="147">
        <v>48585</v>
      </c>
      <c r="D273" s="147">
        <v>49358</v>
      </c>
      <c r="E273" s="147">
        <v>51852</v>
      </c>
      <c r="F273" s="147">
        <v>41739</v>
      </c>
      <c r="G273" s="147">
        <v>44835</v>
      </c>
      <c r="H273" s="147">
        <v>39993</v>
      </c>
      <c r="I273" s="147">
        <v>33121</v>
      </c>
      <c r="J273" s="147">
        <v>30597</v>
      </c>
      <c r="K273" s="147">
        <v>27469</v>
      </c>
    </row>
    <row r="274" spans="1:11" x14ac:dyDescent="0.25">
      <c r="A274" s="23" t="s">
        <v>76</v>
      </c>
      <c r="B274" s="105" t="s">
        <v>14</v>
      </c>
      <c r="C274" s="147">
        <v>15197</v>
      </c>
      <c r="D274" s="147">
        <v>15757</v>
      </c>
      <c r="E274" s="147">
        <v>16993</v>
      </c>
      <c r="F274" s="147">
        <v>14231</v>
      </c>
      <c r="G274" s="147">
        <v>14432</v>
      </c>
      <c r="H274" s="147">
        <v>12081</v>
      </c>
      <c r="I274" s="147">
        <v>11194</v>
      </c>
      <c r="J274" s="147">
        <v>11836</v>
      </c>
      <c r="K274" s="147">
        <v>10592</v>
      </c>
    </row>
    <row r="275" spans="1:11" x14ac:dyDescent="0.25">
      <c r="A275" s="23" t="s">
        <v>76</v>
      </c>
      <c r="B275" s="105" t="s">
        <v>15</v>
      </c>
      <c r="C275" s="147">
        <v>9528</v>
      </c>
      <c r="D275" s="147">
        <v>9924</v>
      </c>
      <c r="E275" s="147">
        <v>10211</v>
      </c>
      <c r="F275" s="147">
        <v>9090</v>
      </c>
      <c r="G275" s="147">
        <v>8638</v>
      </c>
      <c r="H275" s="147">
        <v>6787</v>
      </c>
      <c r="I275" s="147">
        <v>7212</v>
      </c>
      <c r="J275" s="147">
        <v>6860</v>
      </c>
      <c r="K275" s="147">
        <v>6269</v>
      </c>
    </row>
    <row r="276" spans="1:11" x14ac:dyDescent="0.25">
      <c r="A276" s="23" t="s">
        <v>76</v>
      </c>
      <c r="B276" s="105" t="s">
        <v>16</v>
      </c>
      <c r="C276" s="147">
        <v>9546</v>
      </c>
      <c r="D276" s="147">
        <v>10107</v>
      </c>
      <c r="E276" s="147">
        <v>11189</v>
      </c>
      <c r="F276" s="147">
        <v>6787</v>
      </c>
      <c r="G276" s="147">
        <v>6525</v>
      </c>
      <c r="H276" s="147">
        <v>5357</v>
      </c>
      <c r="I276" s="147">
        <v>4874</v>
      </c>
      <c r="J276" s="147">
        <v>4297</v>
      </c>
      <c r="K276" s="147">
        <v>3623</v>
      </c>
    </row>
    <row r="277" spans="1:11" x14ac:dyDescent="0.25">
      <c r="A277" s="23" t="s">
        <v>76</v>
      </c>
      <c r="B277" s="105" t="s">
        <v>17</v>
      </c>
      <c r="C277" s="147">
        <v>388</v>
      </c>
      <c r="D277" s="147">
        <v>789</v>
      </c>
      <c r="E277" s="147">
        <v>1128</v>
      </c>
      <c r="F277" s="147">
        <v>1262</v>
      </c>
      <c r="G277" s="147">
        <v>1232</v>
      </c>
      <c r="H277" s="147">
        <v>1247</v>
      </c>
      <c r="I277" s="147">
        <v>1354</v>
      </c>
      <c r="J277" s="147">
        <v>1364</v>
      </c>
      <c r="K277" s="147">
        <v>1390</v>
      </c>
    </row>
    <row r="278" spans="1:11" x14ac:dyDescent="0.25">
      <c r="A278" s="23" t="s">
        <v>76</v>
      </c>
      <c r="B278" s="105" t="s">
        <v>18</v>
      </c>
      <c r="C278" s="147">
        <v>1963</v>
      </c>
      <c r="D278" s="147">
        <v>1885</v>
      </c>
      <c r="E278" s="147">
        <v>2217</v>
      </c>
      <c r="F278" s="147">
        <v>2400</v>
      </c>
      <c r="G278" s="147">
        <v>2486</v>
      </c>
      <c r="H278" s="147">
        <v>2402</v>
      </c>
      <c r="I278" s="147">
        <v>2393</v>
      </c>
      <c r="J278" s="147">
        <v>2704</v>
      </c>
      <c r="K278" s="147">
        <v>2611</v>
      </c>
    </row>
    <row r="279" spans="1:11" x14ac:dyDescent="0.25">
      <c r="A279" s="23" t="s">
        <v>76</v>
      </c>
      <c r="B279" s="105" t="s">
        <v>19</v>
      </c>
      <c r="C279" s="147">
        <v>2605</v>
      </c>
      <c r="D279" s="147">
        <v>2827</v>
      </c>
      <c r="E279" s="147">
        <v>2882</v>
      </c>
      <c r="F279" s="147">
        <v>2526</v>
      </c>
      <c r="G279" s="147">
        <v>3106</v>
      </c>
      <c r="H279" s="147">
        <v>3079</v>
      </c>
      <c r="I279" s="147">
        <v>3681</v>
      </c>
      <c r="J279" s="147">
        <v>4377</v>
      </c>
      <c r="K279" s="147">
        <v>4312</v>
      </c>
    </row>
    <row r="280" spans="1:11" x14ac:dyDescent="0.25">
      <c r="A280" s="23" t="s">
        <v>76</v>
      </c>
      <c r="B280" s="105" t="s">
        <v>20</v>
      </c>
      <c r="C280" s="147">
        <v>32475</v>
      </c>
      <c r="D280" s="147">
        <v>33935</v>
      </c>
      <c r="E280" s="147">
        <v>35791</v>
      </c>
      <c r="F280" s="147">
        <v>35035</v>
      </c>
      <c r="G280" s="147">
        <v>35321</v>
      </c>
      <c r="H280" s="147">
        <v>34405</v>
      </c>
      <c r="I280" s="147">
        <v>34939</v>
      </c>
      <c r="J280" s="147">
        <v>38215</v>
      </c>
      <c r="K280" s="147">
        <v>38989</v>
      </c>
    </row>
    <row r="281" spans="1:11" x14ac:dyDescent="0.25">
      <c r="A281" s="23" t="s">
        <v>76</v>
      </c>
      <c r="B281" s="105" t="s">
        <v>21</v>
      </c>
      <c r="C281" s="147">
        <v>832</v>
      </c>
      <c r="D281" s="147">
        <v>721</v>
      </c>
      <c r="E281" s="147">
        <v>634</v>
      </c>
      <c r="F281" s="147">
        <v>401</v>
      </c>
      <c r="G281" s="147">
        <v>425</v>
      </c>
      <c r="H281" s="147">
        <v>328</v>
      </c>
      <c r="I281" s="147">
        <v>368</v>
      </c>
      <c r="J281" s="147">
        <v>255</v>
      </c>
      <c r="K281" s="147">
        <v>236</v>
      </c>
    </row>
    <row r="282" spans="1:11" x14ac:dyDescent="0.25">
      <c r="A282" s="23" t="s">
        <v>76</v>
      </c>
      <c r="B282" s="105" t="s">
        <v>22</v>
      </c>
      <c r="C282" s="147">
        <v>543</v>
      </c>
      <c r="D282" s="147">
        <v>522</v>
      </c>
      <c r="E282" s="147">
        <v>503</v>
      </c>
      <c r="F282" s="147">
        <v>528</v>
      </c>
      <c r="G282" s="147">
        <v>475</v>
      </c>
      <c r="H282" s="147">
        <v>405</v>
      </c>
      <c r="I282" s="147">
        <v>451</v>
      </c>
      <c r="J282" s="147">
        <v>555</v>
      </c>
      <c r="K282" s="147">
        <v>469</v>
      </c>
    </row>
    <row r="283" spans="1:11" x14ac:dyDescent="0.25">
      <c r="A283" s="23" t="s">
        <v>76</v>
      </c>
      <c r="B283" s="105" t="s">
        <v>23</v>
      </c>
      <c r="C283" s="147">
        <v>8760</v>
      </c>
      <c r="D283" s="147">
        <v>9094</v>
      </c>
      <c r="E283" s="147">
        <v>9372</v>
      </c>
      <c r="F283" s="147">
        <v>8949</v>
      </c>
      <c r="G283" s="147">
        <v>8708</v>
      </c>
      <c r="H283" s="147">
        <v>7649</v>
      </c>
      <c r="I283" s="147">
        <v>6584</v>
      </c>
      <c r="J283" s="147">
        <v>6731</v>
      </c>
      <c r="K283" s="147">
        <v>6450</v>
      </c>
    </row>
    <row r="284" spans="1:11" x14ac:dyDescent="0.25">
      <c r="A284" s="23" t="s">
        <v>76</v>
      </c>
      <c r="B284" s="105" t="s">
        <v>24</v>
      </c>
      <c r="C284" s="147">
        <v>6083</v>
      </c>
      <c r="D284" s="147">
        <v>6153</v>
      </c>
      <c r="E284" s="147">
        <v>5845</v>
      </c>
      <c r="F284" s="147">
        <v>5771</v>
      </c>
      <c r="G284" s="147">
        <v>5756</v>
      </c>
      <c r="H284" s="147">
        <v>5151</v>
      </c>
      <c r="I284" s="147">
        <v>4696</v>
      </c>
      <c r="J284" s="147">
        <v>4893</v>
      </c>
      <c r="K284" s="147">
        <v>3990</v>
      </c>
    </row>
    <row r="285" spans="1:11" x14ac:dyDescent="0.25">
      <c r="A285" s="23" t="s">
        <v>76</v>
      </c>
      <c r="B285" s="105" t="s">
        <v>25</v>
      </c>
      <c r="C285" s="201" t="s">
        <v>93</v>
      </c>
      <c r="D285" s="201"/>
      <c r="E285" s="201"/>
      <c r="F285" s="201"/>
      <c r="G285" s="147">
        <v>61795</v>
      </c>
      <c r="H285" s="147">
        <v>62653</v>
      </c>
      <c r="I285" s="147">
        <v>69594</v>
      </c>
      <c r="J285" s="147">
        <v>61116</v>
      </c>
      <c r="K285" s="147">
        <v>57105</v>
      </c>
    </row>
    <row r="286" spans="1:11" x14ac:dyDescent="0.25">
      <c r="A286" s="23" t="s">
        <v>76</v>
      </c>
      <c r="B286" s="105" t="s">
        <v>26</v>
      </c>
      <c r="C286" s="201" t="s">
        <v>93</v>
      </c>
      <c r="D286" s="201"/>
      <c r="E286" s="201"/>
      <c r="F286" s="147">
        <v>363</v>
      </c>
      <c r="G286" s="147">
        <v>359</v>
      </c>
      <c r="H286" s="147">
        <v>246</v>
      </c>
      <c r="I286" s="147">
        <v>197</v>
      </c>
      <c r="J286" s="147">
        <v>204</v>
      </c>
      <c r="K286" s="147">
        <v>190</v>
      </c>
    </row>
    <row r="287" spans="1:11" x14ac:dyDescent="0.25">
      <c r="A287" s="23" t="s">
        <v>76</v>
      </c>
      <c r="B287" s="105" t="s">
        <v>27</v>
      </c>
      <c r="C287" s="201" t="s">
        <v>93</v>
      </c>
      <c r="D287" s="201"/>
      <c r="E287" s="201"/>
      <c r="F287" s="147">
        <v>25094</v>
      </c>
      <c r="G287" s="147">
        <v>25280</v>
      </c>
      <c r="H287" s="147">
        <v>25571</v>
      </c>
      <c r="I287" s="147">
        <v>25516</v>
      </c>
      <c r="J287" s="147">
        <v>25830</v>
      </c>
      <c r="K287" s="147">
        <v>25713</v>
      </c>
    </row>
    <row r="288" spans="1:11" x14ac:dyDescent="0.25">
      <c r="A288" s="23" t="s">
        <v>76</v>
      </c>
      <c r="B288" s="105" t="s">
        <v>28</v>
      </c>
      <c r="C288" s="201" t="s">
        <v>93</v>
      </c>
      <c r="D288" s="201"/>
      <c r="E288" s="201"/>
      <c r="F288" s="147">
        <v>15615</v>
      </c>
      <c r="G288" s="147">
        <v>15649</v>
      </c>
      <c r="H288" s="147">
        <v>15458</v>
      </c>
      <c r="I288" s="147">
        <v>15232</v>
      </c>
      <c r="J288" s="147">
        <v>15882</v>
      </c>
      <c r="K288" s="147">
        <v>15945</v>
      </c>
    </row>
    <row r="289" spans="1:11" x14ac:dyDescent="0.25">
      <c r="A289" s="23" t="s">
        <v>76</v>
      </c>
      <c r="B289" s="105" t="s">
        <v>31</v>
      </c>
      <c r="C289" s="147">
        <v>459</v>
      </c>
      <c r="D289" s="147">
        <v>418</v>
      </c>
      <c r="E289" s="147">
        <v>388</v>
      </c>
      <c r="F289" s="147">
        <v>347</v>
      </c>
      <c r="G289" s="147">
        <v>331</v>
      </c>
      <c r="H289" s="147">
        <v>289</v>
      </c>
      <c r="I289" s="147">
        <v>238</v>
      </c>
      <c r="J289" s="147">
        <v>196</v>
      </c>
      <c r="K289" s="147">
        <v>146</v>
      </c>
    </row>
    <row r="290" spans="1:11" x14ac:dyDescent="0.25">
      <c r="A290" s="23" t="s">
        <v>76</v>
      </c>
      <c r="B290" s="105" t="s">
        <v>32</v>
      </c>
      <c r="C290" s="147">
        <v>18</v>
      </c>
      <c r="D290" s="147">
        <v>19</v>
      </c>
      <c r="E290" s="147">
        <v>19</v>
      </c>
      <c r="F290" s="147">
        <v>28</v>
      </c>
      <c r="G290" s="147">
        <v>33</v>
      </c>
      <c r="H290" s="147">
        <v>36</v>
      </c>
      <c r="I290" s="147">
        <v>33</v>
      </c>
      <c r="J290" s="147">
        <v>43</v>
      </c>
      <c r="K290" s="147">
        <v>47</v>
      </c>
    </row>
    <row r="291" spans="1:11" x14ac:dyDescent="0.25">
      <c r="A291" s="23" t="s">
        <v>76</v>
      </c>
      <c r="B291" s="105" t="s">
        <v>33</v>
      </c>
      <c r="C291" s="147">
        <v>3934</v>
      </c>
      <c r="D291" s="147">
        <v>4021</v>
      </c>
      <c r="E291" s="147">
        <v>3981</v>
      </c>
      <c r="F291" s="147">
        <v>3937</v>
      </c>
      <c r="G291" s="147">
        <v>3825</v>
      </c>
      <c r="H291" s="147">
        <v>3778</v>
      </c>
      <c r="I291" s="147">
        <v>3438</v>
      </c>
      <c r="J291" s="147">
        <v>3474</v>
      </c>
      <c r="K291" s="147">
        <v>3301</v>
      </c>
    </row>
    <row r="292" spans="1:11" x14ac:dyDescent="0.25">
      <c r="A292" s="23" t="s">
        <v>76</v>
      </c>
      <c r="B292" s="105" t="s">
        <v>35</v>
      </c>
      <c r="C292" s="147">
        <v>4</v>
      </c>
      <c r="D292" s="147">
        <v>129</v>
      </c>
      <c r="E292" s="147">
        <v>0</v>
      </c>
      <c r="F292" s="147">
        <v>0</v>
      </c>
      <c r="G292" s="147">
        <v>0</v>
      </c>
      <c r="H292" s="147">
        <v>2</v>
      </c>
      <c r="I292" s="147">
        <v>0</v>
      </c>
      <c r="J292" s="147">
        <v>0</v>
      </c>
      <c r="K292" s="147">
        <v>0</v>
      </c>
    </row>
    <row r="293" spans="1:11" x14ac:dyDescent="0.25">
      <c r="A293" s="23" t="s">
        <v>76</v>
      </c>
      <c r="B293" s="105" t="s">
        <v>36</v>
      </c>
      <c r="C293" s="147">
        <v>58</v>
      </c>
      <c r="D293" s="147">
        <v>54</v>
      </c>
      <c r="E293" s="147">
        <v>53</v>
      </c>
      <c r="F293" s="147">
        <v>49</v>
      </c>
      <c r="G293" s="147">
        <v>41</v>
      </c>
      <c r="H293" s="147">
        <v>39</v>
      </c>
      <c r="I293" s="147">
        <v>43</v>
      </c>
      <c r="J293" s="147">
        <v>44</v>
      </c>
      <c r="K293" s="147">
        <v>46</v>
      </c>
    </row>
    <row r="294" spans="1:11" x14ac:dyDescent="0.25">
      <c r="A294" s="23" t="s">
        <v>76</v>
      </c>
      <c r="B294" s="105" t="s">
        <v>37</v>
      </c>
      <c r="C294" s="147">
        <v>1100</v>
      </c>
      <c r="D294" s="147">
        <v>1119</v>
      </c>
      <c r="E294" s="147">
        <v>1219</v>
      </c>
      <c r="F294" s="147">
        <v>1238</v>
      </c>
      <c r="G294" s="147">
        <v>1223</v>
      </c>
      <c r="H294" s="147">
        <v>1204</v>
      </c>
      <c r="I294" s="147">
        <v>1068</v>
      </c>
      <c r="J294" s="147">
        <v>1020</v>
      </c>
      <c r="K294" s="147">
        <v>843</v>
      </c>
    </row>
    <row r="295" spans="1:11" x14ac:dyDescent="0.25">
      <c r="A295" s="23" t="s">
        <v>76</v>
      </c>
      <c r="B295" s="105" t="s">
        <v>38</v>
      </c>
      <c r="C295" s="147">
        <v>991</v>
      </c>
      <c r="D295" s="147">
        <v>1183</v>
      </c>
      <c r="E295" s="147">
        <v>1426</v>
      </c>
      <c r="F295" s="147">
        <v>1601</v>
      </c>
      <c r="G295" s="147">
        <v>1794</v>
      </c>
      <c r="H295" s="147">
        <v>2003</v>
      </c>
      <c r="I295" s="147">
        <v>2205</v>
      </c>
      <c r="J295" s="147">
        <v>2586</v>
      </c>
      <c r="K295" s="147">
        <v>2614</v>
      </c>
    </row>
    <row r="296" spans="1:11" x14ac:dyDescent="0.25">
      <c r="A296" s="23" t="s">
        <v>76</v>
      </c>
      <c r="B296" s="105" t="s">
        <v>39</v>
      </c>
      <c r="C296" s="147">
        <v>1006</v>
      </c>
      <c r="D296" s="147">
        <v>1204</v>
      </c>
      <c r="E296" s="147">
        <v>1474</v>
      </c>
      <c r="F296" s="147">
        <v>1606</v>
      </c>
      <c r="G296" s="147">
        <v>1799</v>
      </c>
      <c r="H296" s="147">
        <v>2016</v>
      </c>
      <c r="I296" s="147">
        <v>2286</v>
      </c>
      <c r="J296" s="147">
        <v>2595</v>
      </c>
      <c r="K296" s="147">
        <v>2659</v>
      </c>
    </row>
    <row r="297" spans="1:11" x14ac:dyDescent="0.25">
      <c r="A297" s="23" t="s">
        <v>76</v>
      </c>
      <c r="B297" s="105" t="s">
        <v>40</v>
      </c>
      <c r="C297" s="147">
        <v>46</v>
      </c>
      <c r="D297" s="147">
        <v>47</v>
      </c>
      <c r="E297" s="147">
        <v>43</v>
      </c>
      <c r="F297" s="147">
        <v>37</v>
      </c>
      <c r="G297" s="147">
        <v>41</v>
      </c>
      <c r="H297" s="147">
        <v>42</v>
      </c>
      <c r="I297" s="147">
        <v>35</v>
      </c>
      <c r="J297" s="147">
        <v>51</v>
      </c>
      <c r="K297" s="147">
        <v>57</v>
      </c>
    </row>
    <row r="298" spans="1:11" x14ac:dyDescent="0.25">
      <c r="A298" s="23" t="s">
        <v>76</v>
      </c>
      <c r="B298" s="105" t="s">
        <v>41</v>
      </c>
      <c r="C298" s="147">
        <v>16</v>
      </c>
      <c r="D298" s="147">
        <v>17</v>
      </c>
      <c r="E298" s="147">
        <v>25</v>
      </c>
      <c r="F298" s="147">
        <v>25</v>
      </c>
      <c r="G298" s="147">
        <v>33</v>
      </c>
      <c r="H298" s="147">
        <v>25</v>
      </c>
      <c r="I298" s="147">
        <v>21</v>
      </c>
      <c r="J298" s="147">
        <v>19</v>
      </c>
      <c r="K298" s="147">
        <v>15</v>
      </c>
    </row>
    <row r="299" spans="1:11" x14ac:dyDescent="0.25">
      <c r="A299" s="23" t="s">
        <v>76</v>
      </c>
      <c r="B299" s="105" t="s">
        <v>42</v>
      </c>
      <c r="C299" s="147">
        <v>906</v>
      </c>
      <c r="D299" s="147">
        <v>959</v>
      </c>
      <c r="E299" s="147">
        <v>1012</v>
      </c>
      <c r="F299" s="147">
        <v>1073</v>
      </c>
      <c r="G299" s="147">
        <v>1141</v>
      </c>
      <c r="H299" s="147">
        <v>1162</v>
      </c>
      <c r="I299" s="147">
        <v>1171</v>
      </c>
      <c r="J299" s="147">
        <v>1195</v>
      </c>
      <c r="K299" s="147">
        <v>1250</v>
      </c>
    </row>
    <row r="300" spans="1:11" x14ac:dyDescent="0.25">
      <c r="A300" s="23" t="s">
        <v>76</v>
      </c>
      <c r="B300" s="105" t="s">
        <v>43</v>
      </c>
      <c r="C300" s="147">
        <v>522</v>
      </c>
      <c r="D300" s="147">
        <v>487</v>
      </c>
      <c r="E300" s="147">
        <v>488</v>
      </c>
      <c r="F300" s="147">
        <v>583</v>
      </c>
      <c r="G300" s="147">
        <v>556</v>
      </c>
      <c r="H300" s="147">
        <v>530</v>
      </c>
      <c r="I300" s="147">
        <v>496</v>
      </c>
      <c r="J300" s="147">
        <v>513</v>
      </c>
      <c r="K300" s="147">
        <v>429</v>
      </c>
    </row>
    <row r="301" spans="1:11" x14ac:dyDescent="0.25">
      <c r="A301" s="23" t="s">
        <v>76</v>
      </c>
      <c r="B301" s="105" t="s">
        <v>45</v>
      </c>
      <c r="C301" s="147">
        <v>86</v>
      </c>
      <c r="D301" s="147">
        <v>81</v>
      </c>
      <c r="E301" s="147">
        <v>114</v>
      </c>
      <c r="F301" s="147">
        <v>144</v>
      </c>
      <c r="G301" s="147">
        <v>161</v>
      </c>
      <c r="H301" s="147">
        <v>237</v>
      </c>
      <c r="I301" s="147">
        <v>305</v>
      </c>
      <c r="J301" s="147">
        <v>359</v>
      </c>
      <c r="K301" s="147">
        <v>237</v>
      </c>
    </row>
    <row r="302" spans="1:11" x14ac:dyDescent="0.25">
      <c r="A302" s="23" t="s">
        <v>76</v>
      </c>
      <c r="B302" s="105" t="s">
        <v>46</v>
      </c>
      <c r="C302" s="147">
        <v>1764</v>
      </c>
      <c r="D302" s="147">
        <v>1829</v>
      </c>
      <c r="E302" s="147">
        <v>1821</v>
      </c>
      <c r="F302" s="147">
        <v>1758</v>
      </c>
      <c r="G302" s="147">
        <v>1832</v>
      </c>
      <c r="H302" s="147">
        <v>1841</v>
      </c>
      <c r="I302" s="147">
        <v>1842</v>
      </c>
      <c r="J302" s="147">
        <v>1882</v>
      </c>
      <c r="K302" s="147">
        <v>1922</v>
      </c>
    </row>
    <row r="303" spans="1:11" x14ac:dyDescent="0.25">
      <c r="A303" s="23" t="s">
        <v>76</v>
      </c>
      <c r="B303" s="105" t="s">
        <v>47</v>
      </c>
      <c r="C303" s="147">
        <v>6263</v>
      </c>
      <c r="D303" s="147">
        <v>7071</v>
      </c>
      <c r="E303" s="147">
        <v>7632</v>
      </c>
      <c r="F303" s="147">
        <v>7948</v>
      </c>
      <c r="G303" s="147">
        <v>8245</v>
      </c>
      <c r="H303" s="147">
        <v>8415</v>
      </c>
      <c r="I303" s="147">
        <v>8582</v>
      </c>
      <c r="J303" s="147">
        <v>8556</v>
      </c>
      <c r="K303" s="147">
        <v>8362</v>
      </c>
    </row>
    <row r="304" spans="1:11" x14ac:dyDescent="0.25">
      <c r="A304" s="23" t="s">
        <v>76</v>
      </c>
      <c r="B304" s="105" t="s">
        <v>48</v>
      </c>
      <c r="C304" s="147">
        <v>338</v>
      </c>
      <c r="D304" s="147">
        <v>312</v>
      </c>
      <c r="E304" s="147">
        <v>385</v>
      </c>
      <c r="F304" s="147">
        <v>226</v>
      </c>
      <c r="G304" s="147">
        <v>179</v>
      </c>
      <c r="H304" s="147">
        <v>177</v>
      </c>
      <c r="I304" s="147">
        <v>147</v>
      </c>
      <c r="J304" s="147">
        <v>120</v>
      </c>
      <c r="K304" s="147">
        <v>66</v>
      </c>
    </row>
    <row r="305" spans="1:11" x14ac:dyDescent="0.25">
      <c r="A305" s="23" t="s">
        <v>76</v>
      </c>
      <c r="B305" s="105" t="s">
        <v>49</v>
      </c>
      <c r="C305" s="147">
        <v>269</v>
      </c>
      <c r="D305" s="147">
        <v>220</v>
      </c>
      <c r="E305" s="147">
        <v>242</v>
      </c>
      <c r="F305" s="147">
        <v>271</v>
      </c>
      <c r="G305" s="147">
        <v>279</v>
      </c>
      <c r="H305" s="147">
        <v>276</v>
      </c>
      <c r="I305" s="147">
        <v>338</v>
      </c>
      <c r="J305" s="147">
        <v>366</v>
      </c>
      <c r="K305" s="147">
        <v>328</v>
      </c>
    </row>
    <row r="306" spans="1:11" x14ac:dyDescent="0.25">
      <c r="A306" s="23" t="s">
        <v>76</v>
      </c>
      <c r="B306" s="105" t="s">
        <v>51</v>
      </c>
      <c r="C306" s="147">
        <v>154</v>
      </c>
      <c r="D306" s="147">
        <v>141</v>
      </c>
      <c r="E306" s="147">
        <v>150</v>
      </c>
      <c r="F306" s="147">
        <v>120</v>
      </c>
      <c r="G306" s="147">
        <v>139</v>
      </c>
      <c r="H306" s="147">
        <v>158</v>
      </c>
      <c r="I306" s="147">
        <v>115</v>
      </c>
      <c r="J306" s="147">
        <v>101</v>
      </c>
      <c r="K306" s="147">
        <v>72</v>
      </c>
    </row>
    <row r="307" spans="1:11" x14ac:dyDescent="0.25">
      <c r="A307" s="23" t="s">
        <v>76</v>
      </c>
      <c r="B307" s="105" t="s">
        <v>52</v>
      </c>
      <c r="C307" s="147">
        <v>16</v>
      </c>
      <c r="D307" s="147">
        <v>7</v>
      </c>
      <c r="E307" s="147">
        <v>11</v>
      </c>
      <c r="F307" s="147">
        <v>6</v>
      </c>
      <c r="G307" s="147">
        <v>25</v>
      </c>
      <c r="H307" s="147">
        <v>19</v>
      </c>
      <c r="I307" s="147">
        <v>18</v>
      </c>
      <c r="J307" s="147">
        <v>16</v>
      </c>
      <c r="K307" s="147">
        <v>6</v>
      </c>
    </row>
    <row r="308" spans="1:11" x14ac:dyDescent="0.25">
      <c r="A308" s="23" t="s">
        <v>76</v>
      </c>
      <c r="B308" s="105" t="s">
        <v>53</v>
      </c>
      <c r="C308" s="147">
        <v>231</v>
      </c>
      <c r="D308" s="147">
        <v>214</v>
      </c>
      <c r="E308" s="147">
        <v>235</v>
      </c>
      <c r="F308" s="147">
        <v>225</v>
      </c>
      <c r="G308" s="147">
        <v>222</v>
      </c>
      <c r="H308" s="147">
        <v>221</v>
      </c>
      <c r="I308" s="147">
        <v>214</v>
      </c>
      <c r="J308" s="147">
        <v>214</v>
      </c>
      <c r="K308" s="147">
        <v>192</v>
      </c>
    </row>
    <row r="309" spans="1:11" x14ac:dyDescent="0.25">
      <c r="A309" s="23" t="s">
        <v>76</v>
      </c>
      <c r="B309" s="105" t="s">
        <v>54</v>
      </c>
      <c r="C309" s="147">
        <v>2130</v>
      </c>
      <c r="D309" s="147">
        <v>1663</v>
      </c>
      <c r="E309" s="147">
        <v>1054</v>
      </c>
      <c r="F309" s="147">
        <v>953</v>
      </c>
      <c r="G309" s="147">
        <v>958</v>
      </c>
      <c r="H309" s="147">
        <v>1136</v>
      </c>
      <c r="I309" s="147">
        <v>1277</v>
      </c>
      <c r="J309" s="147">
        <v>1307</v>
      </c>
      <c r="K309" s="147">
        <v>1326</v>
      </c>
    </row>
    <row r="310" spans="1:11" x14ac:dyDescent="0.25">
      <c r="A310" s="23" t="s">
        <v>76</v>
      </c>
      <c r="B310" s="105" t="s">
        <v>55</v>
      </c>
      <c r="C310" s="147">
        <v>2814</v>
      </c>
      <c r="D310" s="147">
        <v>2884</v>
      </c>
      <c r="E310" s="147">
        <v>2583</v>
      </c>
      <c r="F310" s="147">
        <v>2380</v>
      </c>
      <c r="G310" s="147">
        <v>2486</v>
      </c>
      <c r="H310" s="147">
        <v>2900</v>
      </c>
      <c r="I310" s="147">
        <v>3108</v>
      </c>
      <c r="J310" s="147">
        <v>3359</v>
      </c>
      <c r="K310" s="147">
        <v>3466</v>
      </c>
    </row>
    <row r="311" spans="1:11" x14ac:dyDescent="0.25">
      <c r="A311" s="23" t="s">
        <v>76</v>
      </c>
      <c r="B311" s="105" t="s">
        <v>56</v>
      </c>
      <c r="C311" s="147">
        <v>2877</v>
      </c>
      <c r="D311" s="147">
        <v>3167</v>
      </c>
      <c r="E311" s="147">
        <v>3497</v>
      </c>
      <c r="F311" s="147">
        <v>3533</v>
      </c>
      <c r="G311" s="147">
        <v>3242</v>
      </c>
      <c r="H311" s="147">
        <v>2480</v>
      </c>
      <c r="I311" s="147">
        <v>2111</v>
      </c>
      <c r="J311" s="147">
        <v>2110</v>
      </c>
      <c r="K311" s="147">
        <v>2063</v>
      </c>
    </row>
    <row r="312" spans="1:11" x14ac:dyDescent="0.25">
      <c r="A312" s="23" t="s">
        <v>76</v>
      </c>
      <c r="B312" s="105" t="s">
        <v>57</v>
      </c>
      <c r="C312" s="147">
        <v>6112</v>
      </c>
      <c r="D312" s="147">
        <v>6711</v>
      </c>
      <c r="E312" s="147">
        <v>6392</v>
      </c>
      <c r="F312" s="147">
        <v>6661</v>
      </c>
      <c r="G312" s="147">
        <v>6804</v>
      </c>
      <c r="H312" s="147">
        <v>3782</v>
      </c>
      <c r="I312" s="147">
        <v>3693</v>
      </c>
      <c r="J312" s="147">
        <v>3603</v>
      </c>
      <c r="K312" s="147">
        <v>3712</v>
      </c>
    </row>
    <row r="313" spans="1:11" x14ac:dyDescent="0.25">
      <c r="A313" s="23" t="s">
        <v>76</v>
      </c>
      <c r="B313" s="105" t="s">
        <v>58</v>
      </c>
      <c r="C313" s="147">
        <v>108</v>
      </c>
      <c r="D313" s="147">
        <v>92</v>
      </c>
      <c r="E313" s="147">
        <v>82</v>
      </c>
      <c r="F313" s="147">
        <v>95</v>
      </c>
      <c r="G313" s="147">
        <v>106</v>
      </c>
      <c r="H313" s="147">
        <v>120</v>
      </c>
      <c r="I313" s="147">
        <v>120</v>
      </c>
      <c r="J313" s="147">
        <v>126</v>
      </c>
      <c r="K313" s="147">
        <v>110</v>
      </c>
    </row>
    <row r="314" spans="1:11" x14ac:dyDescent="0.25">
      <c r="A314" s="23" t="s">
        <v>76</v>
      </c>
      <c r="B314" s="105" t="s">
        <v>59</v>
      </c>
      <c r="C314" s="147">
        <v>32</v>
      </c>
      <c r="D314" s="147">
        <v>81</v>
      </c>
      <c r="E314" s="147">
        <v>71</v>
      </c>
      <c r="F314" s="147">
        <v>111</v>
      </c>
      <c r="G314" s="147">
        <v>144</v>
      </c>
      <c r="H314" s="147">
        <v>126</v>
      </c>
      <c r="I314" s="147">
        <v>161</v>
      </c>
      <c r="J314" s="147">
        <v>229</v>
      </c>
      <c r="K314" s="147">
        <v>285</v>
      </c>
    </row>
    <row r="315" spans="1:11" x14ac:dyDescent="0.25">
      <c r="A315" s="8" t="s">
        <v>77</v>
      </c>
      <c r="B315" s="8" t="s">
        <v>0</v>
      </c>
      <c r="C315" s="115">
        <v>65746</v>
      </c>
      <c r="D315" s="115">
        <v>69623</v>
      </c>
      <c r="E315" s="115">
        <v>71317</v>
      </c>
      <c r="F315" s="115">
        <v>78770</v>
      </c>
      <c r="G315" s="115">
        <v>84536</v>
      </c>
      <c r="H315" s="115">
        <v>86965</v>
      </c>
      <c r="I315" s="115">
        <v>91235</v>
      </c>
      <c r="J315" s="115">
        <v>91221</v>
      </c>
      <c r="K315" s="115">
        <v>91837</v>
      </c>
    </row>
    <row r="316" spans="1:11" x14ac:dyDescent="0.25">
      <c r="A316" s="23" t="s">
        <v>77</v>
      </c>
      <c r="B316" s="105" t="s">
        <v>3</v>
      </c>
      <c r="C316" s="147">
        <v>40416</v>
      </c>
      <c r="D316" s="147">
        <v>44006</v>
      </c>
      <c r="E316" s="147">
        <v>47123</v>
      </c>
      <c r="F316" s="147">
        <v>50238</v>
      </c>
      <c r="G316" s="147">
        <v>50552</v>
      </c>
      <c r="H316" s="147">
        <v>53094</v>
      </c>
      <c r="I316" s="147">
        <v>54423</v>
      </c>
      <c r="J316" s="147">
        <v>54519</v>
      </c>
      <c r="K316" s="147">
        <v>55109</v>
      </c>
    </row>
    <row r="317" spans="1:11" x14ac:dyDescent="0.25">
      <c r="A317" s="23" t="s">
        <v>77</v>
      </c>
      <c r="B317" s="105" t="s">
        <v>4</v>
      </c>
      <c r="C317" s="147">
        <v>3470</v>
      </c>
      <c r="D317" s="147">
        <v>3747</v>
      </c>
      <c r="E317" s="147">
        <v>4479</v>
      </c>
      <c r="F317" s="147">
        <v>4848</v>
      </c>
      <c r="G317" s="147">
        <v>5772</v>
      </c>
      <c r="H317" s="147">
        <v>6508</v>
      </c>
      <c r="I317" s="147">
        <v>6748</v>
      </c>
      <c r="J317" s="147">
        <v>6936</v>
      </c>
      <c r="K317" s="147">
        <v>6635</v>
      </c>
    </row>
    <row r="318" spans="1:11" x14ac:dyDescent="0.25">
      <c r="A318" s="23" t="s">
        <v>77</v>
      </c>
      <c r="B318" s="105" t="s">
        <v>5</v>
      </c>
      <c r="C318" s="147">
        <v>0</v>
      </c>
      <c r="D318" s="147">
        <v>0</v>
      </c>
      <c r="E318" s="147">
        <v>0</v>
      </c>
      <c r="F318" s="147">
        <v>0</v>
      </c>
      <c r="G318" s="147">
        <v>0</v>
      </c>
      <c r="H318" s="147">
        <v>1921</v>
      </c>
      <c r="I318" s="147">
        <v>2090</v>
      </c>
      <c r="J318" s="147">
        <v>2088</v>
      </c>
      <c r="K318" s="147">
        <v>1492</v>
      </c>
    </row>
    <row r="319" spans="1:11" x14ac:dyDescent="0.25">
      <c r="A319" s="23"/>
      <c r="B319" s="55" t="s">
        <v>688</v>
      </c>
      <c r="C319" s="147"/>
      <c r="D319" s="147"/>
      <c r="E319" s="147"/>
      <c r="F319" s="147">
        <v>0</v>
      </c>
      <c r="G319" s="147">
        <v>0</v>
      </c>
      <c r="H319" s="147">
        <v>0</v>
      </c>
      <c r="I319" s="147">
        <v>0</v>
      </c>
      <c r="J319" s="147">
        <v>0</v>
      </c>
      <c r="K319" s="147">
        <v>13852</v>
      </c>
    </row>
    <row r="320" spans="1:11" x14ac:dyDescent="0.25">
      <c r="A320" s="23" t="s">
        <v>77</v>
      </c>
      <c r="B320" s="105" t="s">
        <v>9</v>
      </c>
      <c r="C320" s="147">
        <v>5035</v>
      </c>
      <c r="D320" s="147">
        <v>5016</v>
      </c>
      <c r="E320" s="147">
        <v>4538</v>
      </c>
      <c r="F320" s="147">
        <v>4089</v>
      </c>
      <c r="G320" s="147">
        <v>3962</v>
      </c>
      <c r="H320" s="147">
        <v>3728</v>
      </c>
      <c r="I320" s="147">
        <v>3465</v>
      </c>
      <c r="J320" s="147">
        <v>3272</v>
      </c>
      <c r="K320" s="147">
        <v>2735</v>
      </c>
    </row>
    <row r="321" spans="1:11" x14ac:dyDescent="0.25">
      <c r="A321" s="23" t="s">
        <v>77</v>
      </c>
      <c r="B321" s="105" t="s">
        <v>10</v>
      </c>
      <c r="C321" s="147">
        <v>15566</v>
      </c>
      <c r="D321" s="147">
        <v>15919</v>
      </c>
      <c r="E321" s="147">
        <v>15228</v>
      </c>
      <c r="F321" s="147">
        <v>15607</v>
      </c>
      <c r="G321" s="147">
        <v>14472</v>
      </c>
      <c r="H321" s="147">
        <v>14725</v>
      </c>
      <c r="I321" s="147">
        <v>13245</v>
      </c>
      <c r="J321" s="147">
        <v>13040</v>
      </c>
      <c r="K321" s="147">
        <v>10526</v>
      </c>
    </row>
    <row r="322" spans="1:11" x14ac:dyDescent="0.25">
      <c r="A322" s="23" t="s">
        <v>77</v>
      </c>
      <c r="B322" s="105" t="s">
        <v>11</v>
      </c>
      <c r="C322" s="147">
        <v>19962</v>
      </c>
      <c r="D322" s="147">
        <v>20385</v>
      </c>
      <c r="E322" s="147">
        <v>20090</v>
      </c>
      <c r="F322" s="147">
        <v>17149</v>
      </c>
      <c r="G322" s="147">
        <v>15320</v>
      </c>
      <c r="H322" s="147">
        <v>12429</v>
      </c>
      <c r="I322" s="147">
        <v>10919</v>
      </c>
      <c r="J322" s="147">
        <v>10780</v>
      </c>
      <c r="K322" s="147">
        <v>9020</v>
      </c>
    </row>
    <row r="323" spans="1:11" x14ac:dyDescent="0.25">
      <c r="A323" s="23" t="s">
        <v>77</v>
      </c>
      <c r="B323" s="105" t="s">
        <v>12</v>
      </c>
      <c r="C323" s="147">
        <v>10554</v>
      </c>
      <c r="D323" s="147">
        <v>10461</v>
      </c>
      <c r="E323" s="147">
        <v>10525</v>
      </c>
      <c r="F323" s="147">
        <v>9290</v>
      </c>
      <c r="G323" s="147">
        <v>7726</v>
      </c>
      <c r="H323" s="147">
        <v>4614</v>
      </c>
      <c r="I323" s="147">
        <v>4202</v>
      </c>
      <c r="J323" s="147">
        <v>4477</v>
      </c>
      <c r="K323" s="147">
        <v>3983</v>
      </c>
    </row>
    <row r="324" spans="1:11" x14ac:dyDescent="0.25">
      <c r="A324" s="23" t="s">
        <v>77</v>
      </c>
      <c r="B324" s="105" t="s">
        <v>13</v>
      </c>
      <c r="C324" s="147">
        <v>28722</v>
      </c>
      <c r="D324" s="147">
        <v>29438</v>
      </c>
      <c r="E324" s="147">
        <v>29634</v>
      </c>
      <c r="F324" s="147">
        <v>26615</v>
      </c>
      <c r="G324" s="147">
        <v>28006</v>
      </c>
      <c r="H324" s="147">
        <v>25816</v>
      </c>
      <c r="I324" s="147">
        <v>21953</v>
      </c>
      <c r="J324" s="147">
        <v>20740</v>
      </c>
      <c r="K324" s="147">
        <v>17784</v>
      </c>
    </row>
    <row r="325" spans="1:11" x14ac:dyDescent="0.25">
      <c r="A325" s="23" t="s">
        <v>77</v>
      </c>
      <c r="B325" s="105" t="s">
        <v>14</v>
      </c>
      <c r="C325" s="147">
        <v>7044</v>
      </c>
      <c r="D325" s="147">
        <v>7373</v>
      </c>
      <c r="E325" s="147">
        <v>7565</v>
      </c>
      <c r="F325" s="147">
        <v>7355</v>
      </c>
      <c r="G325" s="147">
        <v>7715</v>
      </c>
      <c r="H325" s="147">
        <v>7497</v>
      </c>
      <c r="I325" s="147">
        <v>6694</v>
      </c>
      <c r="J325" s="147">
        <v>7022</v>
      </c>
      <c r="K325" s="147">
        <v>6486</v>
      </c>
    </row>
    <row r="326" spans="1:11" x14ac:dyDescent="0.25">
      <c r="A326" s="23" t="s">
        <v>77</v>
      </c>
      <c r="B326" s="105" t="s">
        <v>15</v>
      </c>
      <c r="C326" s="147">
        <v>5013</v>
      </c>
      <c r="D326" s="147">
        <v>5354</v>
      </c>
      <c r="E326" s="147">
        <v>5449</v>
      </c>
      <c r="F326" s="147">
        <v>5160</v>
      </c>
      <c r="G326" s="147">
        <v>5158</v>
      </c>
      <c r="H326" s="147">
        <v>4085</v>
      </c>
      <c r="I326" s="147">
        <v>3743</v>
      </c>
      <c r="J326" s="147">
        <v>3726</v>
      </c>
      <c r="K326" s="147">
        <v>3610</v>
      </c>
    </row>
    <row r="327" spans="1:11" x14ac:dyDescent="0.25">
      <c r="A327" s="23" t="s">
        <v>77</v>
      </c>
      <c r="B327" s="105" t="s">
        <v>16</v>
      </c>
      <c r="C327" s="147">
        <v>5967</v>
      </c>
      <c r="D327" s="147">
        <v>6137</v>
      </c>
      <c r="E327" s="147">
        <v>5625</v>
      </c>
      <c r="F327" s="147">
        <v>4675</v>
      </c>
      <c r="G327" s="147">
        <v>4479</v>
      </c>
      <c r="H327" s="147">
        <v>3700</v>
      </c>
      <c r="I327" s="147">
        <v>3259</v>
      </c>
      <c r="J327" s="147">
        <v>3028</v>
      </c>
      <c r="K327" s="147">
        <v>2331</v>
      </c>
    </row>
    <row r="328" spans="1:11" x14ac:dyDescent="0.25">
      <c r="A328" s="23" t="s">
        <v>77</v>
      </c>
      <c r="B328" s="105" t="s">
        <v>17</v>
      </c>
      <c r="C328" s="147">
        <v>308</v>
      </c>
      <c r="D328" s="147">
        <v>505</v>
      </c>
      <c r="E328" s="147">
        <v>726</v>
      </c>
      <c r="F328" s="147">
        <v>827</v>
      </c>
      <c r="G328" s="147">
        <v>906</v>
      </c>
      <c r="H328" s="147">
        <v>933</v>
      </c>
      <c r="I328" s="147">
        <v>1022</v>
      </c>
      <c r="J328" s="147">
        <v>1105</v>
      </c>
      <c r="K328" s="147">
        <v>1097</v>
      </c>
    </row>
    <row r="329" spans="1:11" x14ac:dyDescent="0.25">
      <c r="A329" s="23" t="s">
        <v>77</v>
      </c>
      <c r="B329" s="105" t="s">
        <v>18</v>
      </c>
      <c r="C329" s="147">
        <v>547</v>
      </c>
      <c r="D329" s="147">
        <v>641</v>
      </c>
      <c r="E329" s="147">
        <v>691</v>
      </c>
      <c r="F329" s="147">
        <v>1104</v>
      </c>
      <c r="G329" s="147">
        <v>1481</v>
      </c>
      <c r="H329" s="147">
        <v>1678</v>
      </c>
      <c r="I329" s="147">
        <v>1799</v>
      </c>
      <c r="J329" s="147">
        <v>2158</v>
      </c>
      <c r="K329" s="147">
        <v>2269</v>
      </c>
    </row>
    <row r="330" spans="1:11" x14ac:dyDescent="0.25">
      <c r="A330" s="23" t="s">
        <v>77</v>
      </c>
      <c r="B330" s="105" t="s">
        <v>19</v>
      </c>
      <c r="C330" s="147">
        <v>1963</v>
      </c>
      <c r="D330" s="147">
        <v>2127</v>
      </c>
      <c r="E330" s="147">
        <v>2170</v>
      </c>
      <c r="F330" s="147">
        <v>1849</v>
      </c>
      <c r="G330" s="147">
        <v>2132</v>
      </c>
      <c r="H330" s="147">
        <v>2048</v>
      </c>
      <c r="I330" s="147">
        <v>2256</v>
      </c>
      <c r="J330" s="147">
        <v>2303</v>
      </c>
      <c r="K330" s="147">
        <v>2021</v>
      </c>
    </row>
    <row r="331" spans="1:11" x14ac:dyDescent="0.25">
      <c r="A331" s="23" t="s">
        <v>77</v>
      </c>
      <c r="B331" s="105" t="s">
        <v>20</v>
      </c>
      <c r="C331" s="147">
        <v>20928</v>
      </c>
      <c r="D331" s="147">
        <v>22941</v>
      </c>
      <c r="E331" s="147">
        <v>25420</v>
      </c>
      <c r="F331" s="147">
        <v>25306</v>
      </c>
      <c r="G331" s="147">
        <v>26066</v>
      </c>
      <c r="H331" s="147">
        <v>26459</v>
      </c>
      <c r="I331" s="147">
        <v>27249</v>
      </c>
      <c r="J331" s="147">
        <v>28172</v>
      </c>
      <c r="K331" s="147">
        <v>28135</v>
      </c>
    </row>
    <row r="332" spans="1:11" x14ac:dyDescent="0.25">
      <c r="A332" s="23" t="s">
        <v>77</v>
      </c>
      <c r="B332" s="105" t="s">
        <v>21</v>
      </c>
      <c r="C332" s="147">
        <v>337</v>
      </c>
      <c r="D332" s="147">
        <v>269</v>
      </c>
      <c r="E332" s="147">
        <v>244</v>
      </c>
      <c r="F332" s="147">
        <v>194</v>
      </c>
      <c r="G332" s="147">
        <v>194</v>
      </c>
      <c r="H332" s="147">
        <v>150</v>
      </c>
      <c r="I332" s="147">
        <v>138</v>
      </c>
      <c r="J332" s="147">
        <v>97</v>
      </c>
      <c r="K332" s="147">
        <v>103</v>
      </c>
    </row>
    <row r="333" spans="1:11" x14ac:dyDescent="0.25">
      <c r="A333" s="23" t="s">
        <v>77</v>
      </c>
      <c r="B333" s="105" t="s">
        <v>22</v>
      </c>
      <c r="C333" s="147">
        <v>271</v>
      </c>
      <c r="D333" s="147">
        <v>263</v>
      </c>
      <c r="E333" s="147">
        <v>260</v>
      </c>
      <c r="F333" s="147">
        <v>280</v>
      </c>
      <c r="G333" s="147">
        <v>262</v>
      </c>
      <c r="H333" s="147">
        <v>284</v>
      </c>
      <c r="I333" s="147">
        <v>282</v>
      </c>
      <c r="J333" s="147">
        <v>280</v>
      </c>
      <c r="K333" s="147">
        <v>290</v>
      </c>
    </row>
    <row r="334" spans="1:11" x14ac:dyDescent="0.25">
      <c r="A334" s="23" t="s">
        <v>77</v>
      </c>
      <c r="B334" s="105" t="s">
        <v>23</v>
      </c>
      <c r="C334" s="147">
        <v>4811</v>
      </c>
      <c r="D334" s="147">
        <v>4886</v>
      </c>
      <c r="E334" s="147">
        <v>4987</v>
      </c>
      <c r="F334" s="147">
        <v>5130</v>
      </c>
      <c r="G334" s="147">
        <v>5090</v>
      </c>
      <c r="H334" s="147">
        <v>4683</v>
      </c>
      <c r="I334" s="147">
        <v>4183</v>
      </c>
      <c r="J334" s="147">
        <v>4195</v>
      </c>
      <c r="K334" s="147">
        <v>4157</v>
      </c>
    </row>
    <row r="335" spans="1:11" x14ac:dyDescent="0.25">
      <c r="A335" s="23" t="s">
        <v>77</v>
      </c>
      <c r="B335" s="105" t="s">
        <v>24</v>
      </c>
      <c r="C335" s="147">
        <v>2328</v>
      </c>
      <c r="D335" s="147">
        <v>3048</v>
      </c>
      <c r="E335" s="147">
        <v>2835</v>
      </c>
      <c r="F335" s="147">
        <v>3194</v>
      </c>
      <c r="G335" s="147">
        <v>3344</v>
      </c>
      <c r="H335" s="147">
        <v>3262</v>
      </c>
      <c r="I335" s="147">
        <v>2935</v>
      </c>
      <c r="J335" s="147">
        <v>2984</v>
      </c>
      <c r="K335" s="147">
        <v>2281</v>
      </c>
    </row>
    <row r="336" spans="1:11" x14ac:dyDescent="0.25">
      <c r="A336" s="23" t="s">
        <v>77</v>
      </c>
      <c r="B336" s="105" t="s">
        <v>25</v>
      </c>
      <c r="C336" s="201" t="s">
        <v>93</v>
      </c>
      <c r="D336" s="201"/>
      <c r="E336" s="201"/>
      <c r="F336" s="201"/>
      <c r="G336" s="147">
        <v>39454</v>
      </c>
      <c r="H336" s="147">
        <v>38992</v>
      </c>
      <c r="I336" s="147">
        <v>46055</v>
      </c>
      <c r="J336" s="147">
        <v>41887</v>
      </c>
      <c r="K336" s="147">
        <v>38808</v>
      </c>
    </row>
    <row r="337" spans="1:11" x14ac:dyDescent="0.25">
      <c r="A337" s="23" t="s">
        <v>77</v>
      </c>
      <c r="B337" s="105" t="s">
        <v>26</v>
      </c>
      <c r="C337" s="201" t="s">
        <v>93</v>
      </c>
      <c r="D337" s="201"/>
      <c r="E337" s="201"/>
      <c r="F337" s="147">
        <v>188</v>
      </c>
      <c r="G337" s="147">
        <v>203</v>
      </c>
      <c r="H337" s="147">
        <v>166</v>
      </c>
      <c r="I337" s="147">
        <v>165</v>
      </c>
      <c r="J337" s="147">
        <v>175</v>
      </c>
      <c r="K337" s="147">
        <v>147</v>
      </c>
    </row>
    <row r="338" spans="1:11" x14ac:dyDescent="0.25">
      <c r="A338" s="23" t="s">
        <v>77</v>
      </c>
      <c r="B338" s="105" t="s">
        <v>27</v>
      </c>
      <c r="C338" s="201" t="s">
        <v>93</v>
      </c>
      <c r="D338" s="201"/>
      <c r="E338" s="201"/>
      <c r="F338" s="147">
        <v>14333</v>
      </c>
      <c r="G338" s="147">
        <v>14552</v>
      </c>
      <c r="H338" s="147">
        <v>14778</v>
      </c>
      <c r="I338" s="147">
        <v>14705</v>
      </c>
      <c r="J338" s="147">
        <v>14923</v>
      </c>
      <c r="K338" s="147">
        <v>14989</v>
      </c>
    </row>
    <row r="339" spans="1:11" x14ac:dyDescent="0.25">
      <c r="A339" s="23" t="s">
        <v>77</v>
      </c>
      <c r="B339" s="105" t="s">
        <v>28</v>
      </c>
      <c r="C339" s="201" t="s">
        <v>93</v>
      </c>
      <c r="D339" s="201"/>
      <c r="E339" s="201"/>
      <c r="F339" s="147">
        <v>8719</v>
      </c>
      <c r="G339" s="147">
        <v>8767</v>
      </c>
      <c r="H339" s="147">
        <v>8802</v>
      </c>
      <c r="I339" s="147">
        <v>8738</v>
      </c>
      <c r="J339" s="147">
        <v>9018</v>
      </c>
      <c r="K339" s="147">
        <v>9082</v>
      </c>
    </row>
    <row r="340" spans="1:11" x14ac:dyDescent="0.25">
      <c r="A340" s="23" t="s">
        <v>77</v>
      </c>
      <c r="B340" s="105" t="s">
        <v>31</v>
      </c>
      <c r="C340" s="147">
        <v>2</v>
      </c>
      <c r="D340" s="147">
        <v>1</v>
      </c>
      <c r="E340" s="147">
        <v>4</v>
      </c>
      <c r="F340" s="147">
        <v>2</v>
      </c>
      <c r="G340" s="147">
        <v>6</v>
      </c>
      <c r="H340" s="147">
        <v>2</v>
      </c>
      <c r="I340" s="147">
        <v>3</v>
      </c>
      <c r="J340" s="147">
        <v>1</v>
      </c>
      <c r="K340" s="147">
        <v>3</v>
      </c>
    </row>
    <row r="341" spans="1:11" x14ac:dyDescent="0.25">
      <c r="A341" s="23" t="s">
        <v>77</v>
      </c>
      <c r="B341" s="105" t="s">
        <v>32</v>
      </c>
      <c r="C341" s="147">
        <v>39</v>
      </c>
      <c r="D341" s="147">
        <v>40</v>
      </c>
      <c r="E341" s="147">
        <v>37</v>
      </c>
      <c r="F341" s="147">
        <v>43</v>
      </c>
      <c r="G341" s="147">
        <v>41</v>
      </c>
      <c r="H341" s="147">
        <v>43</v>
      </c>
      <c r="I341" s="147">
        <v>45</v>
      </c>
      <c r="J341" s="147">
        <v>43</v>
      </c>
      <c r="K341" s="147">
        <v>43</v>
      </c>
    </row>
    <row r="342" spans="1:11" x14ac:dyDescent="0.25">
      <c r="A342" s="23" t="s">
        <v>77</v>
      </c>
      <c r="B342" s="105" t="s">
        <v>33</v>
      </c>
      <c r="C342" s="147">
        <v>2133</v>
      </c>
      <c r="D342" s="147">
        <v>2182</v>
      </c>
      <c r="E342" s="147">
        <v>2183</v>
      </c>
      <c r="F342" s="147">
        <v>2231</v>
      </c>
      <c r="G342" s="147">
        <v>2162</v>
      </c>
      <c r="H342" s="147">
        <v>2200</v>
      </c>
      <c r="I342" s="147">
        <v>2088</v>
      </c>
      <c r="J342" s="147">
        <v>2079</v>
      </c>
      <c r="K342" s="147">
        <v>1958</v>
      </c>
    </row>
    <row r="343" spans="1:11" x14ac:dyDescent="0.25">
      <c r="A343" s="23" t="s">
        <v>77</v>
      </c>
      <c r="B343" s="105" t="s">
        <v>35</v>
      </c>
      <c r="C343" s="147">
        <v>1</v>
      </c>
      <c r="D343" s="147">
        <v>53</v>
      </c>
      <c r="E343" s="147">
        <v>0</v>
      </c>
      <c r="F343" s="147">
        <v>0</v>
      </c>
      <c r="G343" s="147">
        <v>0</v>
      </c>
      <c r="H343" s="147">
        <v>0</v>
      </c>
      <c r="I343" s="147">
        <v>0</v>
      </c>
      <c r="J343" s="147">
        <v>0</v>
      </c>
      <c r="K343" s="147">
        <v>0</v>
      </c>
    </row>
    <row r="344" spans="1:11" x14ac:dyDescent="0.25">
      <c r="A344" s="23" t="s">
        <v>77</v>
      </c>
      <c r="B344" s="105" t="s">
        <v>36</v>
      </c>
      <c r="C344" s="147">
        <v>32</v>
      </c>
      <c r="D344" s="147">
        <v>32</v>
      </c>
      <c r="E344" s="147">
        <v>33</v>
      </c>
      <c r="F344" s="147">
        <v>43</v>
      </c>
      <c r="G344" s="147">
        <v>41</v>
      </c>
      <c r="H344" s="147">
        <v>37</v>
      </c>
      <c r="I344" s="147">
        <v>42</v>
      </c>
      <c r="J344" s="147">
        <v>36</v>
      </c>
      <c r="K344" s="147">
        <v>34</v>
      </c>
    </row>
    <row r="345" spans="1:11" x14ac:dyDescent="0.25">
      <c r="A345" s="23" t="s">
        <v>77</v>
      </c>
      <c r="B345" s="105" t="s">
        <v>37</v>
      </c>
      <c r="C345" s="147">
        <v>845</v>
      </c>
      <c r="D345" s="147">
        <v>880</v>
      </c>
      <c r="E345" s="147">
        <v>937</v>
      </c>
      <c r="F345" s="147">
        <v>973</v>
      </c>
      <c r="G345" s="147">
        <v>963</v>
      </c>
      <c r="H345" s="147">
        <v>967</v>
      </c>
      <c r="I345" s="147">
        <v>955</v>
      </c>
      <c r="J345" s="147">
        <v>973</v>
      </c>
      <c r="K345" s="147">
        <v>902</v>
      </c>
    </row>
    <row r="346" spans="1:11" x14ac:dyDescent="0.25">
      <c r="A346" s="23" t="s">
        <v>77</v>
      </c>
      <c r="B346" s="105" t="s">
        <v>38</v>
      </c>
      <c r="C346" s="147">
        <v>653</v>
      </c>
      <c r="D346" s="147">
        <v>836</v>
      </c>
      <c r="E346" s="147">
        <v>956</v>
      </c>
      <c r="F346" s="147">
        <v>1072</v>
      </c>
      <c r="G346" s="147">
        <v>1251</v>
      </c>
      <c r="H346" s="147">
        <v>1415</v>
      </c>
      <c r="I346" s="147">
        <v>1648</v>
      </c>
      <c r="J346" s="147">
        <v>1831</v>
      </c>
      <c r="K346" s="147">
        <v>1768</v>
      </c>
    </row>
    <row r="347" spans="1:11" x14ac:dyDescent="0.25">
      <c r="A347" s="23" t="s">
        <v>77</v>
      </c>
      <c r="B347" s="105" t="s">
        <v>39</v>
      </c>
      <c r="C347" s="147">
        <v>661</v>
      </c>
      <c r="D347" s="147">
        <v>850</v>
      </c>
      <c r="E347" s="147">
        <v>976</v>
      </c>
      <c r="F347" s="147">
        <v>1121</v>
      </c>
      <c r="G347" s="147">
        <v>1309</v>
      </c>
      <c r="H347" s="147">
        <v>1497</v>
      </c>
      <c r="I347" s="147">
        <v>1794</v>
      </c>
      <c r="J347" s="147">
        <v>1985</v>
      </c>
      <c r="K347" s="147">
        <v>1899</v>
      </c>
    </row>
    <row r="348" spans="1:11" x14ac:dyDescent="0.25">
      <c r="A348" s="23" t="s">
        <v>77</v>
      </c>
      <c r="B348" s="105" t="s">
        <v>40</v>
      </c>
      <c r="C348" s="147">
        <v>29</v>
      </c>
      <c r="D348" s="147">
        <v>32</v>
      </c>
      <c r="E348" s="147">
        <v>33</v>
      </c>
      <c r="F348" s="147">
        <v>35</v>
      </c>
      <c r="G348" s="147">
        <v>38</v>
      </c>
      <c r="H348" s="147">
        <v>34</v>
      </c>
      <c r="I348" s="147">
        <v>29</v>
      </c>
      <c r="J348" s="147">
        <v>33</v>
      </c>
      <c r="K348" s="147">
        <v>32</v>
      </c>
    </row>
    <row r="349" spans="1:11" x14ac:dyDescent="0.25">
      <c r="A349" s="23" t="s">
        <v>77</v>
      </c>
      <c r="B349" s="105" t="s">
        <v>41</v>
      </c>
      <c r="C349" s="147">
        <v>12</v>
      </c>
      <c r="D349" s="147">
        <v>10</v>
      </c>
      <c r="E349" s="147">
        <v>13</v>
      </c>
      <c r="F349" s="147">
        <v>19</v>
      </c>
      <c r="G349" s="147">
        <v>20</v>
      </c>
      <c r="H349" s="147">
        <v>18</v>
      </c>
      <c r="I349" s="147">
        <v>16</v>
      </c>
      <c r="J349" s="147">
        <v>15</v>
      </c>
      <c r="K349" s="147">
        <v>12</v>
      </c>
    </row>
    <row r="350" spans="1:11" x14ac:dyDescent="0.25">
      <c r="A350" s="23" t="s">
        <v>77</v>
      </c>
      <c r="B350" s="105" t="s">
        <v>42</v>
      </c>
      <c r="C350" s="147">
        <v>658</v>
      </c>
      <c r="D350" s="147">
        <v>683</v>
      </c>
      <c r="E350" s="147">
        <v>714</v>
      </c>
      <c r="F350" s="147">
        <v>742</v>
      </c>
      <c r="G350" s="147">
        <v>779</v>
      </c>
      <c r="H350" s="147">
        <v>775</v>
      </c>
      <c r="I350" s="147">
        <v>798</v>
      </c>
      <c r="J350" s="147">
        <v>777</v>
      </c>
      <c r="K350" s="147">
        <v>828</v>
      </c>
    </row>
    <row r="351" spans="1:11" x14ac:dyDescent="0.25">
      <c r="A351" s="23" t="s">
        <v>77</v>
      </c>
      <c r="B351" s="105" t="s">
        <v>43</v>
      </c>
      <c r="C351" s="147">
        <v>231</v>
      </c>
      <c r="D351" s="147">
        <v>253</v>
      </c>
      <c r="E351" s="147">
        <v>252</v>
      </c>
      <c r="F351" s="147">
        <v>289</v>
      </c>
      <c r="G351" s="147">
        <v>267</v>
      </c>
      <c r="H351" s="147">
        <v>227</v>
      </c>
      <c r="I351" s="147">
        <v>232</v>
      </c>
      <c r="J351" s="147">
        <v>251</v>
      </c>
      <c r="K351" s="147">
        <v>226</v>
      </c>
    </row>
    <row r="352" spans="1:11" x14ac:dyDescent="0.25">
      <c r="A352" s="23" t="s">
        <v>77</v>
      </c>
      <c r="B352" s="105" t="s">
        <v>45</v>
      </c>
      <c r="C352" s="147">
        <v>52</v>
      </c>
      <c r="D352" s="147">
        <v>63</v>
      </c>
      <c r="E352" s="147">
        <v>68</v>
      </c>
      <c r="F352" s="147">
        <v>87</v>
      </c>
      <c r="G352" s="147">
        <v>100</v>
      </c>
      <c r="H352" s="147">
        <v>123</v>
      </c>
      <c r="I352" s="147">
        <v>141</v>
      </c>
      <c r="J352" s="147">
        <v>200</v>
      </c>
      <c r="K352" s="147">
        <v>125</v>
      </c>
    </row>
    <row r="353" spans="1:11" x14ac:dyDescent="0.25">
      <c r="A353" s="23" t="s">
        <v>77</v>
      </c>
      <c r="B353" s="105" t="s">
        <v>46</v>
      </c>
      <c r="C353" s="147">
        <v>1161</v>
      </c>
      <c r="D353" s="147">
        <v>1265</v>
      </c>
      <c r="E353" s="147">
        <v>1162</v>
      </c>
      <c r="F353" s="147">
        <v>1098</v>
      </c>
      <c r="G353" s="147">
        <v>1143</v>
      </c>
      <c r="H353" s="147">
        <v>1173</v>
      </c>
      <c r="I353" s="147">
        <v>1205</v>
      </c>
      <c r="J353" s="147">
        <v>1208</v>
      </c>
      <c r="K353" s="147">
        <v>1234</v>
      </c>
    </row>
    <row r="354" spans="1:11" x14ac:dyDescent="0.25">
      <c r="A354" s="23" t="s">
        <v>77</v>
      </c>
      <c r="B354" s="105" t="s">
        <v>47</v>
      </c>
      <c r="C354" s="147">
        <v>1479</v>
      </c>
      <c r="D354" s="147">
        <v>1481</v>
      </c>
      <c r="E354" s="147">
        <v>1539</v>
      </c>
      <c r="F354" s="147">
        <v>1696</v>
      </c>
      <c r="G354" s="147">
        <v>1741</v>
      </c>
      <c r="H354" s="147">
        <v>1849</v>
      </c>
      <c r="I354" s="147">
        <v>2096</v>
      </c>
      <c r="J354" s="147">
        <v>2301</v>
      </c>
      <c r="K354" s="147">
        <v>2376</v>
      </c>
    </row>
    <row r="355" spans="1:11" x14ac:dyDescent="0.25">
      <c r="A355" s="23" t="s">
        <v>77</v>
      </c>
      <c r="B355" s="105" t="s">
        <v>48</v>
      </c>
      <c r="C355" s="147">
        <v>444</v>
      </c>
      <c r="D355" s="147">
        <v>358</v>
      </c>
      <c r="E355" s="147">
        <v>361</v>
      </c>
      <c r="F355" s="147">
        <v>266</v>
      </c>
      <c r="G355" s="147">
        <v>215</v>
      </c>
      <c r="H355" s="147">
        <v>202</v>
      </c>
      <c r="I355" s="147">
        <v>162</v>
      </c>
      <c r="J355" s="147">
        <v>125</v>
      </c>
      <c r="K355" s="147">
        <v>82</v>
      </c>
    </row>
    <row r="356" spans="1:11" x14ac:dyDescent="0.25">
      <c r="A356" s="23" t="s">
        <v>77</v>
      </c>
      <c r="B356" s="105" t="s">
        <v>49</v>
      </c>
      <c r="C356" s="147">
        <v>46</v>
      </c>
      <c r="D356" s="147">
        <v>58</v>
      </c>
      <c r="E356" s="147">
        <v>63</v>
      </c>
      <c r="F356" s="147">
        <v>69</v>
      </c>
      <c r="G356" s="147">
        <v>67</v>
      </c>
      <c r="H356" s="147">
        <v>81</v>
      </c>
      <c r="I356" s="147">
        <v>161</v>
      </c>
      <c r="J356" s="147">
        <v>170</v>
      </c>
      <c r="K356" s="147">
        <v>191</v>
      </c>
    </row>
    <row r="357" spans="1:11" x14ac:dyDescent="0.25">
      <c r="A357" s="23" t="s">
        <v>77</v>
      </c>
      <c r="B357" s="105" t="s">
        <v>51</v>
      </c>
      <c r="C357" s="147">
        <v>69</v>
      </c>
      <c r="D357" s="147">
        <v>61</v>
      </c>
      <c r="E357" s="147">
        <v>67</v>
      </c>
      <c r="F357" s="147">
        <v>71</v>
      </c>
      <c r="G357" s="147">
        <v>76</v>
      </c>
      <c r="H357" s="147">
        <v>83</v>
      </c>
      <c r="I357" s="147">
        <v>47</v>
      </c>
      <c r="J357" s="147">
        <v>54</v>
      </c>
      <c r="K357" s="147">
        <v>34</v>
      </c>
    </row>
    <row r="358" spans="1:11" x14ac:dyDescent="0.25">
      <c r="A358" s="23" t="s">
        <v>77</v>
      </c>
      <c r="B358" s="105" t="s">
        <v>52</v>
      </c>
      <c r="C358" s="147">
        <v>13</v>
      </c>
      <c r="D358" s="147">
        <v>8</v>
      </c>
      <c r="E358" s="147">
        <v>8</v>
      </c>
      <c r="F358" s="147">
        <v>8</v>
      </c>
      <c r="G358" s="147">
        <v>22</v>
      </c>
      <c r="H358" s="147">
        <v>16</v>
      </c>
      <c r="I358" s="147">
        <v>23</v>
      </c>
      <c r="J358" s="147">
        <v>20</v>
      </c>
      <c r="K358" s="147">
        <v>15</v>
      </c>
    </row>
    <row r="359" spans="1:11" x14ac:dyDescent="0.25">
      <c r="A359" s="23" t="s">
        <v>77</v>
      </c>
      <c r="B359" s="105" t="s">
        <v>53</v>
      </c>
      <c r="C359" s="147">
        <v>144</v>
      </c>
      <c r="D359" s="147">
        <v>122</v>
      </c>
      <c r="E359" s="147">
        <v>110</v>
      </c>
      <c r="F359" s="147">
        <v>116</v>
      </c>
      <c r="G359" s="147">
        <v>124</v>
      </c>
      <c r="H359" s="147">
        <v>147</v>
      </c>
      <c r="I359" s="147">
        <v>157</v>
      </c>
      <c r="J359" s="147">
        <v>210</v>
      </c>
      <c r="K359" s="147">
        <v>180</v>
      </c>
    </row>
    <row r="360" spans="1:11" x14ac:dyDescent="0.25">
      <c r="A360" s="23" t="s">
        <v>77</v>
      </c>
      <c r="B360" s="105" t="s">
        <v>54</v>
      </c>
      <c r="C360" s="147">
        <v>973</v>
      </c>
      <c r="D360" s="147">
        <v>811</v>
      </c>
      <c r="E360" s="147">
        <v>542</v>
      </c>
      <c r="F360" s="147">
        <v>565</v>
      </c>
      <c r="G360" s="147">
        <v>552</v>
      </c>
      <c r="H360" s="147">
        <v>631</v>
      </c>
      <c r="I360" s="147">
        <v>747</v>
      </c>
      <c r="J360" s="147">
        <v>835</v>
      </c>
      <c r="K360" s="147">
        <v>752</v>
      </c>
    </row>
    <row r="361" spans="1:11" x14ac:dyDescent="0.25">
      <c r="A361" s="23" t="s">
        <v>77</v>
      </c>
      <c r="B361" s="105" t="s">
        <v>55</v>
      </c>
      <c r="C361" s="147">
        <v>704</v>
      </c>
      <c r="D361" s="147">
        <v>910</v>
      </c>
      <c r="E361" s="147">
        <v>883</v>
      </c>
      <c r="F361" s="147">
        <v>869</v>
      </c>
      <c r="G361" s="147">
        <v>981</v>
      </c>
      <c r="H361" s="147">
        <v>1399</v>
      </c>
      <c r="I361" s="147">
        <v>1633</v>
      </c>
      <c r="J361" s="147">
        <v>1878</v>
      </c>
      <c r="K361" s="147">
        <v>1832</v>
      </c>
    </row>
    <row r="362" spans="1:11" x14ac:dyDescent="0.25">
      <c r="A362" s="23" t="s">
        <v>77</v>
      </c>
      <c r="B362" s="105" t="s">
        <v>56</v>
      </c>
      <c r="C362" s="147">
        <v>742</v>
      </c>
      <c r="D362" s="147">
        <v>854</v>
      </c>
      <c r="E362" s="147">
        <v>823</v>
      </c>
      <c r="F362" s="147">
        <v>794</v>
      </c>
      <c r="G362" s="147">
        <v>673</v>
      </c>
      <c r="H362" s="147">
        <v>498</v>
      </c>
      <c r="I362" s="147">
        <v>441</v>
      </c>
      <c r="J362" s="147">
        <v>415</v>
      </c>
      <c r="K362" s="147">
        <v>383</v>
      </c>
    </row>
    <row r="363" spans="1:11" x14ac:dyDescent="0.25">
      <c r="A363" s="23" t="s">
        <v>77</v>
      </c>
      <c r="B363" s="105" t="s">
        <v>57</v>
      </c>
      <c r="C363" s="147">
        <v>2152</v>
      </c>
      <c r="D363" s="147">
        <v>2660</v>
      </c>
      <c r="E363" s="147">
        <v>2285</v>
      </c>
      <c r="F363" s="147">
        <v>2472</v>
      </c>
      <c r="G363" s="147">
        <v>2337</v>
      </c>
      <c r="H363" s="147">
        <v>1150</v>
      </c>
      <c r="I363" s="147">
        <v>1338</v>
      </c>
      <c r="J363" s="147">
        <v>1341</v>
      </c>
      <c r="K363" s="147">
        <v>1370</v>
      </c>
    </row>
    <row r="364" spans="1:11" x14ac:dyDescent="0.25">
      <c r="A364" s="23" t="s">
        <v>77</v>
      </c>
      <c r="B364" s="105" t="s">
        <v>58</v>
      </c>
      <c r="C364" s="147">
        <v>50</v>
      </c>
      <c r="D364" s="147">
        <v>42</v>
      </c>
      <c r="E364" s="147">
        <v>43</v>
      </c>
      <c r="F364" s="147">
        <v>47</v>
      </c>
      <c r="G364" s="147">
        <v>57</v>
      </c>
      <c r="H364" s="147">
        <v>76</v>
      </c>
      <c r="I364" s="147">
        <v>74</v>
      </c>
      <c r="J364" s="147">
        <v>99</v>
      </c>
      <c r="K364" s="147">
        <v>79</v>
      </c>
    </row>
    <row r="365" spans="1:11" x14ac:dyDescent="0.25">
      <c r="A365" s="23" t="s">
        <v>77</v>
      </c>
      <c r="B365" s="105" t="s">
        <v>59</v>
      </c>
      <c r="C365" s="147">
        <v>35</v>
      </c>
      <c r="D365" s="147">
        <v>76</v>
      </c>
      <c r="E365" s="147">
        <v>94</v>
      </c>
      <c r="F365" s="147">
        <v>106</v>
      </c>
      <c r="G365" s="147">
        <v>146</v>
      </c>
      <c r="H365" s="147">
        <v>158</v>
      </c>
      <c r="I365" s="147">
        <v>240</v>
      </c>
      <c r="J365" s="147">
        <v>302</v>
      </c>
      <c r="K365" s="147">
        <v>310</v>
      </c>
    </row>
    <row r="366" spans="1:11" x14ac:dyDescent="0.25">
      <c r="A366" s="8" t="s">
        <v>78</v>
      </c>
      <c r="B366" s="8" t="s">
        <v>0</v>
      </c>
      <c r="C366" s="115">
        <v>93263</v>
      </c>
      <c r="D366" s="115">
        <v>95758</v>
      </c>
      <c r="E366" s="115">
        <v>94465</v>
      </c>
      <c r="F366" s="115">
        <v>106026</v>
      </c>
      <c r="G366" s="115">
        <v>110504</v>
      </c>
      <c r="H366" s="115">
        <v>111382</v>
      </c>
      <c r="I366" s="115">
        <v>114101</v>
      </c>
      <c r="J366" s="115">
        <v>113690</v>
      </c>
      <c r="K366" s="115">
        <v>114184</v>
      </c>
    </row>
    <row r="367" spans="1:11" x14ac:dyDescent="0.25">
      <c r="A367" s="23" t="s">
        <v>78</v>
      </c>
      <c r="B367" s="105" t="s">
        <v>3</v>
      </c>
      <c r="C367" s="147">
        <v>4360</v>
      </c>
      <c r="D367" s="147">
        <v>4268</v>
      </c>
      <c r="E367" s="147">
        <v>5094</v>
      </c>
      <c r="F367" s="147">
        <v>56525</v>
      </c>
      <c r="G367" s="147">
        <v>57606</v>
      </c>
      <c r="H367" s="147">
        <v>58767</v>
      </c>
      <c r="I367" s="147">
        <v>58790</v>
      </c>
      <c r="J367" s="147">
        <v>58520</v>
      </c>
      <c r="K367" s="147">
        <v>58008</v>
      </c>
    </row>
    <row r="368" spans="1:11" x14ac:dyDescent="0.25">
      <c r="A368" s="23" t="s">
        <v>78</v>
      </c>
      <c r="B368" s="105" t="s">
        <v>4</v>
      </c>
      <c r="C368" s="147">
        <v>448</v>
      </c>
      <c r="D368" s="147">
        <v>450</v>
      </c>
      <c r="E368" s="147">
        <v>658</v>
      </c>
      <c r="F368" s="147">
        <v>11358</v>
      </c>
      <c r="G368" s="147">
        <v>11527</v>
      </c>
      <c r="H368" s="147">
        <v>13361</v>
      </c>
      <c r="I368" s="147">
        <v>13318</v>
      </c>
      <c r="J368" s="147">
        <v>13526</v>
      </c>
      <c r="K368" s="147">
        <v>12892</v>
      </c>
    </row>
    <row r="369" spans="1:11" x14ac:dyDescent="0.25">
      <c r="A369" s="23" t="s">
        <v>78</v>
      </c>
      <c r="B369" s="105" t="s">
        <v>5</v>
      </c>
      <c r="C369" s="147">
        <v>0</v>
      </c>
      <c r="D369" s="147">
        <v>0</v>
      </c>
      <c r="E369" s="147">
        <v>0</v>
      </c>
      <c r="F369" s="147">
        <v>0</v>
      </c>
      <c r="G369" s="147">
        <v>0</v>
      </c>
      <c r="H369" s="147">
        <v>136</v>
      </c>
      <c r="I369" s="147">
        <v>521</v>
      </c>
      <c r="J369" s="147">
        <v>478</v>
      </c>
      <c r="K369" s="147">
        <v>331</v>
      </c>
    </row>
    <row r="370" spans="1:11" x14ac:dyDescent="0.25">
      <c r="A370" s="23"/>
      <c r="B370" s="55" t="s">
        <v>688</v>
      </c>
      <c r="C370" s="147"/>
      <c r="D370" s="147"/>
      <c r="E370" s="147"/>
      <c r="F370" s="147">
        <v>0</v>
      </c>
      <c r="G370" s="147">
        <v>0</v>
      </c>
      <c r="H370" s="147">
        <v>0</v>
      </c>
      <c r="I370" s="147">
        <v>0</v>
      </c>
      <c r="J370" s="147">
        <v>0</v>
      </c>
      <c r="K370" s="147">
        <v>24646</v>
      </c>
    </row>
    <row r="371" spans="1:11" x14ac:dyDescent="0.25">
      <c r="A371" s="23" t="s">
        <v>78</v>
      </c>
      <c r="B371" s="105" t="s">
        <v>6</v>
      </c>
      <c r="C371" s="147">
        <v>113</v>
      </c>
      <c r="D371" s="147">
        <v>157</v>
      </c>
      <c r="E371" s="147">
        <v>179</v>
      </c>
      <c r="F371" s="147">
        <v>188</v>
      </c>
      <c r="G371" s="147">
        <v>211</v>
      </c>
      <c r="H371" s="147">
        <v>225</v>
      </c>
      <c r="I371" s="147">
        <v>237</v>
      </c>
      <c r="J371" s="147">
        <v>234</v>
      </c>
      <c r="K371" s="147">
        <v>232</v>
      </c>
    </row>
    <row r="372" spans="1:11" x14ac:dyDescent="0.25">
      <c r="A372" s="23" t="s">
        <v>78</v>
      </c>
      <c r="B372" s="105" t="s">
        <v>9</v>
      </c>
      <c r="C372" s="147">
        <v>12906</v>
      </c>
      <c r="D372" s="147">
        <v>12669</v>
      </c>
      <c r="E372" s="147">
        <v>11513</v>
      </c>
      <c r="F372" s="147">
        <v>6203</v>
      </c>
      <c r="G372" s="147">
        <v>4642</v>
      </c>
      <c r="H372" s="147">
        <v>5089</v>
      </c>
      <c r="I372" s="147">
        <v>4194</v>
      </c>
      <c r="J372" s="147">
        <v>4295</v>
      </c>
      <c r="K372" s="147">
        <v>3010</v>
      </c>
    </row>
    <row r="373" spans="1:11" x14ac:dyDescent="0.25">
      <c r="A373" s="23" t="s">
        <v>78</v>
      </c>
      <c r="B373" s="105" t="s">
        <v>10</v>
      </c>
      <c r="C373" s="147">
        <v>49719</v>
      </c>
      <c r="D373" s="147">
        <v>51289</v>
      </c>
      <c r="E373" s="147">
        <v>49947</v>
      </c>
      <c r="F373" s="147">
        <v>36545</v>
      </c>
      <c r="G373" s="147">
        <v>21384</v>
      </c>
      <c r="H373" s="147">
        <v>21422</v>
      </c>
      <c r="I373" s="147">
        <v>19839</v>
      </c>
      <c r="J373" s="147">
        <v>19536</v>
      </c>
      <c r="K373" s="147">
        <v>15074</v>
      </c>
    </row>
    <row r="374" spans="1:11" x14ac:dyDescent="0.25">
      <c r="A374" s="23" t="s">
        <v>78</v>
      </c>
      <c r="B374" s="105" t="s">
        <v>11</v>
      </c>
      <c r="C374" s="147">
        <v>69323</v>
      </c>
      <c r="D374" s="147">
        <v>69980</v>
      </c>
      <c r="E374" s="147">
        <v>69054</v>
      </c>
      <c r="F374" s="147">
        <v>40292</v>
      </c>
      <c r="G374" s="147">
        <v>25013</v>
      </c>
      <c r="H374" s="147">
        <v>21186</v>
      </c>
      <c r="I374" s="147">
        <v>19099</v>
      </c>
      <c r="J374" s="147">
        <v>18663</v>
      </c>
      <c r="K374" s="147">
        <v>15650</v>
      </c>
    </row>
    <row r="375" spans="1:11" x14ac:dyDescent="0.25">
      <c r="A375" s="23" t="s">
        <v>78</v>
      </c>
      <c r="B375" s="105" t="s">
        <v>12</v>
      </c>
      <c r="C375" s="147">
        <v>40912</v>
      </c>
      <c r="D375" s="147">
        <v>45154</v>
      </c>
      <c r="E375" s="147">
        <v>41765</v>
      </c>
      <c r="F375" s="147">
        <v>18840</v>
      </c>
      <c r="G375" s="147">
        <v>10527</v>
      </c>
      <c r="H375" s="147">
        <v>6699</v>
      </c>
      <c r="I375" s="147">
        <v>6132</v>
      </c>
      <c r="J375" s="147">
        <v>6637</v>
      </c>
      <c r="K375" s="147">
        <v>6329</v>
      </c>
    </row>
    <row r="376" spans="1:11" x14ac:dyDescent="0.25">
      <c r="A376" s="23" t="s">
        <v>78</v>
      </c>
      <c r="B376" s="105" t="s">
        <v>13</v>
      </c>
      <c r="C376" s="147">
        <v>78485</v>
      </c>
      <c r="D376" s="147">
        <v>81502</v>
      </c>
      <c r="E376" s="147">
        <v>79358</v>
      </c>
      <c r="F376" s="147">
        <v>49330</v>
      </c>
      <c r="G376" s="147">
        <v>37170</v>
      </c>
      <c r="H376" s="147">
        <v>34245</v>
      </c>
      <c r="I376" s="147">
        <v>30525</v>
      </c>
      <c r="J376" s="147">
        <v>28728</v>
      </c>
      <c r="K376" s="147">
        <v>24977</v>
      </c>
    </row>
    <row r="377" spans="1:11" x14ac:dyDescent="0.25">
      <c r="A377" s="23" t="s">
        <v>78</v>
      </c>
      <c r="B377" s="105" t="s">
        <v>14</v>
      </c>
      <c r="C377" s="147">
        <v>30075</v>
      </c>
      <c r="D377" s="147">
        <v>31624</v>
      </c>
      <c r="E377" s="147">
        <v>32523</v>
      </c>
      <c r="F377" s="147">
        <v>18226</v>
      </c>
      <c r="G377" s="147">
        <v>14840</v>
      </c>
      <c r="H377" s="147">
        <v>13668</v>
      </c>
      <c r="I377" s="147">
        <v>13503</v>
      </c>
      <c r="J377" s="147">
        <v>14680</v>
      </c>
      <c r="K377" s="147">
        <v>13283</v>
      </c>
    </row>
    <row r="378" spans="1:11" x14ac:dyDescent="0.25">
      <c r="A378" s="23" t="s">
        <v>78</v>
      </c>
      <c r="B378" s="105" t="s">
        <v>15</v>
      </c>
      <c r="C378" s="147">
        <v>35550</v>
      </c>
      <c r="D378" s="147">
        <v>35395</v>
      </c>
      <c r="E378" s="147">
        <v>36632</v>
      </c>
      <c r="F378" s="147">
        <v>19620</v>
      </c>
      <c r="G378" s="147">
        <v>12757</v>
      </c>
      <c r="H378" s="147">
        <v>11654</v>
      </c>
      <c r="I378" s="147">
        <v>10221</v>
      </c>
      <c r="J378" s="147">
        <v>9422</v>
      </c>
      <c r="K378" s="147">
        <v>8665</v>
      </c>
    </row>
    <row r="379" spans="1:11" x14ac:dyDescent="0.25">
      <c r="A379" s="23" t="s">
        <v>78</v>
      </c>
      <c r="B379" s="105" t="s">
        <v>16</v>
      </c>
      <c r="C379" s="147">
        <v>19544</v>
      </c>
      <c r="D379" s="147">
        <v>20004</v>
      </c>
      <c r="E379" s="147">
        <v>19617</v>
      </c>
      <c r="F379" s="147">
        <v>6676</v>
      </c>
      <c r="G379" s="147">
        <v>4027</v>
      </c>
      <c r="H379" s="147">
        <v>3431</v>
      </c>
      <c r="I379" s="147">
        <v>2852</v>
      </c>
      <c r="J379" s="147">
        <v>2570</v>
      </c>
      <c r="K379" s="147">
        <v>2060</v>
      </c>
    </row>
    <row r="380" spans="1:11" x14ac:dyDescent="0.25">
      <c r="A380" s="23" t="s">
        <v>78</v>
      </c>
      <c r="B380" s="105" t="s">
        <v>17</v>
      </c>
      <c r="C380" s="147">
        <v>246</v>
      </c>
      <c r="D380" s="147">
        <v>426</v>
      </c>
      <c r="E380" s="147">
        <v>483</v>
      </c>
      <c r="F380" s="147">
        <v>564</v>
      </c>
      <c r="G380" s="147">
        <v>612</v>
      </c>
      <c r="H380" s="147">
        <v>611</v>
      </c>
      <c r="I380" s="147">
        <v>708</v>
      </c>
      <c r="J380" s="147">
        <v>763</v>
      </c>
      <c r="K380" s="147">
        <v>769</v>
      </c>
    </row>
    <row r="381" spans="1:11" x14ac:dyDescent="0.25">
      <c r="A381" s="23" t="s">
        <v>78</v>
      </c>
      <c r="B381" s="105" t="s">
        <v>18</v>
      </c>
      <c r="C381" s="147">
        <v>2062</v>
      </c>
      <c r="D381" s="147">
        <v>2241</v>
      </c>
      <c r="E381" s="147">
        <v>2266</v>
      </c>
      <c r="F381" s="147">
        <v>2162</v>
      </c>
      <c r="G381" s="147">
        <v>2172</v>
      </c>
      <c r="H381" s="147">
        <v>2306</v>
      </c>
      <c r="I381" s="147">
        <v>2271</v>
      </c>
      <c r="J381" s="147">
        <v>2626</v>
      </c>
      <c r="K381" s="147">
        <v>2730</v>
      </c>
    </row>
    <row r="382" spans="1:11" x14ac:dyDescent="0.25">
      <c r="A382" s="23" t="s">
        <v>78</v>
      </c>
      <c r="B382" s="105" t="s">
        <v>19</v>
      </c>
      <c r="C382" s="147">
        <v>2872</v>
      </c>
      <c r="D382" s="147">
        <v>2923</v>
      </c>
      <c r="E382" s="147">
        <v>2185</v>
      </c>
      <c r="F382" s="147">
        <v>1407</v>
      </c>
      <c r="G382" s="147">
        <v>1469</v>
      </c>
      <c r="H382" s="147">
        <v>1869</v>
      </c>
      <c r="I382" s="147">
        <v>2320</v>
      </c>
      <c r="J382" s="147">
        <v>2699</v>
      </c>
      <c r="K382" s="147">
        <v>2386</v>
      </c>
    </row>
    <row r="383" spans="1:11" x14ac:dyDescent="0.25">
      <c r="A383" s="23" t="s">
        <v>78</v>
      </c>
      <c r="B383" s="105" t="s">
        <v>20</v>
      </c>
      <c r="C383" s="147">
        <v>27692</v>
      </c>
      <c r="D383" s="147">
        <v>27657</v>
      </c>
      <c r="E383" s="147">
        <v>28402</v>
      </c>
      <c r="F383" s="147">
        <v>28686</v>
      </c>
      <c r="G383" s="147">
        <v>29064</v>
      </c>
      <c r="H383" s="147">
        <v>29154</v>
      </c>
      <c r="I383" s="147">
        <v>29184</v>
      </c>
      <c r="J383" s="147">
        <v>30175</v>
      </c>
      <c r="K383" s="147">
        <v>29552</v>
      </c>
    </row>
    <row r="384" spans="1:11" x14ac:dyDescent="0.25">
      <c r="A384" s="23" t="s">
        <v>78</v>
      </c>
      <c r="B384" s="105" t="s">
        <v>21</v>
      </c>
      <c r="C384" s="147">
        <v>1535</v>
      </c>
      <c r="D384" s="147">
        <v>1330</v>
      </c>
      <c r="E384" s="147">
        <v>1198</v>
      </c>
      <c r="F384" s="147">
        <v>714</v>
      </c>
      <c r="G384" s="147">
        <v>348</v>
      </c>
      <c r="H384" s="147">
        <v>313</v>
      </c>
      <c r="I384" s="147">
        <v>208</v>
      </c>
      <c r="J384" s="147">
        <v>189</v>
      </c>
      <c r="K384" s="147">
        <v>162</v>
      </c>
    </row>
    <row r="385" spans="1:11" x14ac:dyDescent="0.25">
      <c r="A385" s="23" t="s">
        <v>78</v>
      </c>
      <c r="B385" s="105" t="s">
        <v>22</v>
      </c>
      <c r="C385" s="147">
        <v>313</v>
      </c>
      <c r="D385" s="147">
        <v>293</v>
      </c>
      <c r="E385" s="147">
        <v>283</v>
      </c>
      <c r="F385" s="147">
        <v>367</v>
      </c>
      <c r="G385" s="147">
        <v>359</v>
      </c>
      <c r="H385" s="147">
        <v>289</v>
      </c>
      <c r="I385" s="147">
        <v>361</v>
      </c>
      <c r="J385" s="147">
        <v>325</v>
      </c>
      <c r="K385" s="147">
        <v>269</v>
      </c>
    </row>
    <row r="386" spans="1:11" x14ac:dyDescent="0.25">
      <c r="A386" s="23" t="s">
        <v>78</v>
      </c>
      <c r="B386" s="105" t="s">
        <v>23</v>
      </c>
      <c r="C386" s="147">
        <v>15744</v>
      </c>
      <c r="D386" s="147">
        <v>15917</v>
      </c>
      <c r="E386" s="147">
        <v>17406</v>
      </c>
      <c r="F386" s="147">
        <v>12453</v>
      </c>
      <c r="G386" s="147">
        <v>9369</v>
      </c>
      <c r="H386" s="147">
        <v>8555</v>
      </c>
      <c r="I386" s="147">
        <v>8337</v>
      </c>
      <c r="J386" s="147">
        <v>8367</v>
      </c>
      <c r="K386" s="147">
        <v>7716</v>
      </c>
    </row>
    <row r="387" spans="1:11" x14ac:dyDescent="0.25">
      <c r="A387" s="23" t="s">
        <v>78</v>
      </c>
      <c r="B387" s="105" t="s">
        <v>24</v>
      </c>
      <c r="C387" s="147">
        <v>8752</v>
      </c>
      <c r="D387" s="147">
        <v>8947</v>
      </c>
      <c r="E387" s="147">
        <v>9115</v>
      </c>
      <c r="F387" s="147">
        <v>6146</v>
      </c>
      <c r="G387" s="147">
        <v>5254</v>
      </c>
      <c r="H387" s="147">
        <v>5235</v>
      </c>
      <c r="I387" s="147">
        <v>4691</v>
      </c>
      <c r="J387" s="147">
        <v>4598</v>
      </c>
      <c r="K387" s="147">
        <v>3206</v>
      </c>
    </row>
    <row r="388" spans="1:11" x14ac:dyDescent="0.25">
      <c r="A388" s="23" t="s">
        <v>78</v>
      </c>
      <c r="B388" s="105" t="s">
        <v>25</v>
      </c>
      <c r="C388" s="201" t="s">
        <v>93</v>
      </c>
      <c r="D388" s="201"/>
      <c r="E388" s="201"/>
      <c r="F388" s="201"/>
      <c r="G388" s="147">
        <v>50965</v>
      </c>
      <c r="H388" s="147">
        <v>49495</v>
      </c>
      <c r="I388" s="147">
        <v>56709</v>
      </c>
      <c r="J388" s="147">
        <v>50612</v>
      </c>
      <c r="K388" s="147">
        <v>47473</v>
      </c>
    </row>
    <row r="389" spans="1:11" x14ac:dyDescent="0.25">
      <c r="A389" s="23" t="s">
        <v>78</v>
      </c>
      <c r="B389" s="105" t="s">
        <v>26</v>
      </c>
      <c r="C389" s="201" t="s">
        <v>93</v>
      </c>
      <c r="D389" s="201"/>
      <c r="E389" s="201"/>
      <c r="F389" s="147">
        <v>244</v>
      </c>
      <c r="G389" s="147">
        <v>251</v>
      </c>
      <c r="H389" s="147">
        <v>139</v>
      </c>
      <c r="I389" s="147">
        <v>120</v>
      </c>
      <c r="J389" s="147">
        <v>116</v>
      </c>
      <c r="K389" s="147">
        <v>119</v>
      </c>
    </row>
    <row r="390" spans="1:11" x14ac:dyDescent="0.25">
      <c r="A390" s="23" t="s">
        <v>78</v>
      </c>
      <c r="B390" s="105" t="s">
        <v>27</v>
      </c>
      <c r="C390" s="201" t="s">
        <v>93</v>
      </c>
      <c r="D390" s="201"/>
      <c r="E390" s="201"/>
      <c r="F390" s="147">
        <v>26022</v>
      </c>
      <c r="G390" s="147">
        <v>25845</v>
      </c>
      <c r="H390" s="147">
        <v>25934</v>
      </c>
      <c r="I390" s="147">
        <v>25661</v>
      </c>
      <c r="J390" s="147">
        <v>25822</v>
      </c>
      <c r="K390" s="147">
        <v>25924</v>
      </c>
    </row>
    <row r="391" spans="1:11" x14ac:dyDescent="0.25">
      <c r="A391" s="23" t="s">
        <v>78</v>
      </c>
      <c r="B391" s="105" t="s">
        <v>28</v>
      </c>
      <c r="C391" s="201" t="s">
        <v>93</v>
      </c>
      <c r="D391" s="201"/>
      <c r="E391" s="201"/>
      <c r="F391" s="147">
        <v>15630</v>
      </c>
      <c r="G391" s="147">
        <v>15397</v>
      </c>
      <c r="H391" s="147">
        <v>15104</v>
      </c>
      <c r="I391" s="147">
        <v>14759</v>
      </c>
      <c r="J391" s="147">
        <v>15204</v>
      </c>
      <c r="K391" s="147">
        <v>15266</v>
      </c>
    </row>
    <row r="392" spans="1:11" x14ac:dyDescent="0.25">
      <c r="A392" s="23" t="s">
        <v>78</v>
      </c>
      <c r="B392" s="105" t="s">
        <v>31</v>
      </c>
      <c r="C392" s="147">
        <v>207</v>
      </c>
      <c r="D392" s="147">
        <v>204</v>
      </c>
      <c r="E392" s="147">
        <v>187</v>
      </c>
      <c r="F392" s="147">
        <v>177</v>
      </c>
      <c r="G392" s="147">
        <v>162</v>
      </c>
      <c r="H392" s="147">
        <v>149</v>
      </c>
      <c r="I392" s="147">
        <v>126</v>
      </c>
      <c r="J392" s="147">
        <v>105</v>
      </c>
      <c r="K392" s="147">
        <v>139</v>
      </c>
    </row>
    <row r="393" spans="1:11" x14ac:dyDescent="0.25">
      <c r="A393" s="23" t="s">
        <v>78</v>
      </c>
      <c r="B393" s="105" t="s">
        <v>32</v>
      </c>
      <c r="C393" s="147">
        <v>18</v>
      </c>
      <c r="D393" s="147">
        <v>19</v>
      </c>
      <c r="E393" s="147">
        <v>19</v>
      </c>
      <c r="F393" s="147">
        <v>19</v>
      </c>
      <c r="G393" s="147">
        <v>21</v>
      </c>
      <c r="H393" s="147">
        <v>19</v>
      </c>
      <c r="I393" s="147">
        <v>22</v>
      </c>
      <c r="J393" s="147">
        <v>20</v>
      </c>
      <c r="K393" s="147">
        <v>22</v>
      </c>
    </row>
    <row r="394" spans="1:11" x14ac:dyDescent="0.25">
      <c r="A394" s="23" t="s">
        <v>78</v>
      </c>
      <c r="B394" s="105" t="s">
        <v>33</v>
      </c>
      <c r="C394" s="147">
        <v>2406</v>
      </c>
      <c r="D394" s="147">
        <v>2390</v>
      </c>
      <c r="E394" s="147">
        <v>2478</v>
      </c>
      <c r="F394" s="147">
        <v>2457</v>
      </c>
      <c r="G394" s="147">
        <v>2540</v>
      </c>
      <c r="H394" s="147">
        <v>2616</v>
      </c>
      <c r="I394" s="147">
        <v>2668</v>
      </c>
      <c r="J394" s="147">
        <v>2651</v>
      </c>
      <c r="K394" s="147">
        <v>2715</v>
      </c>
    </row>
    <row r="395" spans="1:11" x14ac:dyDescent="0.25">
      <c r="A395" s="23" t="s">
        <v>78</v>
      </c>
      <c r="B395" s="105" t="s">
        <v>35</v>
      </c>
      <c r="C395" s="147">
        <v>3</v>
      </c>
      <c r="D395" s="147">
        <v>144</v>
      </c>
      <c r="E395" s="147">
        <v>0</v>
      </c>
      <c r="F395" s="147">
        <v>0</v>
      </c>
      <c r="G395" s="147">
        <v>0</v>
      </c>
      <c r="H395" s="147">
        <v>0</v>
      </c>
      <c r="I395" s="147">
        <v>0</v>
      </c>
      <c r="J395" s="147">
        <v>0</v>
      </c>
      <c r="K395" s="147">
        <v>0</v>
      </c>
    </row>
    <row r="396" spans="1:11" x14ac:dyDescent="0.25">
      <c r="A396" s="23" t="s">
        <v>78</v>
      </c>
      <c r="B396" s="105" t="s">
        <v>36</v>
      </c>
      <c r="C396" s="147">
        <v>10</v>
      </c>
      <c r="D396" s="147">
        <v>8</v>
      </c>
      <c r="E396" s="147">
        <v>7</v>
      </c>
      <c r="F396" s="147">
        <v>14</v>
      </c>
      <c r="G396" s="147">
        <v>18</v>
      </c>
      <c r="H396" s="147">
        <v>17</v>
      </c>
      <c r="I396" s="147">
        <v>14</v>
      </c>
      <c r="J396" s="147">
        <v>10</v>
      </c>
      <c r="K396" s="147">
        <v>9</v>
      </c>
    </row>
    <row r="397" spans="1:11" x14ac:dyDescent="0.25">
      <c r="A397" s="23" t="s">
        <v>78</v>
      </c>
      <c r="B397" s="105" t="s">
        <v>37</v>
      </c>
      <c r="C397" s="147">
        <v>1145</v>
      </c>
      <c r="D397" s="147">
        <v>1112</v>
      </c>
      <c r="E397" s="147">
        <v>1005</v>
      </c>
      <c r="F397" s="147">
        <v>944</v>
      </c>
      <c r="G397" s="147">
        <v>890</v>
      </c>
      <c r="H397" s="147">
        <v>897</v>
      </c>
      <c r="I397" s="147">
        <v>875</v>
      </c>
      <c r="J397" s="147">
        <v>750</v>
      </c>
      <c r="K397" s="147">
        <v>674</v>
      </c>
    </row>
    <row r="398" spans="1:11" x14ac:dyDescent="0.25">
      <c r="A398" s="23" t="s">
        <v>78</v>
      </c>
      <c r="B398" s="105" t="s">
        <v>38</v>
      </c>
      <c r="C398" s="147">
        <v>1274</v>
      </c>
      <c r="D398" s="147">
        <v>1506</v>
      </c>
      <c r="E398" s="147">
        <v>1658</v>
      </c>
      <c r="F398" s="147">
        <v>1752</v>
      </c>
      <c r="G398" s="147">
        <v>1803</v>
      </c>
      <c r="H398" s="147">
        <v>1857</v>
      </c>
      <c r="I398" s="147">
        <v>2008</v>
      </c>
      <c r="J398" s="147">
        <v>2120</v>
      </c>
      <c r="K398" s="147">
        <v>2034</v>
      </c>
    </row>
    <row r="399" spans="1:11" x14ac:dyDescent="0.25">
      <c r="A399" s="23" t="s">
        <v>78</v>
      </c>
      <c r="B399" s="105" t="s">
        <v>39</v>
      </c>
      <c r="C399" s="147">
        <v>1325</v>
      </c>
      <c r="D399" s="147">
        <v>1510</v>
      </c>
      <c r="E399" s="147">
        <v>1656</v>
      </c>
      <c r="F399" s="147">
        <v>1690</v>
      </c>
      <c r="G399" s="147">
        <v>1917</v>
      </c>
      <c r="H399" s="147">
        <v>1922</v>
      </c>
      <c r="I399" s="147">
        <v>2073</v>
      </c>
      <c r="J399" s="147">
        <v>2205</v>
      </c>
      <c r="K399" s="147">
        <v>2054</v>
      </c>
    </row>
    <row r="400" spans="1:11" x14ac:dyDescent="0.25">
      <c r="A400" s="23" t="s">
        <v>78</v>
      </c>
      <c r="B400" s="105" t="s">
        <v>40</v>
      </c>
      <c r="C400" s="147">
        <v>39</v>
      </c>
      <c r="D400" s="147">
        <v>42</v>
      </c>
      <c r="E400" s="147">
        <v>40</v>
      </c>
      <c r="F400" s="147">
        <v>38</v>
      </c>
      <c r="G400" s="147">
        <v>39</v>
      </c>
      <c r="H400" s="147">
        <v>45</v>
      </c>
      <c r="I400" s="147">
        <v>45</v>
      </c>
      <c r="J400" s="147">
        <v>47</v>
      </c>
      <c r="K400" s="147">
        <v>51</v>
      </c>
    </row>
    <row r="401" spans="1:11" x14ac:dyDescent="0.25">
      <c r="A401" s="23" t="s">
        <v>78</v>
      </c>
      <c r="B401" s="105" t="s">
        <v>41</v>
      </c>
      <c r="C401" s="147">
        <v>10</v>
      </c>
      <c r="D401" s="147">
        <v>18</v>
      </c>
      <c r="E401" s="147">
        <v>17</v>
      </c>
      <c r="F401" s="147">
        <v>15</v>
      </c>
      <c r="G401" s="147">
        <v>12</v>
      </c>
      <c r="H401" s="147">
        <v>12</v>
      </c>
      <c r="I401" s="147">
        <v>9</v>
      </c>
      <c r="J401" s="147">
        <v>11</v>
      </c>
      <c r="K401" s="147">
        <v>12</v>
      </c>
    </row>
    <row r="402" spans="1:11" x14ac:dyDescent="0.25">
      <c r="A402" s="23" t="s">
        <v>78</v>
      </c>
      <c r="B402" s="105" t="s">
        <v>42</v>
      </c>
      <c r="C402" s="147">
        <v>592</v>
      </c>
      <c r="D402" s="147">
        <v>598</v>
      </c>
      <c r="E402" s="147">
        <v>628</v>
      </c>
      <c r="F402" s="147">
        <v>642</v>
      </c>
      <c r="G402" s="147">
        <v>665</v>
      </c>
      <c r="H402" s="147">
        <v>671</v>
      </c>
      <c r="I402" s="147">
        <v>696</v>
      </c>
      <c r="J402" s="147">
        <v>712</v>
      </c>
      <c r="K402" s="147">
        <v>781</v>
      </c>
    </row>
    <row r="403" spans="1:11" x14ac:dyDescent="0.25">
      <c r="A403" s="23" t="s">
        <v>78</v>
      </c>
      <c r="B403" s="105" t="s">
        <v>43</v>
      </c>
      <c r="C403" s="147">
        <v>924</v>
      </c>
      <c r="D403" s="147">
        <v>835</v>
      </c>
      <c r="E403" s="147">
        <v>895</v>
      </c>
      <c r="F403" s="147">
        <v>839</v>
      </c>
      <c r="G403" s="147">
        <v>667</v>
      </c>
      <c r="H403" s="147">
        <v>597</v>
      </c>
      <c r="I403" s="147">
        <v>601</v>
      </c>
      <c r="J403" s="147">
        <v>585</v>
      </c>
      <c r="K403" s="147">
        <v>470</v>
      </c>
    </row>
    <row r="404" spans="1:11" x14ac:dyDescent="0.25">
      <c r="A404" s="23" t="s">
        <v>78</v>
      </c>
      <c r="B404" s="105" t="s">
        <v>45</v>
      </c>
      <c r="C404" s="147">
        <v>16</v>
      </c>
      <c r="D404" s="147">
        <v>17</v>
      </c>
      <c r="E404" s="147">
        <v>19</v>
      </c>
      <c r="F404" s="147">
        <v>22</v>
      </c>
      <c r="G404" s="147">
        <v>30</v>
      </c>
      <c r="H404" s="147">
        <v>34</v>
      </c>
      <c r="I404" s="147">
        <v>38</v>
      </c>
      <c r="J404" s="147">
        <v>45</v>
      </c>
      <c r="K404" s="147">
        <v>48</v>
      </c>
    </row>
    <row r="405" spans="1:11" x14ac:dyDescent="0.25">
      <c r="A405" s="23" t="s">
        <v>78</v>
      </c>
      <c r="B405" s="105" t="s">
        <v>46</v>
      </c>
      <c r="C405" s="147">
        <v>2266</v>
      </c>
      <c r="D405" s="147">
        <v>1299</v>
      </c>
      <c r="E405" s="147">
        <v>1267</v>
      </c>
      <c r="F405" s="147">
        <v>1270</v>
      </c>
      <c r="G405" s="147">
        <v>1270</v>
      </c>
      <c r="H405" s="147">
        <v>1257</v>
      </c>
      <c r="I405" s="147">
        <v>1245</v>
      </c>
      <c r="J405" s="147">
        <v>1251</v>
      </c>
      <c r="K405" s="147">
        <v>1301</v>
      </c>
    </row>
    <row r="406" spans="1:11" x14ac:dyDescent="0.25">
      <c r="A406" s="23" t="s">
        <v>78</v>
      </c>
      <c r="B406" s="105" t="s">
        <v>47</v>
      </c>
      <c r="C406" s="147">
        <v>5926</v>
      </c>
      <c r="D406" s="147">
        <v>6281</v>
      </c>
      <c r="E406" s="147">
        <v>6256</v>
      </c>
      <c r="F406" s="147">
        <v>6418</v>
      </c>
      <c r="G406" s="147">
        <v>6298</v>
      </c>
      <c r="H406" s="147">
        <v>6543</v>
      </c>
      <c r="I406" s="147">
        <v>7043</v>
      </c>
      <c r="J406" s="147">
        <v>7555</v>
      </c>
      <c r="K406" s="147">
        <v>7723</v>
      </c>
    </row>
    <row r="407" spans="1:11" x14ac:dyDescent="0.25">
      <c r="A407" s="23" t="s">
        <v>78</v>
      </c>
      <c r="B407" s="105" t="s">
        <v>48</v>
      </c>
      <c r="C407" s="147">
        <v>2397</v>
      </c>
      <c r="D407" s="147">
        <v>2170</v>
      </c>
      <c r="E407" s="147">
        <v>2778</v>
      </c>
      <c r="F407" s="147">
        <v>1306</v>
      </c>
      <c r="G407" s="147">
        <v>610</v>
      </c>
      <c r="H407" s="147">
        <v>559</v>
      </c>
      <c r="I407" s="147">
        <v>509</v>
      </c>
      <c r="J407" s="147">
        <v>460</v>
      </c>
      <c r="K407" s="147">
        <v>340</v>
      </c>
    </row>
    <row r="408" spans="1:11" x14ac:dyDescent="0.25">
      <c r="A408" s="23" t="s">
        <v>78</v>
      </c>
      <c r="B408" s="105" t="s">
        <v>49</v>
      </c>
      <c r="C408" s="147">
        <v>89</v>
      </c>
      <c r="D408" s="147">
        <v>97</v>
      </c>
      <c r="E408" s="147">
        <v>102</v>
      </c>
      <c r="F408" s="147">
        <v>118</v>
      </c>
      <c r="G408" s="147">
        <v>120</v>
      </c>
      <c r="H408" s="147">
        <v>145</v>
      </c>
      <c r="I408" s="147">
        <v>164</v>
      </c>
      <c r="J408" s="147">
        <v>147</v>
      </c>
      <c r="K408" s="147">
        <v>139</v>
      </c>
    </row>
    <row r="409" spans="1:11" x14ac:dyDescent="0.25">
      <c r="A409" s="23" t="s">
        <v>78</v>
      </c>
      <c r="B409" s="105" t="s">
        <v>51</v>
      </c>
      <c r="C409" s="147">
        <v>110</v>
      </c>
      <c r="D409" s="147">
        <v>59</v>
      </c>
      <c r="E409" s="147">
        <v>71</v>
      </c>
      <c r="F409" s="147">
        <v>64</v>
      </c>
      <c r="G409" s="147">
        <v>60</v>
      </c>
      <c r="H409" s="147">
        <v>90</v>
      </c>
      <c r="I409" s="147">
        <v>61</v>
      </c>
      <c r="J409" s="147">
        <v>47</v>
      </c>
      <c r="K409" s="147">
        <v>111</v>
      </c>
    </row>
    <row r="410" spans="1:11" x14ac:dyDescent="0.25">
      <c r="A410" s="23" t="s">
        <v>78</v>
      </c>
      <c r="B410" s="105" t="s">
        <v>52</v>
      </c>
      <c r="C410" s="147">
        <v>0</v>
      </c>
      <c r="D410" s="147">
        <v>5</v>
      </c>
      <c r="E410" s="147">
        <v>4</v>
      </c>
      <c r="F410" s="147">
        <v>3</v>
      </c>
      <c r="G410" s="147">
        <v>8</v>
      </c>
      <c r="H410" s="147">
        <v>18</v>
      </c>
      <c r="I410" s="147">
        <v>13</v>
      </c>
      <c r="J410" s="147">
        <v>12</v>
      </c>
      <c r="K410" s="147">
        <v>9</v>
      </c>
    </row>
    <row r="411" spans="1:11" x14ac:dyDescent="0.25">
      <c r="A411" s="23" t="s">
        <v>78</v>
      </c>
      <c r="B411" s="105" t="s">
        <v>53</v>
      </c>
      <c r="C411" s="147">
        <v>109</v>
      </c>
      <c r="D411" s="147">
        <v>99</v>
      </c>
      <c r="E411" s="147">
        <v>95</v>
      </c>
      <c r="F411" s="147">
        <v>107</v>
      </c>
      <c r="G411" s="147">
        <v>112</v>
      </c>
      <c r="H411" s="147">
        <v>96</v>
      </c>
      <c r="I411" s="147">
        <v>108</v>
      </c>
      <c r="J411" s="147">
        <v>121</v>
      </c>
      <c r="K411" s="147">
        <v>110</v>
      </c>
    </row>
    <row r="412" spans="1:11" x14ac:dyDescent="0.25">
      <c r="A412" s="23" t="s">
        <v>78</v>
      </c>
      <c r="B412" s="105" t="s">
        <v>54</v>
      </c>
      <c r="C412" s="147">
        <v>652</v>
      </c>
      <c r="D412" s="147">
        <v>589</v>
      </c>
      <c r="E412" s="147">
        <v>379</v>
      </c>
      <c r="F412" s="147">
        <v>391</v>
      </c>
      <c r="G412" s="147">
        <v>389</v>
      </c>
      <c r="H412" s="147">
        <v>436</v>
      </c>
      <c r="I412" s="147">
        <v>520</v>
      </c>
      <c r="J412" s="147">
        <v>582</v>
      </c>
      <c r="K412" s="147">
        <v>669</v>
      </c>
    </row>
    <row r="413" spans="1:11" x14ac:dyDescent="0.25">
      <c r="A413" s="23" t="s">
        <v>78</v>
      </c>
      <c r="B413" s="105" t="s">
        <v>55</v>
      </c>
      <c r="C413" s="147">
        <v>1783</v>
      </c>
      <c r="D413" s="147">
        <v>2029</v>
      </c>
      <c r="E413" s="147">
        <v>1976</v>
      </c>
      <c r="F413" s="147">
        <v>1980</v>
      </c>
      <c r="G413" s="147">
        <v>2129</v>
      </c>
      <c r="H413" s="147">
        <v>2328</v>
      </c>
      <c r="I413" s="147">
        <v>2440</v>
      </c>
      <c r="J413" s="147">
        <v>2703</v>
      </c>
      <c r="K413" s="147">
        <v>2681</v>
      </c>
    </row>
    <row r="414" spans="1:11" x14ac:dyDescent="0.25">
      <c r="A414" s="23" t="s">
        <v>78</v>
      </c>
      <c r="B414" s="105" t="s">
        <v>56</v>
      </c>
      <c r="C414" s="147">
        <v>957</v>
      </c>
      <c r="D414" s="147">
        <v>1084</v>
      </c>
      <c r="E414" s="147">
        <v>1108</v>
      </c>
      <c r="F414" s="147">
        <v>1067</v>
      </c>
      <c r="G414" s="147">
        <v>919</v>
      </c>
      <c r="H414" s="147">
        <v>737</v>
      </c>
      <c r="I414" s="147">
        <v>674</v>
      </c>
      <c r="J414" s="147">
        <v>694</v>
      </c>
      <c r="K414" s="147">
        <v>656</v>
      </c>
    </row>
    <row r="415" spans="1:11" x14ac:dyDescent="0.25">
      <c r="A415" s="23" t="s">
        <v>78</v>
      </c>
      <c r="B415" s="105" t="s">
        <v>57</v>
      </c>
      <c r="C415" s="147">
        <v>3986</v>
      </c>
      <c r="D415" s="147">
        <v>4323</v>
      </c>
      <c r="E415" s="147">
        <v>3920</v>
      </c>
      <c r="F415" s="147">
        <v>4152</v>
      </c>
      <c r="G415" s="147">
        <v>4250</v>
      </c>
      <c r="H415" s="147">
        <v>2117</v>
      </c>
      <c r="I415" s="147">
        <v>2359</v>
      </c>
      <c r="J415" s="147">
        <v>2411</v>
      </c>
      <c r="K415" s="147">
        <v>2199</v>
      </c>
    </row>
    <row r="416" spans="1:11" x14ac:dyDescent="0.25">
      <c r="A416" s="23" t="s">
        <v>78</v>
      </c>
      <c r="B416" s="105" t="s">
        <v>58</v>
      </c>
      <c r="C416" s="147">
        <v>23</v>
      </c>
      <c r="D416" s="147">
        <v>33</v>
      </c>
      <c r="E416" s="147">
        <v>48</v>
      </c>
      <c r="F416" s="147">
        <v>55</v>
      </c>
      <c r="G416" s="147">
        <v>47</v>
      </c>
      <c r="H416" s="147">
        <v>50</v>
      </c>
      <c r="I416" s="147">
        <v>45</v>
      </c>
      <c r="J416" s="147">
        <v>52</v>
      </c>
      <c r="K416" s="147">
        <v>32</v>
      </c>
    </row>
    <row r="417" spans="1:11" x14ac:dyDescent="0.25">
      <c r="A417" s="23" t="s">
        <v>78</v>
      </c>
      <c r="B417" s="105" t="s">
        <v>59</v>
      </c>
      <c r="C417" s="147">
        <v>3</v>
      </c>
      <c r="D417" s="147">
        <v>19</v>
      </c>
      <c r="E417" s="147">
        <v>45</v>
      </c>
      <c r="F417" s="147">
        <v>78</v>
      </c>
      <c r="G417" s="147">
        <v>95</v>
      </c>
      <c r="H417" s="147">
        <v>114</v>
      </c>
      <c r="I417" s="147">
        <v>149</v>
      </c>
      <c r="J417" s="147">
        <v>205</v>
      </c>
      <c r="K417" s="147">
        <v>251</v>
      </c>
    </row>
    <row r="418" spans="1:11" x14ac:dyDescent="0.25">
      <c r="C418" s="49"/>
      <c r="D418" s="49"/>
      <c r="E418" s="49"/>
    </row>
    <row r="419" spans="1:11" x14ac:dyDescent="0.25">
      <c r="C419" s="49"/>
      <c r="D419" s="49"/>
      <c r="E419" s="49"/>
    </row>
    <row r="420" spans="1:11" x14ac:dyDescent="0.25">
      <c r="C420" s="49"/>
      <c r="D420" s="49"/>
      <c r="E420" s="49"/>
    </row>
    <row r="421" spans="1:11" x14ac:dyDescent="0.25">
      <c r="C421" s="49"/>
      <c r="D421" s="49"/>
      <c r="E421" s="49"/>
    </row>
    <row r="422" spans="1:11" x14ac:dyDescent="0.25">
      <c r="C422" s="49"/>
      <c r="D422" s="49"/>
      <c r="E422" s="49"/>
    </row>
    <row r="423" spans="1:11" x14ac:dyDescent="0.25">
      <c r="C423" s="49"/>
      <c r="D423" s="49"/>
      <c r="E423" s="49"/>
    </row>
    <row r="424" spans="1:11" x14ac:dyDescent="0.25">
      <c r="C424" s="49"/>
      <c r="D424" s="49"/>
      <c r="E424" s="49"/>
    </row>
    <row r="425" spans="1:11" x14ac:dyDescent="0.25">
      <c r="C425" s="49"/>
      <c r="D425" s="49"/>
      <c r="E425" s="49"/>
    </row>
    <row r="426" spans="1:11" x14ac:dyDescent="0.25">
      <c r="C426" s="49"/>
      <c r="D426" s="49"/>
      <c r="E426" s="49"/>
    </row>
    <row r="427" spans="1:11" x14ac:dyDescent="0.25">
      <c r="C427" s="49"/>
      <c r="D427" s="49"/>
      <c r="E427" s="49"/>
    </row>
    <row r="428" spans="1:11" x14ac:dyDescent="0.25">
      <c r="C428" s="49"/>
      <c r="D428" s="49"/>
      <c r="E428" s="49"/>
    </row>
    <row r="429" spans="1:11" x14ac:dyDescent="0.25">
      <c r="C429" s="49"/>
      <c r="D429" s="49"/>
      <c r="E429" s="49"/>
    </row>
    <row r="430" spans="1:11" x14ac:dyDescent="0.25">
      <c r="C430" s="49"/>
      <c r="D430" s="49"/>
      <c r="E430" s="49"/>
    </row>
    <row r="431" spans="1:11" x14ac:dyDescent="0.25">
      <c r="C431" s="49"/>
      <c r="D431" s="49"/>
      <c r="E431" s="49"/>
    </row>
    <row r="432" spans="1:11" x14ac:dyDescent="0.25">
      <c r="C432" s="49"/>
      <c r="D432" s="49"/>
      <c r="E432" s="49"/>
    </row>
    <row r="433" spans="3:5" x14ac:dyDescent="0.25">
      <c r="C433" s="49"/>
      <c r="D433" s="49"/>
      <c r="E433" s="49"/>
    </row>
    <row r="434" spans="3:5" x14ac:dyDescent="0.25">
      <c r="C434" s="49"/>
      <c r="D434" s="49"/>
      <c r="E434" s="49"/>
    </row>
    <row r="435" spans="3:5" x14ac:dyDescent="0.25">
      <c r="C435" s="49"/>
      <c r="D435" s="49"/>
      <c r="E435" s="49"/>
    </row>
    <row r="436" spans="3:5" x14ac:dyDescent="0.25">
      <c r="C436" s="49"/>
      <c r="D436" s="49"/>
      <c r="E436" s="49"/>
    </row>
    <row r="437" spans="3:5" x14ac:dyDescent="0.25">
      <c r="C437" s="49"/>
      <c r="D437" s="49"/>
      <c r="E437" s="49"/>
    </row>
    <row r="438" spans="3:5" x14ac:dyDescent="0.25">
      <c r="C438" s="49"/>
      <c r="D438" s="49"/>
      <c r="E438" s="49"/>
    </row>
    <row r="439" spans="3:5" x14ac:dyDescent="0.25">
      <c r="C439" s="49"/>
      <c r="D439" s="49"/>
      <c r="E439" s="49"/>
    </row>
    <row r="440" spans="3:5" x14ac:dyDescent="0.25">
      <c r="C440" s="49"/>
      <c r="D440" s="49"/>
      <c r="E440" s="49"/>
    </row>
    <row r="441" spans="3:5" x14ac:dyDescent="0.25">
      <c r="C441" s="49"/>
      <c r="D441" s="49"/>
      <c r="E441" s="49"/>
    </row>
    <row r="442" spans="3:5" x14ac:dyDescent="0.25">
      <c r="C442" s="49"/>
      <c r="D442" s="49"/>
      <c r="E442" s="49"/>
    </row>
    <row r="443" spans="3:5" x14ac:dyDescent="0.25">
      <c r="C443" s="49"/>
      <c r="D443" s="49"/>
      <c r="E443" s="49"/>
    </row>
    <row r="444" spans="3:5" x14ac:dyDescent="0.25">
      <c r="C444" s="49"/>
      <c r="D444" s="49"/>
      <c r="E444" s="49"/>
    </row>
    <row r="445" spans="3:5" x14ac:dyDescent="0.25">
      <c r="C445" s="49"/>
      <c r="D445" s="49"/>
      <c r="E445" s="49"/>
    </row>
    <row r="446" spans="3:5" x14ac:dyDescent="0.25">
      <c r="C446" s="49"/>
      <c r="D446" s="49"/>
      <c r="E446" s="49"/>
    </row>
    <row r="447" spans="3:5" x14ac:dyDescent="0.25">
      <c r="C447" s="49"/>
      <c r="D447" s="49"/>
      <c r="E447" s="49"/>
    </row>
    <row r="448" spans="3:5" x14ac:dyDescent="0.25">
      <c r="C448" s="49"/>
      <c r="D448" s="49"/>
      <c r="E448" s="49"/>
    </row>
    <row r="449" spans="3:5" x14ac:dyDescent="0.25">
      <c r="C449" s="49"/>
      <c r="D449" s="49"/>
      <c r="E449" s="49"/>
    </row>
    <row r="450" spans="3:5" x14ac:dyDescent="0.25">
      <c r="C450" s="49"/>
      <c r="D450" s="49"/>
      <c r="E450" s="49"/>
    </row>
    <row r="451" spans="3:5" x14ac:dyDescent="0.25">
      <c r="C451" s="49"/>
      <c r="D451" s="49"/>
      <c r="E451" s="49"/>
    </row>
    <row r="452" spans="3:5" x14ac:dyDescent="0.25">
      <c r="C452" s="49"/>
      <c r="D452" s="49"/>
      <c r="E452" s="49"/>
    </row>
    <row r="453" spans="3:5" x14ac:dyDescent="0.25">
      <c r="C453" s="49"/>
      <c r="D453" s="49"/>
      <c r="E453" s="49"/>
    </row>
    <row r="454" spans="3:5" x14ac:dyDescent="0.25">
      <c r="C454" s="49"/>
      <c r="D454" s="49"/>
      <c r="E454" s="49"/>
    </row>
    <row r="455" spans="3:5" x14ac:dyDescent="0.25">
      <c r="C455" s="49"/>
      <c r="D455" s="49"/>
      <c r="E455" s="49"/>
    </row>
    <row r="456" spans="3:5" x14ac:dyDescent="0.25">
      <c r="C456" s="49"/>
      <c r="D456" s="49"/>
      <c r="E456" s="49"/>
    </row>
    <row r="457" spans="3:5" x14ac:dyDescent="0.25">
      <c r="C457" s="49"/>
      <c r="D457" s="49"/>
      <c r="E457" s="49"/>
    </row>
    <row r="458" spans="3:5" x14ac:dyDescent="0.25">
      <c r="C458" s="49"/>
      <c r="D458" s="49"/>
      <c r="E458" s="49"/>
    </row>
    <row r="459" spans="3:5" x14ac:dyDescent="0.25">
      <c r="C459" s="49"/>
      <c r="D459" s="49"/>
      <c r="E459" s="49"/>
    </row>
    <row r="460" spans="3:5" x14ac:dyDescent="0.25">
      <c r="C460" s="49"/>
      <c r="D460" s="49"/>
      <c r="E460" s="49"/>
    </row>
    <row r="461" spans="3:5" x14ac:dyDescent="0.25">
      <c r="C461" s="49"/>
      <c r="D461" s="49"/>
      <c r="E461" s="49"/>
    </row>
    <row r="462" spans="3:5" x14ac:dyDescent="0.25">
      <c r="C462" s="49"/>
      <c r="D462" s="49"/>
      <c r="E462" s="49"/>
    </row>
    <row r="463" spans="3:5" x14ac:dyDescent="0.25">
      <c r="C463" s="49"/>
      <c r="D463" s="49"/>
      <c r="E463" s="49"/>
    </row>
    <row r="464" spans="3:5" x14ac:dyDescent="0.25">
      <c r="C464" s="49"/>
      <c r="D464" s="49"/>
      <c r="E464" s="49"/>
    </row>
    <row r="465" spans="3:5" x14ac:dyDescent="0.25">
      <c r="C465" s="49"/>
      <c r="D465" s="49"/>
      <c r="E465" s="49"/>
    </row>
    <row r="466" spans="3:5" x14ac:dyDescent="0.25">
      <c r="C466" s="49"/>
      <c r="D466" s="49"/>
      <c r="E466" s="49"/>
    </row>
    <row r="467" spans="3:5" x14ac:dyDescent="0.25">
      <c r="C467" s="49"/>
      <c r="D467" s="49"/>
      <c r="E467" s="49"/>
    </row>
    <row r="468" spans="3:5" x14ac:dyDescent="0.25">
      <c r="C468" s="49"/>
      <c r="D468" s="49"/>
      <c r="E468" s="49"/>
    </row>
    <row r="469" spans="3:5" x14ac:dyDescent="0.25">
      <c r="C469" s="49"/>
      <c r="D469" s="49"/>
      <c r="E469" s="49"/>
    </row>
    <row r="470" spans="3:5" x14ac:dyDescent="0.25">
      <c r="C470" s="49"/>
      <c r="D470" s="49"/>
      <c r="E470" s="49"/>
    </row>
    <row r="471" spans="3:5" x14ac:dyDescent="0.25">
      <c r="C471" s="49"/>
      <c r="D471" s="49"/>
      <c r="E471" s="49"/>
    </row>
    <row r="472" spans="3:5" x14ac:dyDescent="0.25">
      <c r="C472" s="49"/>
      <c r="D472" s="49"/>
      <c r="E472" s="49"/>
    </row>
    <row r="473" spans="3:5" x14ac:dyDescent="0.25">
      <c r="C473" s="49"/>
      <c r="D473" s="49"/>
      <c r="E473" s="49"/>
    </row>
    <row r="474" spans="3:5" x14ac:dyDescent="0.25">
      <c r="C474" s="49"/>
      <c r="D474" s="49"/>
      <c r="E474" s="49"/>
    </row>
    <row r="475" spans="3:5" x14ac:dyDescent="0.25">
      <c r="C475" s="49"/>
      <c r="D475" s="49"/>
      <c r="E475" s="49"/>
    </row>
    <row r="476" spans="3:5" x14ac:dyDescent="0.25">
      <c r="C476" s="49"/>
      <c r="D476" s="49"/>
      <c r="E476" s="49"/>
    </row>
    <row r="477" spans="3:5" x14ac:dyDescent="0.25">
      <c r="C477" s="49"/>
      <c r="D477" s="49"/>
      <c r="E477" s="49"/>
    </row>
    <row r="478" spans="3:5" x14ac:dyDescent="0.25">
      <c r="C478" s="49"/>
      <c r="D478" s="49"/>
      <c r="E478" s="49"/>
    </row>
    <row r="479" spans="3:5" x14ac:dyDescent="0.25">
      <c r="C479" s="49"/>
      <c r="D479" s="49"/>
      <c r="E479" s="49"/>
    </row>
    <row r="480" spans="3:5" x14ac:dyDescent="0.25">
      <c r="C480" s="49"/>
      <c r="D480" s="49"/>
      <c r="E480" s="49"/>
    </row>
    <row r="481" spans="3:5" x14ac:dyDescent="0.25">
      <c r="C481" s="49"/>
      <c r="D481" s="49"/>
      <c r="E481" s="49"/>
    </row>
    <row r="482" spans="3:5" x14ac:dyDescent="0.25">
      <c r="C482" s="49"/>
      <c r="D482" s="49"/>
      <c r="E482" s="49"/>
    </row>
    <row r="483" spans="3:5" x14ac:dyDescent="0.25">
      <c r="C483" s="49"/>
      <c r="D483" s="49"/>
      <c r="E483" s="49"/>
    </row>
    <row r="484" spans="3:5" x14ac:dyDescent="0.25">
      <c r="C484" s="49"/>
      <c r="D484" s="49"/>
      <c r="E484" s="49"/>
    </row>
    <row r="485" spans="3:5" x14ac:dyDescent="0.25">
      <c r="C485" s="49"/>
      <c r="D485" s="49"/>
      <c r="E485" s="49"/>
    </row>
    <row r="486" spans="3:5" x14ac:dyDescent="0.25">
      <c r="C486" s="49"/>
      <c r="D486" s="49"/>
      <c r="E486" s="49"/>
    </row>
    <row r="487" spans="3:5" x14ac:dyDescent="0.25">
      <c r="C487" s="49"/>
      <c r="D487" s="49"/>
      <c r="E487" s="49"/>
    </row>
    <row r="488" spans="3:5" x14ac:dyDescent="0.25">
      <c r="C488" s="49"/>
      <c r="D488" s="49"/>
      <c r="E488" s="49"/>
    </row>
    <row r="489" spans="3:5" x14ac:dyDescent="0.25">
      <c r="C489" s="49"/>
      <c r="D489" s="49"/>
      <c r="E489" s="49"/>
    </row>
    <row r="490" spans="3:5" x14ac:dyDescent="0.25">
      <c r="C490" s="49"/>
      <c r="D490" s="49"/>
      <c r="E490" s="49"/>
    </row>
    <row r="491" spans="3:5" x14ac:dyDescent="0.25">
      <c r="C491" s="49"/>
      <c r="D491" s="49"/>
      <c r="E491" s="49"/>
    </row>
    <row r="492" spans="3:5" x14ac:dyDescent="0.25">
      <c r="C492" s="49"/>
      <c r="D492" s="49"/>
      <c r="E492" s="49"/>
    </row>
    <row r="493" spans="3:5" x14ac:dyDescent="0.25">
      <c r="C493" s="49"/>
      <c r="D493" s="49"/>
      <c r="E493" s="49"/>
    </row>
    <row r="494" spans="3:5" x14ac:dyDescent="0.25">
      <c r="C494" s="49"/>
      <c r="D494" s="49"/>
      <c r="E494" s="49"/>
    </row>
    <row r="495" spans="3:5" x14ac:dyDescent="0.25">
      <c r="C495" s="49"/>
      <c r="D495" s="49"/>
      <c r="E495" s="49"/>
    </row>
    <row r="496" spans="3:5" x14ac:dyDescent="0.25">
      <c r="C496" s="49"/>
      <c r="D496" s="49"/>
      <c r="E496" s="49"/>
    </row>
    <row r="497" spans="3:5" x14ac:dyDescent="0.25">
      <c r="C497" s="49"/>
      <c r="D497" s="49"/>
      <c r="E497" s="49"/>
    </row>
    <row r="498" spans="3:5" x14ac:dyDescent="0.25">
      <c r="C498" s="49"/>
      <c r="D498" s="49"/>
      <c r="E498" s="49"/>
    </row>
    <row r="499" spans="3:5" x14ac:dyDescent="0.25">
      <c r="C499" s="49"/>
      <c r="D499" s="49"/>
      <c r="E499" s="49"/>
    </row>
    <row r="500" spans="3:5" x14ac:dyDescent="0.25">
      <c r="C500" s="49"/>
      <c r="D500" s="49"/>
      <c r="E500" s="49"/>
    </row>
    <row r="501" spans="3:5" x14ac:dyDescent="0.25">
      <c r="C501" s="49"/>
      <c r="D501" s="49"/>
      <c r="E501" s="49"/>
    </row>
    <row r="502" spans="3:5" x14ac:dyDescent="0.25">
      <c r="C502" s="49"/>
      <c r="D502" s="49"/>
      <c r="E502" s="49"/>
    </row>
    <row r="503" spans="3:5" x14ac:dyDescent="0.25">
      <c r="C503" s="49"/>
      <c r="D503" s="49"/>
      <c r="E503" s="49"/>
    </row>
    <row r="504" spans="3:5" x14ac:dyDescent="0.25">
      <c r="C504" s="49"/>
      <c r="D504" s="49"/>
      <c r="E504" s="49"/>
    </row>
    <row r="505" spans="3:5" x14ac:dyDescent="0.25">
      <c r="C505" s="49"/>
      <c r="D505" s="49"/>
      <c r="E505" s="49"/>
    </row>
    <row r="506" spans="3:5" x14ac:dyDescent="0.25">
      <c r="C506" s="49"/>
      <c r="D506" s="49"/>
      <c r="E506" s="49"/>
    </row>
    <row r="507" spans="3:5" x14ac:dyDescent="0.25">
      <c r="C507" s="49"/>
      <c r="D507" s="49"/>
      <c r="E507" s="49"/>
    </row>
    <row r="508" spans="3:5" x14ac:dyDescent="0.25">
      <c r="C508" s="49"/>
      <c r="D508" s="49"/>
      <c r="E508" s="49"/>
    </row>
    <row r="509" spans="3:5" x14ac:dyDescent="0.25">
      <c r="C509" s="49"/>
      <c r="D509" s="49"/>
      <c r="E509" s="49"/>
    </row>
    <row r="510" spans="3:5" x14ac:dyDescent="0.25">
      <c r="C510" s="49"/>
      <c r="D510" s="49"/>
      <c r="E510" s="49"/>
    </row>
    <row r="511" spans="3:5" x14ac:dyDescent="0.25">
      <c r="C511" s="49"/>
      <c r="D511" s="49"/>
      <c r="E511" s="49"/>
    </row>
    <row r="512" spans="3:5" x14ac:dyDescent="0.25">
      <c r="C512" s="49"/>
      <c r="D512" s="49"/>
      <c r="E512" s="49"/>
    </row>
    <row r="513" spans="3:5" x14ac:dyDescent="0.25">
      <c r="C513" s="49"/>
      <c r="D513" s="49"/>
      <c r="E513" s="49"/>
    </row>
    <row r="514" spans="3:5" x14ac:dyDescent="0.25">
      <c r="C514" s="49"/>
      <c r="D514" s="49"/>
      <c r="E514" s="49"/>
    </row>
    <row r="515" spans="3:5" x14ac:dyDescent="0.25">
      <c r="C515" s="49"/>
      <c r="D515" s="49"/>
      <c r="E515" s="49"/>
    </row>
    <row r="516" spans="3:5" x14ac:dyDescent="0.25">
      <c r="C516" s="49"/>
      <c r="D516" s="49"/>
      <c r="E516" s="49"/>
    </row>
    <row r="517" spans="3:5" x14ac:dyDescent="0.25">
      <c r="C517" s="49"/>
      <c r="D517" s="49"/>
      <c r="E517" s="49"/>
    </row>
    <row r="518" spans="3:5" x14ac:dyDescent="0.25">
      <c r="C518" s="49"/>
      <c r="D518" s="49"/>
      <c r="E518" s="49"/>
    </row>
    <row r="519" spans="3:5" x14ac:dyDescent="0.25">
      <c r="C519" s="49"/>
      <c r="D519" s="49"/>
      <c r="E519" s="49"/>
    </row>
    <row r="520" spans="3:5" x14ac:dyDescent="0.25">
      <c r="C520" s="49"/>
      <c r="D520" s="49"/>
      <c r="E520" s="49"/>
    </row>
    <row r="521" spans="3:5" x14ac:dyDescent="0.25">
      <c r="C521" s="49"/>
      <c r="D521" s="49"/>
      <c r="E521" s="49"/>
    </row>
    <row r="522" spans="3:5" x14ac:dyDescent="0.25">
      <c r="C522" s="49"/>
      <c r="D522" s="49"/>
      <c r="E522" s="49"/>
    </row>
    <row r="523" spans="3:5" x14ac:dyDescent="0.25">
      <c r="C523" s="49"/>
      <c r="D523" s="49"/>
      <c r="E523" s="49"/>
    </row>
    <row r="524" spans="3:5" x14ac:dyDescent="0.25">
      <c r="C524" s="49"/>
      <c r="D524" s="49"/>
      <c r="E524" s="49"/>
    </row>
    <row r="525" spans="3:5" x14ac:dyDescent="0.25">
      <c r="C525" s="49"/>
      <c r="D525" s="49"/>
      <c r="E525" s="49"/>
    </row>
    <row r="526" spans="3:5" x14ac:dyDescent="0.25">
      <c r="C526" s="49"/>
      <c r="D526" s="49"/>
      <c r="E526" s="49"/>
    </row>
    <row r="527" spans="3:5" x14ac:dyDescent="0.25">
      <c r="C527" s="49"/>
      <c r="D527" s="49"/>
      <c r="E527" s="49"/>
    </row>
    <row r="528" spans="3:5" x14ac:dyDescent="0.25">
      <c r="C528" s="49"/>
      <c r="D528" s="49"/>
      <c r="E528" s="49"/>
    </row>
    <row r="529" spans="3:5" x14ac:dyDescent="0.25">
      <c r="C529" s="49"/>
      <c r="D529" s="49"/>
      <c r="E529" s="49"/>
    </row>
    <row r="530" spans="3:5" x14ac:dyDescent="0.25">
      <c r="C530" s="49"/>
      <c r="D530" s="49"/>
      <c r="E530" s="49"/>
    </row>
    <row r="531" spans="3:5" x14ac:dyDescent="0.25">
      <c r="C531" s="49"/>
      <c r="D531" s="49"/>
      <c r="E531" s="49"/>
    </row>
    <row r="532" spans="3:5" x14ac:dyDescent="0.25">
      <c r="C532" s="49"/>
      <c r="D532" s="49"/>
      <c r="E532" s="49"/>
    </row>
    <row r="533" spans="3:5" x14ac:dyDescent="0.25">
      <c r="C533" s="49"/>
      <c r="D533" s="49"/>
      <c r="E533" s="49"/>
    </row>
    <row r="534" spans="3:5" x14ac:dyDescent="0.25">
      <c r="C534" s="49"/>
      <c r="D534" s="49"/>
      <c r="E534" s="49"/>
    </row>
    <row r="535" spans="3:5" x14ac:dyDescent="0.25">
      <c r="C535" s="49"/>
      <c r="D535" s="49"/>
      <c r="E535" s="49"/>
    </row>
    <row r="536" spans="3:5" x14ac:dyDescent="0.25">
      <c r="C536" s="49"/>
      <c r="D536" s="49"/>
      <c r="E536" s="49"/>
    </row>
    <row r="537" spans="3:5" x14ac:dyDescent="0.25">
      <c r="C537" s="49"/>
      <c r="D537" s="49"/>
      <c r="E537" s="49"/>
    </row>
    <row r="538" spans="3:5" x14ac:dyDescent="0.25">
      <c r="C538" s="49"/>
      <c r="D538" s="49"/>
      <c r="E538" s="49"/>
    </row>
    <row r="539" spans="3:5" x14ac:dyDescent="0.25">
      <c r="C539" s="49"/>
      <c r="D539" s="49"/>
      <c r="E539" s="49"/>
    </row>
    <row r="540" spans="3:5" x14ac:dyDescent="0.25">
      <c r="C540" s="49"/>
      <c r="D540" s="49"/>
      <c r="E540" s="49"/>
    </row>
    <row r="541" spans="3:5" x14ac:dyDescent="0.25">
      <c r="C541" s="49"/>
      <c r="D541" s="49"/>
      <c r="E541" s="49"/>
    </row>
    <row r="542" spans="3:5" x14ac:dyDescent="0.25">
      <c r="C542" s="49"/>
      <c r="D542" s="49"/>
      <c r="E542" s="49"/>
    </row>
    <row r="543" spans="3:5" x14ac:dyDescent="0.25">
      <c r="C543" s="49"/>
      <c r="D543" s="49"/>
      <c r="E543" s="49"/>
    </row>
    <row r="544" spans="3:5" x14ac:dyDescent="0.25">
      <c r="C544" s="49"/>
      <c r="D544" s="49"/>
      <c r="E544" s="49"/>
    </row>
    <row r="545" spans="3:5" x14ac:dyDescent="0.25">
      <c r="C545" s="49"/>
      <c r="D545" s="49"/>
      <c r="E545" s="49"/>
    </row>
    <row r="546" spans="3:5" x14ac:dyDescent="0.25">
      <c r="C546" s="49"/>
      <c r="D546" s="49"/>
      <c r="E546" s="49"/>
    </row>
    <row r="547" spans="3:5" x14ac:dyDescent="0.25">
      <c r="C547" s="49"/>
      <c r="D547" s="49"/>
      <c r="E547" s="49"/>
    </row>
    <row r="548" spans="3:5" x14ac:dyDescent="0.25">
      <c r="C548" s="49"/>
      <c r="D548" s="49"/>
      <c r="E548" s="49"/>
    </row>
    <row r="549" spans="3:5" x14ac:dyDescent="0.25">
      <c r="C549" s="49"/>
      <c r="D549" s="49"/>
      <c r="E549" s="49"/>
    </row>
    <row r="550" spans="3:5" x14ac:dyDescent="0.25">
      <c r="C550" s="49"/>
      <c r="D550" s="49"/>
      <c r="E550" s="49"/>
    </row>
    <row r="551" spans="3:5" x14ac:dyDescent="0.25">
      <c r="C551" s="49"/>
      <c r="D551" s="49"/>
      <c r="E551" s="49"/>
    </row>
    <row r="552" spans="3:5" x14ac:dyDescent="0.25">
      <c r="C552" s="49"/>
      <c r="D552" s="49"/>
      <c r="E552" s="49"/>
    </row>
    <row r="553" spans="3:5" x14ac:dyDescent="0.25">
      <c r="C553" s="49"/>
      <c r="D553" s="49"/>
      <c r="E553" s="49"/>
    </row>
    <row r="554" spans="3:5" x14ac:dyDescent="0.25">
      <c r="C554" s="49"/>
      <c r="D554" s="49"/>
      <c r="E554" s="49"/>
    </row>
    <row r="555" spans="3:5" x14ac:dyDescent="0.25">
      <c r="C555" s="49"/>
      <c r="D555" s="49"/>
      <c r="E555" s="49"/>
    </row>
    <row r="556" spans="3:5" x14ac:dyDescent="0.25">
      <c r="C556" s="49"/>
      <c r="D556" s="49"/>
      <c r="E556" s="49"/>
    </row>
    <row r="557" spans="3:5" x14ac:dyDescent="0.25">
      <c r="C557" s="49"/>
      <c r="D557" s="49"/>
      <c r="E557" s="49"/>
    </row>
    <row r="558" spans="3:5" x14ac:dyDescent="0.25">
      <c r="C558" s="49"/>
      <c r="D558" s="49"/>
      <c r="E558" s="49"/>
    </row>
    <row r="559" spans="3:5" x14ac:dyDescent="0.25">
      <c r="C559" s="49"/>
      <c r="D559" s="49"/>
      <c r="E559" s="49"/>
    </row>
    <row r="560" spans="3:5" x14ac:dyDescent="0.25">
      <c r="C560" s="49"/>
      <c r="D560" s="49"/>
      <c r="E560" s="49"/>
    </row>
    <row r="561" spans="3:5" x14ac:dyDescent="0.25">
      <c r="C561" s="49"/>
      <c r="D561" s="49"/>
      <c r="E561" s="49"/>
    </row>
    <row r="562" spans="3:5" x14ac:dyDescent="0.25">
      <c r="C562" s="49"/>
      <c r="D562" s="49"/>
      <c r="E562" s="49"/>
    </row>
    <row r="563" spans="3:5" x14ac:dyDescent="0.25">
      <c r="C563" s="49"/>
      <c r="D563" s="49"/>
      <c r="E563" s="49"/>
    </row>
    <row r="564" spans="3:5" x14ac:dyDescent="0.25">
      <c r="C564" s="49"/>
      <c r="D564" s="49"/>
      <c r="E564" s="49"/>
    </row>
    <row r="565" spans="3:5" x14ac:dyDescent="0.25">
      <c r="C565" s="49"/>
      <c r="D565" s="49"/>
      <c r="E565" s="49"/>
    </row>
    <row r="566" spans="3:5" x14ac:dyDescent="0.25">
      <c r="C566" s="49"/>
      <c r="D566" s="49"/>
      <c r="E566" s="49"/>
    </row>
    <row r="567" spans="3:5" x14ac:dyDescent="0.25">
      <c r="C567" s="49"/>
      <c r="D567" s="49"/>
      <c r="E567" s="49"/>
    </row>
    <row r="568" spans="3:5" x14ac:dyDescent="0.25">
      <c r="C568" s="49"/>
      <c r="D568" s="49"/>
      <c r="E568" s="49"/>
    </row>
    <row r="569" spans="3:5" x14ac:dyDescent="0.25">
      <c r="C569" s="49"/>
      <c r="D569" s="49"/>
      <c r="E569" s="49"/>
    </row>
    <row r="570" spans="3:5" x14ac:dyDescent="0.25">
      <c r="C570" s="49"/>
      <c r="D570" s="49"/>
      <c r="E570" s="49"/>
    </row>
    <row r="571" spans="3:5" x14ac:dyDescent="0.25">
      <c r="C571" s="49"/>
      <c r="D571" s="49"/>
      <c r="E571" s="49"/>
    </row>
    <row r="572" spans="3:5" x14ac:dyDescent="0.25">
      <c r="C572" s="49"/>
      <c r="D572" s="49"/>
      <c r="E572" s="49"/>
    </row>
    <row r="573" spans="3:5" x14ac:dyDescent="0.25">
      <c r="C573" s="49"/>
      <c r="D573" s="49"/>
      <c r="E573" s="49"/>
    </row>
    <row r="574" spans="3:5" x14ac:dyDescent="0.25">
      <c r="C574" s="49"/>
      <c r="D574" s="49"/>
      <c r="E574" s="49"/>
    </row>
    <row r="575" spans="3:5" x14ac:dyDescent="0.25">
      <c r="C575" s="49"/>
      <c r="D575" s="49"/>
      <c r="E575" s="49"/>
    </row>
    <row r="576" spans="3:5" x14ac:dyDescent="0.25">
      <c r="C576" s="49"/>
      <c r="D576" s="49"/>
      <c r="E576" s="49"/>
    </row>
    <row r="577" spans="3:5" x14ac:dyDescent="0.25">
      <c r="C577" s="49"/>
      <c r="D577" s="49"/>
      <c r="E577" s="49"/>
    </row>
    <row r="578" spans="3:5" x14ac:dyDescent="0.25">
      <c r="C578" s="49"/>
      <c r="D578" s="49"/>
      <c r="E578" s="49"/>
    </row>
    <row r="579" spans="3:5" x14ac:dyDescent="0.25">
      <c r="C579" s="49"/>
      <c r="D579" s="49"/>
      <c r="E579" s="49"/>
    </row>
    <row r="580" spans="3:5" x14ac:dyDescent="0.25">
      <c r="C580" s="49"/>
      <c r="D580" s="49"/>
      <c r="E580" s="49"/>
    </row>
  </sheetData>
  <mergeCells count="33">
    <mergeCell ref="C389:E389"/>
    <mergeCell ref="C390:E390"/>
    <mergeCell ref="C391:E391"/>
    <mergeCell ref="C288:E288"/>
    <mergeCell ref="C336:F336"/>
    <mergeCell ref="C337:E337"/>
    <mergeCell ref="C338:E338"/>
    <mergeCell ref="C339:E339"/>
    <mergeCell ref="C388:F388"/>
    <mergeCell ref="C287:E287"/>
    <mergeCell ref="C132:E132"/>
    <mergeCell ref="C181:F181"/>
    <mergeCell ref="C182:E182"/>
    <mergeCell ref="C183:E183"/>
    <mergeCell ref="C184:E184"/>
    <mergeCell ref="C233:F233"/>
    <mergeCell ref="C234:E234"/>
    <mergeCell ref="C235:E235"/>
    <mergeCell ref="C236:E236"/>
    <mergeCell ref="C285:F285"/>
    <mergeCell ref="C286:E286"/>
    <mergeCell ref="C131:E131"/>
    <mergeCell ref="A1:B1"/>
    <mergeCell ref="C25:F25"/>
    <mergeCell ref="C26:E26"/>
    <mergeCell ref="C27:E27"/>
    <mergeCell ref="C28:E28"/>
    <mergeCell ref="C77:F77"/>
    <mergeCell ref="C78:E78"/>
    <mergeCell ref="C79:E79"/>
    <mergeCell ref="C80:E80"/>
    <mergeCell ref="C129:F129"/>
    <mergeCell ref="C130:E130"/>
  </mergeCells>
  <printOptions horizontalCentered="1"/>
  <pageMargins left="0.25" right="0.25" top="0.5" bottom="0.5" header="0.3" footer="0.3"/>
  <pageSetup scale="70" fitToHeight="0" orientation="portrait" r:id="rId1"/>
  <headerFooter differentFirst="1" scaleWithDoc="0">
    <oddFooter>&amp;L&amp;9 2018 DMAS Data Book &amp;A&amp;R&amp;9Page &amp;P</oddFooter>
  </headerFooter>
  <rowBreaks count="7" manualBreakCount="7">
    <brk id="54" max="16383" man="1"/>
    <brk id="106" max="16383" man="1"/>
    <brk id="158" max="16383" man="1"/>
    <brk id="210" max="16383" man="1"/>
    <brk id="262" max="16383" man="1"/>
    <brk id="314" max="16383" man="1"/>
    <brk id="36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577"/>
  <sheetViews>
    <sheetView zoomScaleNormal="100" workbookViewId="0">
      <selection activeCell="H12" sqref="H12"/>
    </sheetView>
  </sheetViews>
  <sheetFormatPr defaultRowHeight="15" x14ac:dyDescent="0.25"/>
  <cols>
    <col min="1" max="1" width="11.7109375" style="55" customWidth="1"/>
    <col min="2" max="2" width="38.7109375" style="55" customWidth="1"/>
    <col min="3" max="6" width="18.7109375" style="55" hidden="1" customWidth="1"/>
    <col min="7" max="11" width="18.7109375" style="55" customWidth="1"/>
    <col min="12" max="16384" width="9.140625" style="55"/>
  </cols>
  <sheetData>
    <row r="1" spans="1:11" ht="33" customHeight="1" x14ac:dyDescent="0.25">
      <c r="A1" s="204" t="s">
        <v>563</v>
      </c>
      <c r="B1" s="205"/>
      <c r="C1" s="19" t="s">
        <v>565</v>
      </c>
      <c r="D1" s="19" t="s">
        <v>566</v>
      </c>
      <c r="E1" s="19" t="s">
        <v>567</v>
      </c>
      <c r="F1" s="19" t="s">
        <v>568</v>
      </c>
      <c r="G1" s="19" t="s">
        <v>569</v>
      </c>
      <c r="H1" s="19" t="s">
        <v>618</v>
      </c>
      <c r="I1" s="19" t="s">
        <v>665</v>
      </c>
      <c r="J1" s="19" t="s">
        <v>671</v>
      </c>
      <c r="K1" s="19" t="s">
        <v>689</v>
      </c>
    </row>
    <row r="2" spans="1:11" x14ac:dyDescent="0.25">
      <c r="A2" s="2" t="s">
        <v>570</v>
      </c>
      <c r="B2" s="2"/>
      <c r="C2" s="113">
        <v>1040966</v>
      </c>
      <c r="D2" s="113">
        <v>1092180</v>
      </c>
      <c r="E2" s="113">
        <v>1106440</v>
      </c>
      <c r="F2" s="113">
        <v>1206355</v>
      </c>
      <c r="G2" s="113">
        <v>1288716</v>
      </c>
      <c r="H2" s="113">
        <v>1357342</v>
      </c>
      <c r="I2" s="113">
        <v>1421713</v>
      </c>
      <c r="J2" s="113">
        <v>1407644</v>
      </c>
      <c r="K2" s="113">
        <v>1423744</v>
      </c>
    </row>
    <row r="3" spans="1:11" x14ac:dyDescent="0.25">
      <c r="A3" s="8" t="s">
        <v>71</v>
      </c>
      <c r="B3" s="8" t="s">
        <v>0</v>
      </c>
      <c r="C3" s="115">
        <v>221362</v>
      </c>
      <c r="D3" s="115">
        <v>230770</v>
      </c>
      <c r="E3" s="115">
        <v>233564</v>
      </c>
      <c r="F3" s="115">
        <v>253282</v>
      </c>
      <c r="G3" s="115">
        <v>270501</v>
      </c>
      <c r="H3" s="115">
        <v>286279</v>
      </c>
      <c r="I3" s="115">
        <v>306733</v>
      </c>
      <c r="J3" s="115">
        <v>301655</v>
      </c>
      <c r="K3" s="115">
        <v>306063</v>
      </c>
    </row>
    <row r="4" spans="1:11" x14ac:dyDescent="0.25">
      <c r="A4" s="23" t="s">
        <v>71</v>
      </c>
      <c r="B4" s="105" t="s">
        <v>67</v>
      </c>
      <c r="C4" s="147">
        <v>13338</v>
      </c>
      <c r="D4" s="147">
        <v>13209</v>
      </c>
      <c r="E4" s="147">
        <v>13039</v>
      </c>
      <c r="F4" s="147">
        <v>13706</v>
      </c>
      <c r="G4" s="147">
        <v>13573</v>
      </c>
      <c r="H4" s="147">
        <v>13275</v>
      </c>
      <c r="I4" s="147">
        <v>13640</v>
      </c>
      <c r="J4" s="147">
        <v>16881</v>
      </c>
      <c r="K4" s="147">
        <v>17763</v>
      </c>
    </row>
    <row r="5" spans="1:11" x14ac:dyDescent="0.25">
      <c r="A5" s="23" t="s">
        <v>71</v>
      </c>
      <c r="B5" s="105" t="s">
        <v>68</v>
      </c>
      <c r="C5" s="147">
        <v>34095</v>
      </c>
      <c r="D5" s="147">
        <v>35497</v>
      </c>
      <c r="E5" s="147">
        <v>36635</v>
      </c>
      <c r="F5" s="147">
        <v>39172</v>
      </c>
      <c r="G5" s="147">
        <v>39909</v>
      </c>
      <c r="H5" s="147">
        <v>40409</v>
      </c>
      <c r="I5" s="147">
        <v>42100</v>
      </c>
      <c r="J5" s="147">
        <v>43631</v>
      </c>
      <c r="K5" s="147">
        <v>42038</v>
      </c>
    </row>
    <row r="6" spans="1:11" x14ac:dyDescent="0.25">
      <c r="A6" s="23" t="s">
        <v>71</v>
      </c>
      <c r="B6" s="105" t="s">
        <v>690</v>
      </c>
      <c r="C6" s="147">
        <v>114</v>
      </c>
      <c r="D6" s="147">
        <v>123</v>
      </c>
      <c r="E6" s="147">
        <v>153</v>
      </c>
      <c r="F6" s="147">
        <v>153</v>
      </c>
      <c r="G6" s="147">
        <v>162</v>
      </c>
      <c r="H6" s="147">
        <v>176</v>
      </c>
      <c r="I6" s="147">
        <v>213</v>
      </c>
      <c r="J6" s="147">
        <v>239</v>
      </c>
      <c r="K6" s="147">
        <v>229</v>
      </c>
    </row>
    <row r="7" spans="1:11" x14ac:dyDescent="0.25">
      <c r="A7" s="23" t="s">
        <v>71</v>
      </c>
      <c r="B7" s="105" t="s">
        <v>693</v>
      </c>
      <c r="C7" s="147">
        <v>104</v>
      </c>
      <c r="D7" s="147">
        <v>117</v>
      </c>
      <c r="E7" s="147">
        <v>120</v>
      </c>
      <c r="F7" s="147">
        <v>162</v>
      </c>
      <c r="G7" s="147">
        <v>240</v>
      </c>
      <c r="H7" s="147">
        <v>267</v>
      </c>
      <c r="I7" s="147">
        <v>172</v>
      </c>
      <c r="J7" s="147">
        <v>268</v>
      </c>
      <c r="K7" s="147">
        <v>303</v>
      </c>
    </row>
    <row r="8" spans="1:11" x14ac:dyDescent="0.25">
      <c r="A8" s="23" t="s">
        <v>71</v>
      </c>
      <c r="B8" s="105" t="s">
        <v>70</v>
      </c>
      <c r="C8" s="147">
        <v>4892</v>
      </c>
      <c r="D8" s="147">
        <v>5070</v>
      </c>
      <c r="E8" s="147">
        <v>5247</v>
      </c>
      <c r="F8" s="147">
        <v>14155</v>
      </c>
      <c r="G8" s="147">
        <v>13645</v>
      </c>
      <c r="H8" s="147">
        <v>14083</v>
      </c>
      <c r="I8" s="147">
        <v>14202</v>
      </c>
      <c r="J8" s="147">
        <v>14803</v>
      </c>
      <c r="K8" s="147">
        <v>14833</v>
      </c>
    </row>
    <row r="9" spans="1:11" x14ac:dyDescent="0.25">
      <c r="A9" s="23" t="s">
        <v>71</v>
      </c>
      <c r="B9" s="105" t="s">
        <v>60</v>
      </c>
      <c r="C9" s="147">
        <v>114112</v>
      </c>
      <c r="D9" s="147">
        <v>119650</v>
      </c>
      <c r="E9" s="147">
        <v>119871</v>
      </c>
      <c r="F9" s="147">
        <v>124974</v>
      </c>
      <c r="G9" s="147">
        <v>128703</v>
      </c>
      <c r="H9" s="147">
        <v>137648</v>
      </c>
      <c r="I9" s="147">
        <v>138814</v>
      </c>
      <c r="J9" s="147">
        <v>133984</v>
      </c>
      <c r="K9" s="147">
        <v>133875</v>
      </c>
    </row>
    <row r="10" spans="1:11" x14ac:dyDescent="0.25">
      <c r="A10" s="23" t="s">
        <v>71</v>
      </c>
      <c r="B10" s="105" t="s">
        <v>63</v>
      </c>
      <c r="C10" s="147">
        <v>2851</v>
      </c>
      <c r="D10" s="147">
        <v>2650</v>
      </c>
      <c r="E10" s="147">
        <v>2449</v>
      </c>
      <c r="F10" s="147">
        <v>2670</v>
      </c>
      <c r="G10" s="147">
        <v>2314</v>
      </c>
      <c r="H10" s="147">
        <v>2076</v>
      </c>
      <c r="I10" s="147">
        <v>2200</v>
      </c>
      <c r="J10" s="147">
        <v>2273</v>
      </c>
      <c r="K10" s="147">
        <v>2194</v>
      </c>
    </row>
    <row r="11" spans="1:11" x14ac:dyDescent="0.25">
      <c r="A11" s="23" t="s">
        <v>71</v>
      </c>
      <c r="B11" s="105" t="s">
        <v>691</v>
      </c>
      <c r="C11" s="147">
        <v>369</v>
      </c>
      <c r="D11" s="147">
        <v>368</v>
      </c>
      <c r="E11" s="147">
        <v>355</v>
      </c>
      <c r="F11" s="147">
        <v>1333</v>
      </c>
      <c r="G11" s="147">
        <v>1938</v>
      </c>
      <c r="H11" s="147">
        <v>1771</v>
      </c>
      <c r="I11" s="147">
        <v>1770</v>
      </c>
      <c r="J11" s="147">
        <v>1790</v>
      </c>
      <c r="K11" s="147">
        <v>1814</v>
      </c>
    </row>
    <row r="12" spans="1:11" x14ac:dyDescent="0.25">
      <c r="A12" s="23" t="s">
        <v>71</v>
      </c>
      <c r="B12" s="105" t="s">
        <v>61</v>
      </c>
      <c r="C12" s="147">
        <v>27573</v>
      </c>
      <c r="D12" s="147">
        <v>29927</v>
      </c>
      <c r="E12" s="147">
        <v>29791</v>
      </c>
      <c r="F12" s="147">
        <v>31877</v>
      </c>
      <c r="G12" s="147">
        <v>33493</v>
      </c>
      <c r="H12" s="147">
        <v>34694</v>
      </c>
      <c r="I12" s="147">
        <v>37116</v>
      </c>
      <c r="J12" s="147">
        <v>35988</v>
      </c>
      <c r="K12" s="147">
        <v>38126</v>
      </c>
    </row>
    <row r="13" spans="1:11" x14ac:dyDescent="0.25">
      <c r="A13" s="23" t="s">
        <v>71</v>
      </c>
      <c r="B13" s="105" t="s">
        <v>62</v>
      </c>
      <c r="C13" s="147">
        <v>9580</v>
      </c>
      <c r="D13" s="147">
        <v>9404</v>
      </c>
      <c r="E13" s="147">
        <v>8844</v>
      </c>
      <c r="F13" s="147">
        <v>9498</v>
      </c>
      <c r="G13" s="147">
        <v>9549</v>
      </c>
      <c r="H13" s="147">
        <v>9933</v>
      </c>
      <c r="I13" s="147">
        <v>10187</v>
      </c>
      <c r="J13" s="147">
        <v>10171</v>
      </c>
      <c r="K13" s="147">
        <v>10005</v>
      </c>
    </row>
    <row r="14" spans="1:11" x14ac:dyDescent="0.25">
      <c r="A14" s="23" t="s">
        <v>71</v>
      </c>
      <c r="B14" s="105" t="s">
        <v>694</v>
      </c>
      <c r="C14" s="147">
        <v>1158</v>
      </c>
      <c r="D14" s="147">
        <v>1163</v>
      </c>
      <c r="E14" s="147">
        <v>1184</v>
      </c>
      <c r="F14" s="147">
        <v>1057</v>
      </c>
      <c r="G14" s="147">
        <v>874</v>
      </c>
      <c r="H14" s="147">
        <v>780</v>
      </c>
      <c r="I14" s="147">
        <v>945</v>
      </c>
      <c r="J14" s="147">
        <v>902</v>
      </c>
      <c r="K14" s="147">
        <v>802</v>
      </c>
    </row>
    <row r="15" spans="1:11" x14ac:dyDescent="0.25">
      <c r="A15" s="23" t="s">
        <v>71</v>
      </c>
      <c r="B15" s="105" t="s">
        <v>695</v>
      </c>
      <c r="C15" s="147">
        <v>395</v>
      </c>
      <c r="D15" s="147">
        <v>405</v>
      </c>
      <c r="E15" s="147">
        <v>314</v>
      </c>
      <c r="F15" s="147">
        <v>264</v>
      </c>
      <c r="G15" s="147">
        <v>340</v>
      </c>
      <c r="H15" s="147">
        <v>321</v>
      </c>
      <c r="I15" s="147">
        <v>291</v>
      </c>
      <c r="J15" s="147">
        <v>276</v>
      </c>
      <c r="K15" s="147">
        <v>193</v>
      </c>
    </row>
    <row r="16" spans="1:11" x14ac:dyDescent="0.25">
      <c r="A16" s="23" t="s">
        <v>71</v>
      </c>
      <c r="B16" s="105" t="s">
        <v>692</v>
      </c>
      <c r="C16" s="147">
        <v>0</v>
      </c>
      <c r="D16" s="147">
        <v>0</v>
      </c>
      <c r="E16" s="147">
        <v>0</v>
      </c>
      <c r="F16" s="147">
        <v>0</v>
      </c>
      <c r="G16" s="147">
        <v>0</v>
      </c>
      <c r="H16" s="147">
        <v>54</v>
      </c>
      <c r="I16" s="147">
        <v>133</v>
      </c>
      <c r="J16" s="147">
        <v>157</v>
      </c>
      <c r="K16" s="147">
        <v>185</v>
      </c>
    </row>
    <row r="17" spans="1:11" x14ac:dyDescent="0.25">
      <c r="A17" s="23" t="s">
        <v>71</v>
      </c>
      <c r="B17" s="105" t="s">
        <v>69</v>
      </c>
      <c r="C17" s="147">
        <v>740</v>
      </c>
      <c r="D17" s="147">
        <v>918</v>
      </c>
      <c r="E17" s="147">
        <v>1498</v>
      </c>
      <c r="F17" s="147">
        <v>2851</v>
      </c>
      <c r="G17" s="147">
        <v>16313</v>
      </c>
      <c r="H17" s="147">
        <v>28154</v>
      </c>
      <c r="I17" s="147">
        <v>43089</v>
      </c>
      <c r="J17" s="147">
        <v>39690</v>
      </c>
      <c r="K17" s="147">
        <v>42989</v>
      </c>
    </row>
    <row r="18" spans="1:11" x14ac:dyDescent="0.25">
      <c r="A18" s="23" t="s">
        <v>71</v>
      </c>
      <c r="B18" s="105" t="s">
        <v>673</v>
      </c>
      <c r="C18" s="147">
        <v>0</v>
      </c>
      <c r="D18" s="147">
        <v>0</v>
      </c>
      <c r="E18" s="147">
        <v>0</v>
      </c>
      <c r="F18" s="147">
        <v>0</v>
      </c>
      <c r="G18" s="147">
        <v>0</v>
      </c>
      <c r="H18" s="147">
        <v>444</v>
      </c>
      <c r="I18" s="147">
        <v>1568</v>
      </c>
      <c r="J18" s="147">
        <v>2364</v>
      </c>
      <c r="K18" s="147">
        <v>3167</v>
      </c>
    </row>
    <row r="19" spans="1:11" x14ac:dyDescent="0.25">
      <c r="A19" s="23" t="s">
        <v>71</v>
      </c>
      <c r="B19" s="105" t="s">
        <v>64</v>
      </c>
      <c r="C19" s="147">
        <v>17750</v>
      </c>
      <c r="D19" s="147">
        <v>18017</v>
      </c>
      <c r="E19" s="147">
        <v>17939</v>
      </c>
      <c r="F19" s="147">
        <v>18773</v>
      </c>
      <c r="G19" s="147">
        <v>18719</v>
      </c>
      <c r="H19" s="147">
        <v>17991</v>
      </c>
      <c r="I19" s="147">
        <v>20082</v>
      </c>
      <c r="J19" s="147">
        <v>20117</v>
      </c>
      <c r="K19" s="147">
        <v>21163</v>
      </c>
    </row>
    <row r="20" spans="1:11" x14ac:dyDescent="0.25">
      <c r="A20" s="23" t="s">
        <v>71</v>
      </c>
      <c r="B20" s="105" t="s">
        <v>65</v>
      </c>
      <c r="C20" s="147">
        <v>744</v>
      </c>
      <c r="D20" s="147">
        <v>760</v>
      </c>
      <c r="E20" s="147">
        <v>735</v>
      </c>
      <c r="F20" s="147">
        <v>823</v>
      </c>
      <c r="G20" s="147">
        <v>606</v>
      </c>
      <c r="H20" s="147">
        <v>317</v>
      </c>
      <c r="I20" s="147">
        <v>618</v>
      </c>
      <c r="J20" s="147">
        <v>694</v>
      </c>
      <c r="K20" s="147">
        <v>758</v>
      </c>
    </row>
    <row r="21" spans="1:11" x14ac:dyDescent="0.25">
      <c r="A21" s="23" t="s">
        <v>71</v>
      </c>
      <c r="B21" s="105" t="s">
        <v>66</v>
      </c>
      <c r="C21" s="147">
        <v>15119</v>
      </c>
      <c r="D21" s="147">
        <v>16954</v>
      </c>
      <c r="E21" s="147">
        <v>15905</v>
      </c>
      <c r="F21" s="147">
        <v>16928</v>
      </c>
      <c r="G21" s="147">
        <v>17411</v>
      </c>
      <c r="H21" s="147">
        <v>16150</v>
      </c>
      <c r="I21" s="147">
        <v>17566</v>
      </c>
      <c r="J21" s="147">
        <v>17691</v>
      </c>
      <c r="K21" s="147">
        <v>19839</v>
      </c>
    </row>
    <row r="22" spans="1:11" x14ac:dyDescent="0.25">
      <c r="A22" s="8" t="s">
        <v>72</v>
      </c>
      <c r="B22" s="8" t="s">
        <v>0</v>
      </c>
      <c r="C22" s="115">
        <v>233333</v>
      </c>
      <c r="D22" s="115">
        <v>245849</v>
      </c>
      <c r="E22" s="115">
        <v>249619</v>
      </c>
      <c r="F22" s="115">
        <v>269109</v>
      </c>
      <c r="G22" s="115">
        <v>290355</v>
      </c>
      <c r="H22" s="115">
        <v>306628</v>
      </c>
      <c r="I22" s="115">
        <v>318797</v>
      </c>
      <c r="J22" s="115">
        <v>313284</v>
      </c>
      <c r="K22" s="115">
        <v>317516</v>
      </c>
    </row>
    <row r="23" spans="1:11" x14ac:dyDescent="0.25">
      <c r="A23" s="23" t="s">
        <v>72</v>
      </c>
      <c r="B23" s="105" t="s">
        <v>67</v>
      </c>
      <c r="C23" s="147">
        <v>12976</v>
      </c>
      <c r="D23" s="147">
        <v>12863</v>
      </c>
      <c r="E23" s="147">
        <v>12330</v>
      </c>
      <c r="F23" s="147">
        <v>12985</v>
      </c>
      <c r="G23" s="147">
        <v>12817</v>
      </c>
      <c r="H23" s="147">
        <v>12790</v>
      </c>
      <c r="I23" s="147">
        <v>13075</v>
      </c>
      <c r="J23" s="147">
        <v>15893</v>
      </c>
      <c r="K23" s="147">
        <v>16832</v>
      </c>
    </row>
    <row r="24" spans="1:11" x14ac:dyDescent="0.25">
      <c r="A24" s="23" t="s">
        <v>72</v>
      </c>
      <c r="B24" s="105" t="s">
        <v>68</v>
      </c>
      <c r="C24" s="147">
        <v>35274</v>
      </c>
      <c r="D24" s="147">
        <v>36788</v>
      </c>
      <c r="E24" s="147">
        <v>37678</v>
      </c>
      <c r="F24" s="147">
        <v>40145</v>
      </c>
      <c r="G24" s="147">
        <v>40629</v>
      </c>
      <c r="H24" s="147">
        <v>41218</v>
      </c>
      <c r="I24" s="147">
        <v>42223</v>
      </c>
      <c r="J24" s="147">
        <v>43452</v>
      </c>
      <c r="K24" s="147">
        <v>42650</v>
      </c>
    </row>
    <row r="25" spans="1:11" x14ac:dyDescent="0.25">
      <c r="A25" s="23" t="s">
        <v>72</v>
      </c>
      <c r="B25" s="105" t="s">
        <v>690</v>
      </c>
      <c r="C25" s="147">
        <v>323</v>
      </c>
      <c r="D25" s="147">
        <v>374</v>
      </c>
      <c r="E25" s="147">
        <v>368</v>
      </c>
      <c r="F25" s="147">
        <v>455</v>
      </c>
      <c r="G25" s="147">
        <v>492</v>
      </c>
      <c r="H25" s="147">
        <v>539</v>
      </c>
      <c r="I25" s="147">
        <v>539</v>
      </c>
      <c r="J25" s="147">
        <v>502</v>
      </c>
      <c r="K25" s="147">
        <v>477</v>
      </c>
    </row>
    <row r="26" spans="1:11" x14ac:dyDescent="0.25">
      <c r="A26" s="23" t="s">
        <v>72</v>
      </c>
      <c r="B26" s="105" t="s">
        <v>693</v>
      </c>
      <c r="C26" s="147">
        <v>46</v>
      </c>
      <c r="D26" s="147">
        <v>62</v>
      </c>
      <c r="E26" s="147">
        <v>77</v>
      </c>
      <c r="F26" s="147">
        <v>80</v>
      </c>
      <c r="G26" s="147">
        <v>81</v>
      </c>
      <c r="H26" s="147">
        <v>95</v>
      </c>
      <c r="I26" s="147">
        <v>104</v>
      </c>
      <c r="J26" s="147">
        <v>117</v>
      </c>
      <c r="K26" s="147">
        <v>105</v>
      </c>
    </row>
    <row r="27" spans="1:11" x14ac:dyDescent="0.25">
      <c r="A27" s="23" t="s">
        <v>72</v>
      </c>
      <c r="B27" s="105" t="s">
        <v>70</v>
      </c>
      <c r="C27" s="147">
        <v>4290</v>
      </c>
      <c r="D27" s="147">
        <v>4398</v>
      </c>
      <c r="E27" s="147">
        <v>4664</v>
      </c>
      <c r="F27" s="147">
        <v>12473</v>
      </c>
      <c r="G27" s="147">
        <v>12270</v>
      </c>
      <c r="H27" s="147">
        <v>12911</v>
      </c>
      <c r="I27" s="147">
        <v>12948</v>
      </c>
      <c r="J27" s="147">
        <v>13256</v>
      </c>
      <c r="K27" s="147">
        <v>13381</v>
      </c>
    </row>
    <row r="28" spans="1:11" x14ac:dyDescent="0.25">
      <c r="A28" s="23" t="s">
        <v>72</v>
      </c>
      <c r="B28" s="105" t="s">
        <v>60</v>
      </c>
      <c r="C28" s="147">
        <v>122305</v>
      </c>
      <c r="D28" s="147">
        <v>129627</v>
      </c>
      <c r="E28" s="147">
        <v>130765</v>
      </c>
      <c r="F28" s="147">
        <v>135902</v>
      </c>
      <c r="G28" s="147">
        <v>139696</v>
      </c>
      <c r="H28" s="147">
        <v>149663</v>
      </c>
      <c r="I28" s="147">
        <v>144108</v>
      </c>
      <c r="J28" s="147">
        <v>140480</v>
      </c>
      <c r="K28" s="147">
        <v>140692</v>
      </c>
    </row>
    <row r="29" spans="1:11" x14ac:dyDescent="0.25">
      <c r="A29" s="23" t="s">
        <v>72</v>
      </c>
      <c r="B29" s="105" t="s">
        <v>63</v>
      </c>
      <c r="C29" s="147">
        <v>2920</v>
      </c>
      <c r="D29" s="147">
        <v>2895</v>
      </c>
      <c r="E29" s="147">
        <v>2751</v>
      </c>
      <c r="F29" s="147">
        <v>2797</v>
      </c>
      <c r="G29" s="147">
        <v>2055</v>
      </c>
      <c r="H29" s="147">
        <v>1618</v>
      </c>
      <c r="I29" s="147">
        <v>1630</v>
      </c>
      <c r="J29" s="147">
        <v>1612</v>
      </c>
      <c r="K29" s="147">
        <v>1566</v>
      </c>
    </row>
    <row r="30" spans="1:11" x14ac:dyDescent="0.25">
      <c r="A30" s="23" t="s">
        <v>72</v>
      </c>
      <c r="B30" s="105" t="s">
        <v>691</v>
      </c>
      <c r="C30" s="147">
        <v>286</v>
      </c>
      <c r="D30" s="147">
        <v>285</v>
      </c>
      <c r="E30" s="147">
        <v>290</v>
      </c>
      <c r="F30" s="147">
        <v>1283</v>
      </c>
      <c r="G30" s="147">
        <v>1884</v>
      </c>
      <c r="H30" s="147">
        <v>1751</v>
      </c>
      <c r="I30" s="147">
        <v>1710</v>
      </c>
      <c r="J30" s="147">
        <v>1808</v>
      </c>
      <c r="K30" s="147">
        <v>1890</v>
      </c>
    </row>
    <row r="31" spans="1:11" x14ac:dyDescent="0.25">
      <c r="A31" s="23" t="s">
        <v>72</v>
      </c>
      <c r="B31" s="105" t="s">
        <v>61</v>
      </c>
      <c r="C31" s="147">
        <v>30058</v>
      </c>
      <c r="D31" s="147">
        <v>33137</v>
      </c>
      <c r="E31" s="147">
        <v>33405</v>
      </c>
      <c r="F31" s="147">
        <v>36195</v>
      </c>
      <c r="G31" s="147">
        <v>38452</v>
      </c>
      <c r="H31" s="147">
        <v>40051</v>
      </c>
      <c r="I31" s="147">
        <v>41087</v>
      </c>
      <c r="J31" s="147">
        <v>40706</v>
      </c>
      <c r="K31" s="147">
        <v>43533</v>
      </c>
    </row>
    <row r="32" spans="1:11" x14ac:dyDescent="0.25">
      <c r="A32" s="23" t="s">
        <v>72</v>
      </c>
      <c r="B32" s="105" t="s">
        <v>62</v>
      </c>
      <c r="C32" s="147">
        <v>11649</v>
      </c>
      <c r="D32" s="147">
        <v>11465</v>
      </c>
      <c r="E32" s="147">
        <v>10729</v>
      </c>
      <c r="F32" s="147">
        <v>11858</v>
      </c>
      <c r="G32" s="147">
        <v>11634</v>
      </c>
      <c r="H32" s="147">
        <v>11863</v>
      </c>
      <c r="I32" s="147">
        <v>12144</v>
      </c>
      <c r="J32" s="147">
        <v>11642</v>
      </c>
      <c r="K32" s="147">
        <v>11244</v>
      </c>
    </row>
    <row r="33" spans="1:11" x14ac:dyDescent="0.25">
      <c r="A33" s="23" t="s">
        <v>72</v>
      </c>
      <c r="B33" s="105" t="s">
        <v>694</v>
      </c>
      <c r="C33" s="147">
        <v>377</v>
      </c>
      <c r="D33" s="147">
        <v>431</v>
      </c>
      <c r="E33" s="147">
        <v>395</v>
      </c>
      <c r="F33" s="147">
        <v>325</v>
      </c>
      <c r="G33" s="147">
        <v>243</v>
      </c>
      <c r="H33" s="147">
        <v>281</v>
      </c>
      <c r="I33" s="147">
        <v>276</v>
      </c>
      <c r="J33" s="147">
        <v>311</v>
      </c>
      <c r="K33" s="147">
        <v>314</v>
      </c>
    </row>
    <row r="34" spans="1:11" x14ac:dyDescent="0.25">
      <c r="A34" s="23" t="s">
        <v>72</v>
      </c>
      <c r="B34" s="105" t="s">
        <v>695</v>
      </c>
      <c r="C34" s="147">
        <v>105</v>
      </c>
      <c r="D34" s="147">
        <v>135</v>
      </c>
      <c r="E34" s="147">
        <v>109</v>
      </c>
      <c r="F34" s="147">
        <v>153</v>
      </c>
      <c r="G34" s="147">
        <v>189</v>
      </c>
      <c r="H34" s="147">
        <v>173</v>
      </c>
      <c r="I34" s="147">
        <v>143</v>
      </c>
      <c r="J34" s="147">
        <v>131</v>
      </c>
      <c r="K34" s="147">
        <v>55</v>
      </c>
    </row>
    <row r="35" spans="1:11" x14ac:dyDescent="0.25">
      <c r="A35" s="23" t="s">
        <v>72</v>
      </c>
      <c r="B35" s="105" t="s">
        <v>692</v>
      </c>
      <c r="C35" s="147">
        <v>0</v>
      </c>
      <c r="D35" s="147">
        <v>0</v>
      </c>
      <c r="E35" s="147">
        <v>0</v>
      </c>
      <c r="F35" s="147">
        <v>0</v>
      </c>
      <c r="G35" s="147">
        <v>0</v>
      </c>
      <c r="H35" s="147">
        <v>1</v>
      </c>
      <c r="I35" s="147">
        <v>14</v>
      </c>
      <c r="J35" s="147">
        <v>28</v>
      </c>
      <c r="K35" s="147">
        <v>29</v>
      </c>
    </row>
    <row r="36" spans="1:11" x14ac:dyDescent="0.25">
      <c r="A36" s="23" t="s">
        <v>72</v>
      </c>
      <c r="B36" s="105" t="s">
        <v>69</v>
      </c>
      <c r="C36" s="147">
        <v>873</v>
      </c>
      <c r="D36" s="147">
        <v>1492</v>
      </c>
      <c r="E36" s="147">
        <v>2772</v>
      </c>
      <c r="F36" s="147">
        <v>4736</v>
      </c>
      <c r="G36" s="147">
        <v>22810</v>
      </c>
      <c r="H36" s="147">
        <v>37116</v>
      </c>
      <c r="I36" s="147">
        <v>50242</v>
      </c>
      <c r="J36" s="147">
        <v>44614</v>
      </c>
      <c r="K36" s="147">
        <v>48117</v>
      </c>
    </row>
    <row r="37" spans="1:11" x14ac:dyDescent="0.25">
      <c r="A37" s="23" t="s">
        <v>72</v>
      </c>
      <c r="B37" s="105" t="s">
        <v>673</v>
      </c>
      <c r="C37" s="147">
        <v>0</v>
      </c>
      <c r="D37" s="147">
        <v>0</v>
      </c>
      <c r="E37" s="147">
        <v>0</v>
      </c>
      <c r="F37" s="147">
        <v>0</v>
      </c>
      <c r="G37" s="147">
        <v>0</v>
      </c>
      <c r="H37" s="147">
        <v>880</v>
      </c>
      <c r="I37" s="147">
        <v>2499</v>
      </c>
      <c r="J37" s="147">
        <v>3286</v>
      </c>
      <c r="K37" s="147">
        <v>3858</v>
      </c>
    </row>
    <row r="38" spans="1:11" x14ac:dyDescent="0.25">
      <c r="A38" s="23" t="s">
        <v>72</v>
      </c>
      <c r="B38" s="105" t="s">
        <v>64</v>
      </c>
      <c r="C38" s="147">
        <v>17706</v>
      </c>
      <c r="D38" s="147">
        <v>17478</v>
      </c>
      <c r="E38" s="147">
        <v>17575</v>
      </c>
      <c r="F38" s="147">
        <v>18658</v>
      </c>
      <c r="G38" s="147">
        <v>18698</v>
      </c>
      <c r="H38" s="147">
        <v>18376</v>
      </c>
      <c r="I38" s="147">
        <v>17523</v>
      </c>
      <c r="J38" s="147">
        <v>17210</v>
      </c>
      <c r="K38" s="147">
        <v>18254</v>
      </c>
    </row>
    <row r="39" spans="1:11" x14ac:dyDescent="0.25">
      <c r="A39" s="23" t="s">
        <v>72</v>
      </c>
      <c r="B39" s="105" t="s">
        <v>65</v>
      </c>
      <c r="C39" s="147">
        <v>842</v>
      </c>
      <c r="D39" s="147">
        <v>926</v>
      </c>
      <c r="E39" s="147">
        <v>849</v>
      </c>
      <c r="F39" s="147">
        <v>952</v>
      </c>
      <c r="G39" s="147">
        <v>699</v>
      </c>
      <c r="H39" s="147">
        <v>330</v>
      </c>
      <c r="I39" s="147">
        <v>663</v>
      </c>
      <c r="J39" s="147">
        <v>736</v>
      </c>
      <c r="K39" s="147">
        <v>723</v>
      </c>
    </row>
    <row r="40" spans="1:11" x14ac:dyDescent="0.25">
      <c r="A40" s="23" t="s">
        <v>72</v>
      </c>
      <c r="B40" s="105" t="s">
        <v>66</v>
      </c>
      <c r="C40" s="147">
        <v>15883</v>
      </c>
      <c r="D40" s="147">
        <v>16923</v>
      </c>
      <c r="E40" s="147">
        <v>16465</v>
      </c>
      <c r="F40" s="147">
        <v>17272</v>
      </c>
      <c r="G40" s="147">
        <v>17605</v>
      </c>
      <c r="H40" s="147">
        <v>16229</v>
      </c>
      <c r="I40" s="147">
        <v>16080</v>
      </c>
      <c r="J40" s="147">
        <v>16485</v>
      </c>
      <c r="K40" s="147">
        <v>18862</v>
      </c>
    </row>
    <row r="41" spans="1:11" x14ac:dyDescent="0.25">
      <c r="A41" s="8" t="s">
        <v>73</v>
      </c>
      <c r="B41" s="8" t="s">
        <v>0</v>
      </c>
      <c r="C41" s="115">
        <v>219038</v>
      </c>
      <c r="D41" s="115">
        <v>236066</v>
      </c>
      <c r="E41" s="115">
        <v>240507</v>
      </c>
      <c r="F41" s="115">
        <v>261777</v>
      </c>
      <c r="G41" s="115">
        <v>280743</v>
      </c>
      <c r="H41" s="115">
        <v>306064</v>
      </c>
      <c r="I41" s="115">
        <v>324910</v>
      </c>
      <c r="J41" s="115">
        <v>323083</v>
      </c>
      <c r="K41" s="115">
        <v>327806</v>
      </c>
    </row>
    <row r="42" spans="1:11" x14ac:dyDescent="0.25">
      <c r="A42" s="23" t="s">
        <v>73</v>
      </c>
      <c r="B42" s="105" t="s">
        <v>67</v>
      </c>
      <c r="C42" s="147">
        <v>16084</v>
      </c>
      <c r="D42" s="147">
        <v>16464</v>
      </c>
      <c r="E42" s="147">
        <v>16586</v>
      </c>
      <c r="F42" s="147">
        <v>18545</v>
      </c>
      <c r="G42" s="147">
        <v>18863</v>
      </c>
      <c r="H42" s="147">
        <v>19295</v>
      </c>
      <c r="I42" s="147">
        <v>19965</v>
      </c>
      <c r="J42" s="147">
        <v>22623</v>
      </c>
      <c r="K42" s="147">
        <v>23511</v>
      </c>
    </row>
    <row r="43" spans="1:11" x14ac:dyDescent="0.25">
      <c r="A43" s="23" t="s">
        <v>73</v>
      </c>
      <c r="B43" s="105" t="s">
        <v>68</v>
      </c>
      <c r="C43" s="147">
        <v>17883</v>
      </c>
      <c r="D43" s="147">
        <v>19085</v>
      </c>
      <c r="E43" s="147">
        <v>19868</v>
      </c>
      <c r="F43" s="147">
        <v>21483</v>
      </c>
      <c r="G43" s="147">
        <v>23093</v>
      </c>
      <c r="H43" s="147">
        <v>24173</v>
      </c>
      <c r="I43" s="147">
        <v>25130</v>
      </c>
      <c r="J43" s="147">
        <v>26012</v>
      </c>
      <c r="K43" s="147">
        <v>25089</v>
      </c>
    </row>
    <row r="44" spans="1:11" x14ac:dyDescent="0.25">
      <c r="A44" s="23" t="s">
        <v>73</v>
      </c>
      <c r="B44" s="105" t="s">
        <v>690</v>
      </c>
      <c r="C44" s="147">
        <v>67</v>
      </c>
      <c r="D44" s="147">
        <v>75</v>
      </c>
      <c r="E44" s="147">
        <v>99</v>
      </c>
      <c r="F44" s="147">
        <v>107</v>
      </c>
      <c r="G44" s="147">
        <v>98</v>
      </c>
      <c r="H44" s="147">
        <v>91</v>
      </c>
      <c r="I44" s="147">
        <v>93</v>
      </c>
      <c r="J44" s="147">
        <v>90</v>
      </c>
      <c r="K44" s="147">
        <v>82</v>
      </c>
    </row>
    <row r="45" spans="1:11" x14ac:dyDescent="0.25">
      <c r="A45" s="23" t="s">
        <v>73</v>
      </c>
      <c r="B45" s="105" t="s">
        <v>693</v>
      </c>
      <c r="C45" s="147">
        <v>844</v>
      </c>
      <c r="D45" s="147">
        <v>956</v>
      </c>
      <c r="E45" s="147">
        <v>1083</v>
      </c>
      <c r="F45" s="147">
        <v>1127</v>
      </c>
      <c r="G45" s="147">
        <v>1053</v>
      </c>
      <c r="H45" s="147">
        <v>1178</v>
      </c>
      <c r="I45" s="147">
        <v>1288</v>
      </c>
      <c r="J45" s="147">
        <v>1770</v>
      </c>
      <c r="K45" s="147">
        <v>1810</v>
      </c>
    </row>
    <row r="46" spans="1:11" x14ac:dyDescent="0.25">
      <c r="A46" s="23" t="s">
        <v>73</v>
      </c>
      <c r="B46" s="105" t="s">
        <v>70</v>
      </c>
      <c r="C46" s="147">
        <v>2389</v>
      </c>
      <c r="D46" s="147">
        <v>2692</v>
      </c>
      <c r="E46" s="147">
        <v>2891</v>
      </c>
      <c r="F46" s="147">
        <v>8196</v>
      </c>
      <c r="G46" s="147">
        <v>8091</v>
      </c>
      <c r="H46" s="147">
        <v>8495</v>
      </c>
      <c r="I46" s="147">
        <v>8854</v>
      </c>
      <c r="J46" s="147">
        <v>9318</v>
      </c>
      <c r="K46" s="147">
        <v>9627</v>
      </c>
    </row>
    <row r="47" spans="1:11" x14ac:dyDescent="0.25">
      <c r="A47" s="23" t="s">
        <v>73</v>
      </c>
      <c r="B47" s="105" t="s">
        <v>60</v>
      </c>
      <c r="C47" s="147">
        <v>124521</v>
      </c>
      <c r="D47" s="147">
        <v>136855</v>
      </c>
      <c r="E47" s="147">
        <v>136019</v>
      </c>
      <c r="F47" s="147">
        <v>143059</v>
      </c>
      <c r="G47" s="147">
        <v>147209</v>
      </c>
      <c r="H47" s="147">
        <v>160971</v>
      </c>
      <c r="I47" s="147">
        <v>161107</v>
      </c>
      <c r="J47" s="147">
        <v>157537</v>
      </c>
      <c r="K47" s="147">
        <v>157660</v>
      </c>
    </row>
    <row r="48" spans="1:11" x14ac:dyDescent="0.25">
      <c r="A48" s="23" t="s">
        <v>73</v>
      </c>
      <c r="B48" s="105" t="s">
        <v>63</v>
      </c>
      <c r="C48" s="147">
        <v>2141</v>
      </c>
      <c r="D48" s="147">
        <v>2031</v>
      </c>
      <c r="E48" s="147">
        <v>1950</v>
      </c>
      <c r="F48" s="147">
        <v>2203</v>
      </c>
      <c r="G48" s="147">
        <v>1747</v>
      </c>
      <c r="H48" s="147">
        <v>1390</v>
      </c>
      <c r="I48" s="147">
        <v>1373</v>
      </c>
      <c r="J48" s="147">
        <v>1413</v>
      </c>
      <c r="K48" s="147">
        <v>1341</v>
      </c>
    </row>
    <row r="49" spans="1:11" x14ac:dyDescent="0.25">
      <c r="A49" s="23" t="s">
        <v>73</v>
      </c>
      <c r="B49" s="105" t="s">
        <v>691</v>
      </c>
      <c r="C49" s="147">
        <v>196</v>
      </c>
      <c r="D49" s="147">
        <v>199</v>
      </c>
      <c r="E49" s="147">
        <v>200</v>
      </c>
      <c r="F49" s="147">
        <v>955</v>
      </c>
      <c r="G49" s="147">
        <v>1711</v>
      </c>
      <c r="H49" s="147">
        <v>1665</v>
      </c>
      <c r="I49" s="147">
        <v>1666</v>
      </c>
      <c r="J49" s="147">
        <v>1705</v>
      </c>
      <c r="K49" s="147">
        <v>1656</v>
      </c>
    </row>
    <row r="50" spans="1:11" x14ac:dyDescent="0.25">
      <c r="A50" s="23" t="s">
        <v>73</v>
      </c>
      <c r="B50" s="105" t="s">
        <v>61</v>
      </c>
      <c r="C50" s="147">
        <v>15939</v>
      </c>
      <c r="D50" s="147">
        <v>18074</v>
      </c>
      <c r="E50" s="147">
        <v>17909</v>
      </c>
      <c r="F50" s="147">
        <v>19700</v>
      </c>
      <c r="G50" s="147">
        <v>21692</v>
      </c>
      <c r="H50" s="147">
        <v>24926</v>
      </c>
      <c r="I50" s="147">
        <v>27417</v>
      </c>
      <c r="J50" s="147">
        <v>26869</v>
      </c>
      <c r="K50" s="147">
        <v>28774</v>
      </c>
    </row>
    <row r="51" spans="1:11" x14ac:dyDescent="0.25">
      <c r="A51" s="23" t="s">
        <v>73</v>
      </c>
      <c r="B51" s="105" t="s">
        <v>62</v>
      </c>
      <c r="C51" s="147">
        <v>7248</v>
      </c>
      <c r="D51" s="147">
        <v>7406</v>
      </c>
      <c r="E51" s="147">
        <v>6935</v>
      </c>
      <c r="F51" s="147">
        <v>9112</v>
      </c>
      <c r="G51" s="147">
        <v>10056</v>
      </c>
      <c r="H51" s="147">
        <v>10724</v>
      </c>
      <c r="I51" s="147">
        <v>10780</v>
      </c>
      <c r="J51" s="147">
        <v>10772</v>
      </c>
      <c r="K51" s="147">
        <v>10405</v>
      </c>
    </row>
    <row r="52" spans="1:11" x14ac:dyDescent="0.25">
      <c r="A52" s="23" t="s">
        <v>73</v>
      </c>
      <c r="B52" s="105" t="s">
        <v>694</v>
      </c>
      <c r="C52" s="147">
        <v>5683</v>
      </c>
      <c r="D52" s="147">
        <v>5551</v>
      </c>
      <c r="E52" s="147">
        <v>5370</v>
      </c>
      <c r="F52" s="147">
        <v>4565</v>
      </c>
      <c r="G52" s="147">
        <v>3679</v>
      </c>
      <c r="H52" s="147">
        <v>4027</v>
      </c>
      <c r="I52" s="147">
        <v>3858</v>
      </c>
      <c r="J52" s="147">
        <v>4541</v>
      </c>
      <c r="K52" s="147">
        <v>4063</v>
      </c>
    </row>
    <row r="53" spans="1:11" x14ac:dyDescent="0.25">
      <c r="A53" s="23" t="s">
        <v>73</v>
      </c>
      <c r="B53" s="105" t="s">
        <v>695</v>
      </c>
      <c r="C53" s="147">
        <v>574</v>
      </c>
      <c r="D53" s="147">
        <v>498</v>
      </c>
      <c r="E53" s="147">
        <v>463</v>
      </c>
      <c r="F53" s="147">
        <v>668</v>
      </c>
      <c r="G53" s="147">
        <v>897</v>
      </c>
      <c r="H53" s="147">
        <v>943</v>
      </c>
      <c r="I53" s="147">
        <v>704</v>
      </c>
      <c r="J53" s="147">
        <v>708</v>
      </c>
      <c r="K53" s="147">
        <v>577</v>
      </c>
    </row>
    <row r="54" spans="1:11" x14ac:dyDescent="0.25">
      <c r="A54" s="23" t="s">
        <v>73</v>
      </c>
      <c r="B54" s="105" t="s">
        <v>692</v>
      </c>
      <c r="C54" s="147">
        <v>0</v>
      </c>
      <c r="D54" s="147">
        <v>0</v>
      </c>
      <c r="E54" s="147">
        <v>0</v>
      </c>
      <c r="F54" s="147">
        <v>0</v>
      </c>
      <c r="G54" s="147">
        <v>0</v>
      </c>
      <c r="H54" s="147">
        <v>0</v>
      </c>
      <c r="I54" s="147">
        <v>5</v>
      </c>
      <c r="J54" s="147">
        <v>11</v>
      </c>
      <c r="K54" s="147">
        <v>14</v>
      </c>
    </row>
    <row r="55" spans="1:11" x14ac:dyDescent="0.25">
      <c r="A55" s="23" t="s">
        <v>73</v>
      </c>
      <c r="B55" s="105" t="s">
        <v>69</v>
      </c>
      <c r="C55" s="147">
        <v>329</v>
      </c>
      <c r="D55" s="147">
        <v>422</v>
      </c>
      <c r="E55" s="147">
        <v>709</v>
      </c>
      <c r="F55" s="147">
        <v>1358</v>
      </c>
      <c r="G55" s="147">
        <v>12363</v>
      </c>
      <c r="H55" s="147">
        <v>26054</v>
      </c>
      <c r="I55" s="147">
        <v>39315</v>
      </c>
      <c r="J55" s="147">
        <v>35490</v>
      </c>
      <c r="K55" s="147">
        <v>37543</v>
      </c>
    </row>
    <row r="56" spans="1:11" x14ac:dyDescent="0.25">
      <c r="A56" s="23" t="s">
        <v>73</v>
      </c>
      <c r="B56" s="105" t="s">
        <v>673</v>
      </c>
      <c r="C56" s="147">
        <v>0</v>
      </c>
      <c r="D56" s="147">
        <v>0</v>
      </c>
      <c r="E56" s="147">
        <v>0</v>
      </c>
      <c r="F56" s="147">
        <v>0</v>
      </c>
      <c r="G56" s="147">
        <v>0</v>
      </c>
      <c r="H56" s="147">
        <v>248</v>
      </c>
      <c r="I56" s="147">
        <v>778</v>
      </c>
      <c r="J56" s="147">
        <v>1083</v>
      </c>
      <c r="K56" s="147">
        <v>1343</v>
      </c>
    </row>
    <row r="57" spans="1:11" x14ac:dyDescent="0.25">
      <c r="A57" s="23" t="s">
        <v>73</v>
      </c>
      <c r="B57" s="105" t="s">
        <v>64</v>
      </c>
      <c r="C57" s="147">
        <v>26261</v>
      </c>
      <c r="D57" s="147">
        <v>28271</v>
      </c>
      <c r="E57" s="147">
        <v>30724</v>
      </c>
      <c r="F57" s="147">
        <v>33968</v>
      </c>
      <c r="G57" s="147">
        <v>34570</v>
      </c>
      <c r="H57" s="147">
        <v>35126</v>
      </c>
      <c r="I57" s="147">
        <v>36353</v>
      </c>
      <c r="J57" s="147">
        <v>36165</v>
      </c>
      <c r="K57" s="147">
        <v>36339</v>
      </c>
    </row>
    <row r="58" spans="1:11" x14ac:dyDescent="0.25">
      <c r="A58" s="23" t="s">
        <v>73</v>
      </c>
      <c r="B58" s="105" t="s">
        <v>65</v>
      </c>
      <c r="C58" s="147">
        <v>800</v>
      </c>
      <c r="D58" s="147">
        <v>920</v>
      </c>
      <c r="E58" s="147">
        <v>1116</v>
      </c>
      <c r="F58" s="147">
        <v>1493</v>
      </c>
      <c r="G58" s="147">
        <v>1138</v>
      </c>
      <c r="H58" s="147">
        <v>546</v>
      </c>
      <c r="I58" s="147">
        <v>1035</v>
      </c>
      <c r="J58" s="147">
        <v>1230</v>
      </c>
      <c r="K58" s="147">
        <v>1322</v>
      </c>
    </row>
    <row r="59" spans="1:11" x14ac:dyDescent="0.25">
      <c r="A59" s="23" t="s">
        <v>73</v>
      </c>
      <c r="B59" s="105" t="s">
        <v>66</v>
      </c>
      <c r="C59" s="147">
        <v>18993</v>
      </c>
      <c r="D59" s="147">
        <v>22891</v>
      </c>
      <c r="E59" s="147">
        <v>22829</v>
      </c>
      <c r="F59" s="147">
        <v>25437</v>
      </c>
      <c r="G59" s="147">
        <v>26532</v>
      </c>
      <c r="H59" s="147">
        <v>27085</v>
      </c>
      <c r="I59" s="147">
        <v>28272</v>
      </c>
      <c r="J59" s="147">
        <v>28581</v>
      </c>
      <c r="K59" s="147">
        <v>30775</v>
      </c>
    </row>
    <row r="60" spans="1:11" x14ac:dyDescent="0.25">
      <c r="A60" s="8" t="s">
        <v>74</v>
      </c>
      <c r="B60" s="8" t="s">
        <v>0</v>
      </c>
      <c r="C60" s="115">
        <v>26529</v>
      </c>
      <c r="D60" s="115">
        <v>27789</v>
      </c>
      <c r="E60" s="115">
        <v>28298</v>
      </c>
      <c r="F60" s="115">
        <v>30721</v>
      </c>
      <c r="G60" s="115">
        <v>32704</v>
      </c>
      <c r="H60" s="115">
        <v>33725</v>
      </c>
      <c r="I60" s="115">
        <v>35409</v>
      </c>
      <c r="J60" s="115">
        <v>34569</v>
      </c>
      <c r="K60" s="115">
        <v>34772</v>
      </c>
    </row>
    <row r="61" spans="1:11" x14ac:dyDescent="0.25">
      <c r="A61" s="23" t="s">
        <v>74</v>
      </c>
      <c r="B61" s="105" t="s">
        <v>67</v>
      </c>
      <c r="C61" s="147">
        <v>2425</v>
      </c>
      <c r="D61" s="147">
        <v>2420</v>
      </c>
      <c r="E61" s="147">
        <v>2368</v>
      </c>
      <c r="F61" s="147">
        <v>2439</v>
      </c>
      <c r="G61" s="147">
        <v>2396</v>
      </c>
      <c r="H61" s="147">
        <v>2358</v>
      </c>
      <c r="I61" s="147">
        <v>2343</v>
      </c>
      <c r="J61" s="147">
        <v>2642</v>
      </c>
      <c r="K61" s="147">
        <v>2749</v>
      </c>
    </row>
    <row r="62" spans="1:11" x14ac:dyDescent="0.25">
      <c r="A62" s="23" t="s">
        <v>74</v>
      </c>
      <c r="B62" s="105" t="s">
        <v>68</v>
      </c>
      <c r="C62" s="147">
        <v>3846</v>
      </c>
      <c r="D62" s="147">
        <v>4071</v>
      </c>
      <c r="E62" s="147">
        <v>4192</v>
      </c>
      <c r="F62" s="147">
        <v>4486</v>
      </c>
      <c r="G62" s="147">
        <v>4526</v>
      </c>
      <c r="H62" s="147">
        <v>4592</v>
      </c>
      <c r="I62" s="147">
        <v>4736</v>
      </c>
      <c r="J62" s="147">
        <v>4841</v>
      </c>
      <c r="K62" s="147">
        <v>4537</v>
      </c>
    </row>
    <row r="63" spans="1:11" x14ac:dyDescent="0.25">
      <c r="A63" s="23" t="s">
        <v>74</v>
      </c>
      <c r="B63" s="105" t="s">
        <v>690</v>
      </c>
      <c r="C63" s="147">
        <v>46</v>
      </c>
      <c r="D63" s="147">
        <v>48</v>
      </c>
      <c r="E63" s="147">
        <v>55</v>
      </c>
      <c r="F63" s="147">
        <v>58</v>
      </c>
      <c r="G63" s="147">
        <v>60</v>
      </c>
      <c r="H63" s="147">
        <v>56</v>
      </c>
      <c r="I63" s="147">
        <v>61</v>
      </c>
      <c r="J63" s="147">
        <v>57</v>
      </c>
      <c r="K63" s="147">
        <v>56</v>
      </c>
    </row>
    <row r="64" spans="1:11" x14ac:dyDescent="0.25">
      <c r="A64" s="23" t="s">
        <v>74</v>
      </c>
      <c r="B64" s="105" t="s">
        <v>693</v>
      </c>
      <c r="C64" s="147">
        <v>23</v>
      </c>
      <c r="D64" s="147">
        <v>16</v>
      </c>
      <c r="E64" s="147">
        <v>17</v>
      </c>
      <c r="F64" s="147">
        <v>16</v>
      </c>
      <c r="G64" s="147">
        <v>9</v>
      </c>
      <c r="H64" s="147">
        <v>13</v>
      </c>
      <c r="I64" s="147">
        <v>15</v>
      </c>
      <c r="J64" s="147">
        <v>27</v>
      </c>
      <c r="K64" s="147">
        <v>20</v>
      </c>
    </row>
    <row r="65" spans="1:11" x14ac:dyDescent="0.25">
      <c r="A65" s="23" t="s">
        <v>74</v>
      </c>
      <c r="B65" s="105" t="s">
        <v>70</v>
      </c>
      <c r="C65" s="147">
        <v>962</v>
      </c>
      <c r="D65" s="147">
        <v>943</v>
      </c>
      <c r="E65" s="147">
        <v>964</v>
      </c>
      <c r="F65" s="147">
        <v>2419</v>
      </c>
      <c r="G65" s="147">
        <v>2378</v>
      </c>
      <c r="H65" s="147">
        <v>2424</v>
      </c>
      <c r="I65" s="147">
        <v>2443</v>
      </c>
      <c r="J65" s="147">
        <v>2531</v>
      </c>
      <c r="K65" s="147">
        <v>2591</v>
      </c>
    </row>
    <row r="66" spans="1:11" x14ac:dyDescent="0.25">
      <c r="A66" s="23" t="s">
        <v>74</v>
      </c>
      <c r="B66" s="105" t="s">
        <v>60</v>
      </c>
      <c r="C66" s="147">
        <v>13449</v>
      </c>
      <c r="D66" s="147">
        <v>14103</v>
      </c>
      <c r="E66" s="147">
        <v>14209</v>
      </c>
      <c r="F66" s="147">
        <v>14579</v>
      </c>
      <c r="G66" s="147">
        <v>15058</v>
      </c>
      <c r="H66" s="147">
        <v>15611</v>
      </c>
      <c r="I66" s="147">
        <v>15534</v>
      </c>
      <c r="J66" s="147">
        <v>14783</v>
      </c>
      <c r="K66" s="147">
        <v>14603</v>
      </c>
    </row>
    <row r="67" spans="1:11" x14ac:dyDescent="0.25">
      <c r="A67" s="23" t="s">
        <v>74</v>
      </c>
      <c r="B67" s="105" t="s">
        <v>63</v>
      </c>
      <c r="C67" s="147">
        <v>302</v>
      </c>
      <c r="D67" s="147">
        <v>276</v>
      </c>
      <c r="E67" s="147">
        <v>232</v>
      </c>
      <c r="F67" s="147">
        <v>223</v>
      </c>
      <c r="G67" s="147">
        <v>163</v>
      </c>
      <c r="H67" s="147">
        <v>122</v>
      </c>
      <c r="I67" s="147">
        <v>124</v>
      </c>
      <c r="J67" s="147">
        <v>110</v>
      </c>
      <c r="K67" s="147">
        <v>96</v>
      </c>
    </row>
    <row r="68" spans="1:11" x14ac:dyDescent="0.25">
      <c r="A68" s="23" t="s">
        <v>74</v>
      </c>
      <c r="B68" s="105" t="s">
        <v>691</v>
      </c>
      <c r="C68" s="147">
        <v>8</v>
      </c>
      <c r="D68" s="147">
        <v>7</v>
      </c>
      <c r="E68" s="147">
        <v>9</v>
      </c>
      <c r="F68" s="147">
        <v>107</v>
      </c>
      <c r="G68" s="147">
        <v>154</v>
      </c>
      <c r="H68" s="147">
        <v>128</v>
      </c>
      <c r="I68" s="147">
        <v>148</v>
      </c>
      <c r="J68" s="147">
        <v>140</v>
      </c>
      <c r="K68" s="147">
        <v>148</v>
      </c>
    </row>
    <row r="69" spans="1:11" x14ac:dyDescent="0.25">
      <c r="A69" s="23" t="s">
        <v>74</v>
      </c>
      <c r="B69" s="105" t="s">
        <v>61</v>
      </c>
      <c r="C69" s="147">
        <v>2649</v>
      </c>
      <c r="D69" s="147">
        <v>3114</v>
      </c>
      <c r="E69" s="147">
        <v>3233</v>
      </c>
      <c r="F69" s="147">
        <v>3545</v>
      </c>
      <c r="G69" s="147">
        <v>3744</v>
      </c>
      <c r="H69" s="147">
        <v>3771</v>
      </c>
      <c r="I69" s="147">
        <v>3867</v>
      </c>
      <c r="J69" s="147">
        <v>3747</v>
      </c>
      <c r="K69" s="147">
        <v>3977</v>
      </c>
    </row>
    <row r="70" spans="1:11" x14ac:dyDescent="0.25">
      <c r="A70" s="23" t="s">
        <v>74</v>
      </c>
      <c r="B70" s="105" t="s">
        <v>62</v>
      </c>
      <c r="C70" s="147">
        <v>1129</v>
      </c>
      <c r="D70" s="147">
        <v>1166</v>
      </c>
      <c r="E70" s="147">
        <v>1088</v>
      </c>
      <c r="F70" s="147">
        <v>1198</v>
      </c>
      <c r="G70" s="147">
        <v>1126</v>
      </c>
      <c r="H70" s="147">
        <v>1179</v>
      </c>
      <c r="I70" s="147">
        <v>1181</v>
      </c>
      <c r="J70" s="147">
        <v>1115</v>
      </c>
      <c r="K70" s="147">
        <v>1118</v>
      </c>
    </row>
    <row r="71" spans="1:11" x14ac:dyDescent="0.25">
      <c r="A71" s="23" t="s">
        <v>74</v>
      </c>
      <c r="B71" s="105" t="s">
        <v>694</v>
      </c>
      <c r="C71" s="147">
        <v>128</v>
      </c>
      <c r="D71" s="147">
        <v>161</v>
      </c>
      <c r="E71" s="147">
        <v>128</v>
      </c>
      <c r="F71" s="147">
        <v>120</v>
      </c>
      <c r="G71" s="147">
        <v>102</v>
      </c>
      <c r="H71" s="147">
        <v>102</v>
      </c>
      <c r="I71" s="147">
        <v>81</v>
      </c>
      <c r="J71" s="147">
        <v>81</v>
      </c>
      <c r="K71" s="147">
        <v>69</v>
      </c>
    </row>
    <row r="72" spans="1:11" x14ac:dyDescent="0.25">
      <c r="A72" s="23" t="s">
        <v>74</v>
      </c>
      <c r="B72" s="105" t="s">
        <v>695</v>
      </c>
      <c r="C72" s="147">
        <v>0</v>
      </c>
      <c r="D72" s="147">
        <v>0</v>
      </c>
      <c r="E72" s="147">
        <v>0</v>
      </c>
      <c r="F72" s="147">
        <v>1</v>
      </c>
      <c r="G72" s="147">
        <v>1</v>
      </c>
      <c r="H72" s="147">
        <v>0</v>
      </c>
      <c r="I72" s="147">
        <v>1</v>
      </c>
      <c r="J72" s="147">
        <v>0</v>
      </c>
      <c r="K72" s="147">
        <v>0</v>
      </c>
    </row>
    <row r="73" spans="1:11" x14ac:dyDescent="0.25">
      <c r="A73" s="23" t="s">
        <v>74</v>
      </c>
      <c r="B73" s="105" t="s">
        <v>692</v>
      </c>
      <c r="C73" s="147">
        <v>0</v>
      </c>
      <c r="D73" s="147">
        <v>0</v>
      </c>
      <c r="E73" s="147">
        <v>0</v>
      </c>
      <c r="F73" s="147">
        <v>0</v>
      </c>
      <c r="G73" s="147">
        <v>0</v>
      </c>
      <c r="H73" s="147">
        <v>1</v>
      </c>
      <c r="I73" s="147">
        <v>1</v>
      </c>
      <c r="J73" s="147">
        <v>1</v>
      </c>
      <c r="K73" s="147">
        <v>1</v>
      </c>
    </row>
    <row r="74" spans="1:11" x14ac:dyDescent="0.25">
      <c r="A74" s="23" t="s">
        <v>74</v>
      </c>
      <c r="B74" s="105" t="s">
        <v>69</v>
      </c>
      <c r="C74" s="147">
        <v>235</v>
      </c>
      <c r="D74" s="147">
        <v>274</v>
      </c>
      <c r="E74" s="147">
        <v>420</v>
      </c>
      <c r="F74" s="147">
        <v>675</v>
      </c>
      <c r="G74" s="147">
        <v>2489</v>
      </c>
      <c r="H74" s="147">
        <v>3622</v>
      </c>
      <c r="I74" s="147">
        <v>5246</v>
      </c>
      <c r="J74" s="147">
        <v>4778</v>
      </c>
      <c r="K74" s="147">
        <v>5159</v>
      </c>
    </row>
    <row r="75" spans="1:11" x14ac:dyDescent="0.25">
      <c r="A75" s="23" t="s">
        <v>74</v>
      </c>
      <c r="B75" s="105" t="s">
        <v>673</v>
      </c>
      <c r="C75" s="147">
        <v>0</v>
      </c>
      <c r="D75" s="147">
        <v>0</v>
      </c>
      <c r="E75" s="147">
        <v>0</v>
      </c>
      <c r="F75" s="147">
        <v>0</v>
      </c>
      <c r="G75" s="147">
        <v>0</v>
      </c>
      <c r="H75" s="147">
        <v>49</v>
      </c>
      <c r="I75" s="147">
        <v>139</v>
      </c>
      <c r="J75" s="147">
        <v>225</v>
      </c>
      <c r="K75" s="147">
        <v>285</v>
      </c>
    </row>
    <row r="76" spans="1:11" x14ac:dyDescent="0.25">
      <c r="A76" s="23" t="s">
        <v>74</v>
      </c>
      <c r="B76" s="105" t="s">
        <v>64</v>
      </c>
      <c r="C76" s="147">
        <v>1987</v>
      </c>
      <c r="D76" s="147">
        <v>1928</v>
      </c>
      <c r="E76" s="147">
        <v>1934</v>
      </c>
      <c r="F76" s="147">
        <v>1920</v>
      </c>
      <c r="G76" s="147">
        <v>1952</v>
      </c>
      <c r="H76" s="147">
        <v>1913</v>
      </c>
      <c r="I76" s="147">
        <v>2146</v>
      </c>
      <c r="J76" s="147">
        <v>2220</v>
      </c>
      <c r="K76" s="147">
        <v>2303</v>
      </c>
    </row>
    <row r="77" spans="1:11" x14ac:dyDescent="0.25">
      <c r="A77" s="23" t="s">
        <v>74</v>
      </c>
      <c r="B77" s="105" t="s">
        <v>65</v>
      </c>
      <c r="C77" s="147">
        <v>83</v>
      </c>
      <c r="D77" s="147">
        <v>94</v>
      </c>
      <c r="E77" s="147">
        <v>81</v>
      </c>
      <c r="F77" s="147">
        <v>87</v>
      </c>
      <c r="G77" s="147">
        <v>55</v>
      </c>
      <c r="H77" s="147">
        <v>22</v>
      </c>
      <c r="I77" s="147">
        <v>58</v>
      </c>
      <c r="J77" s="147">
        <v>78</v>
      </c>
      <c r="K77" s="147">
        <v>80</v>
      </c>
    </row>
    <row r="78" spans="1:11" x14ac:dyDescent="0.25">
      <c r="A78" s="23" t="s">
        <v>74</v>
      </c>
      <c r="B78" s="105" t="s">
        <v>66</v>
      </c>
      <c r="C78" s="147">
        <v>1981</v>
      </c>
      <c r="D78" s="147">
        <v>2152</v>
      </c>
      <c r="E78" s="147">
        <v>2054</v>
      </c>
      <c r="F78" s="147">
        <v>2038</v>
      </c>
      <c r="G78" s="147">
        <v>2194</v>
      </c>
      <c r="H78" s="147">
        <v>1936</v>
      </c>
      <c r="I78" s="147">
        <v>2173</v>
      </c>
      <c r="J78" s="147">
        <v>2256</v>
      </c>
      <c r="K78" s="147">
        <v>2371</v>
      </c>
    </row>
    <row r="79" spans="1:11" x14ac:dyDescent="0.25">
      <c r="A79" s="8" t="s">
        <v>75</v>
      </c>
      <c r="B79" s="8" t="s">
        <v>0</v>
      </c>
      <c r="C79" s="115">
        <v>85533</v>
      </c>
      <c r="D79" s="115">
        <v>87781</v>
      </c>
      <c r="E79" s="115">
        <v>88481</v>
      </c>
      <c r="F79" s="115">
        <v>97862</v>
      </c>
      <c r="G79" s="115">
        <v>104485</v>
      </c>
      <c r="H79" s="115">
        <v>107263</v>
      </c>
      <c r="I79" s="115">
        <v>109248</v>
      </c>
      <c r="J79" s="115">
        <v>108699</v>
      </c>
      <c r="K79" s="115">
        <v>108258</v>
      </c>
    </row>
    <row r="80" spans="1:11" x14ac:dyDescent="0.25">
      <c r="A80" s="23" t="s">
        <v>75</v>
      </c>
      <c r="B80" s="105" t="s">
        <v>67</v>
      </c>
      <c r="C80" s="147">
        <v>8177</v>
      </c>
      <c r="D80" s="147">
        <v>8064</v>
      </c>
      <c r="E80" s="147">
        <v>8092</v>
      </c>
      <c r="F80" s="147">
        <v>8444</v>
      </c>
      <c r="G80" s="147">
        <v>8462</v>
      </c>
      <c r="H80" s="147">
        <v>8432</v>
      </c>
      <c r="I80" s="147">
        <v>8742</v>
      </c>
      <c r="J80" s="147">
        <v>9603</v>
      </c>
      <c r="K80" s="147">
        <v>9745</v>
      </c>
    </row>
    <row r="81" spans="1:11" x14ac:dyDescent="0.25">
      <c r="A81" s="23" t="s">
        <v>75</v>
      </c>
      <c r="B81" s="105" t="s">
        <v>68</v>
      </c>
      <c r="C81" s="147">
        <v>15523</v>
      </c>
      <c r="D81" s="147">
        <v>16126</v>
      </c>
      <c r="E81" s="147">
        <v>16707</v>
      </c>
      <c r="F81" s="147">
        <v>17676</v>
      </c>
      <c r="G81" s="147">
        <v>17700</v>
      </c>
      <c r="H81" s="147">
        <v>17846</v>
      </c>
      <c r="I81" s="147">
        <v>17886</v>
      </c>
      <c r="J81" s="147">
        <v>17849</v>
      </c>
      <c r="K81" s="147">
        <v>17046</v>
      </c>
    </row>
    <row r="82" spans="1:11" x14ac:dyDescent="0.25">
      <c r="A82" s="23" t="s">
        <v>75</v>
      </c>
      <c r="B82" s="105" t="s">
        <v>690</v>
      </c>
      <c r="C82" s="147">
        <v>90</v>
      </c>
      <c r="D82" s="147">
        <v>106</v>
      </c>
      <c r="E82" s="147">
        <v>115</v>
      </c>
      <c r="F82" s="147">
        <v>132</v>
      </c>
      <c r="G82" s="147">
        <v>144</v>
      </c>
      <c r="H82" s="147">
        <v>136</v>
      </c>
      <c r="I82" s="147">
        <v>130</v>
      </c>
      <c r="J82" s="147">
        <v>141</v>
      </c>
      <c r="K82" s="147">
        <v>133</v>
      </c>
    </row>
    <row r="83" spans="1:11" x14ac:dyDescent="0.25">
      <c r="A83" s="23" t="s">
        <v>75</v>
      </c>
      <c r="B83" s="105" t="s">
        <v>693</v>
      </c>
      <c r="C83" s="147">
        <v>12</v>
      </c>
      <c r="D83" s="147">
        <v>18</v>
      </c>
      <c r="E83" s="147">
        <v>10</v>
      </c>
      <c r="F83" s="147">
        <v>17</v>
      </c>
      <c r="G83" s="147">
        <v>19</v>
      </c>
      <c r="H83" s="147">
        <v>29</v>
      </c>
      <c r="I83" s="147">
        <v>15</v>
      </c>
      <c r="J83" s="147">
        <v>19</v>
      </c>
      <c r="K83" s="147">
        <v>33</v>
      </c>
    </row>
    <row r="84" spans="1:11" x14ac:dyDescent="0.25">
      <c r="A84" s="23" t="s">
        <v>75</v>
      </c>
      <c r="B84" s="105" t="s">
        <v>70</v>
      </c>
      <c r="C84" s="147">
        <v>3515</v>
      </c>
      <c r="D84" s="147">
        <v>3599</v>
      </c>
      <c r="E84" s="147">
        <v>3700</v>
      </c>
      <c r="F84" s="147">
        <v>10169</v>
      </c>
      <c r="G84" s="147">
        <v>9784</v>
      </c>
      <c r="H84" s="147">
        <v>10122</v>
      </c>
      <c r="I84" s="147">
        <v>9972</v>
      </c>
      <c r="J84" s="147">
        <v>10017</v>
      </c>
      <c r="K84" s="147">
        <v>9959</v>
      </c>
    </row>
    <row r="85" spans="1:11" x14ac:dyDescent="0.25">
      <c r="A85" s="23" t="s">
        <v>75</v>
      </c>
      <c r="B85" s="105" t="s">
        <v>60</v>
      </c>
      <c r="C85" s="147">
        <v>40658</v>
      </c>
      <c r="D85" s="147">
        <v>41389</v>
      </c>
      <c r="E85" s="147">
        <v>40836</v>
      </c>
      <c r="F85" s="147">
        <v>41966</v>
      </c>
      <c r="G85" s="147">
        <v>42801</v>
      </c>
      <c r="H85" s="147">
        <v>45258</v>
      </c>
      <c r="I85" s="147">
        <v>43656</v>
      </c>
      <c r="J85" s="147">
        <v>42735</v>
      </c>
      <c r="K85" s="147">
        <v>41763</v>
      </c>
    </row>
    <row r="86" spans="1:11" x14ac:dyDescent="0.25">
      <c r="A86" s="23" t="s">
        <v>75</v>
      </c>
      <c r="B86" s="105" t="s">
        <v>63</v>
      </c>
      <c r="C86" s="147">
        <v>694</v>
      </c>
      <c r="D86" s="147">
        <v>605</v>
      </c>
      <c r="E86" s="147">
        <v>562</v>
      </c>
      <c r="F86" s="147">
        <v>637</v>
      </c>
      <c r="G86" s="147">
        <v>570</v>
      </c>
      <c r="H86" s="147">
        <v>492</v>
      </c>
      <c r="I86" s="147">
        <v>488</v>
      </c>
      <c r="J86" s="147">
        <v>564</v>
      </c>
      <c r="K86" s="147">
        <v>510</v>
      </c>
    </row>
    <row r="87" spans="1:11" x14ac:dyDescent="0.25">
      <c r="A87" s="23" t="s">
        <v>75</v>
      </c>
      <c r="B87" s="105" t="s">
        <v>691</v>
      </c>
      <c r="C87" s="147">
        <v>54</v>
      </c>
      <c r="D87" s="147">
        <v>57</v>
      </c>
      <c r="E87" s="147">
        <v>53</v>
      </c>
      <c r="F87" s="147">
        <v>296</v>
      </c>
      <c r="G87" s="147">
        <v>521</v>
      </c>
      <c r="H87" s="147">
        <v>458</v>
      </c>
      <c r="I87" s="147">
        <v>450</v>
      </c>
      <c r="J87" s="147">
        <v>446</v>
      </c>
      <c r="K87" s="147">
        <v>459</v>
      </c>
    </row>
    <row r="88" spans="1:11" x14ac:dyDescent="0.25">
      <c r="A88" s="23" t="s">
        <v>75</v>
      </c>
      <c r="B88" s="105" t="s">
        <v>61</v>
      </c>
      <c r="C88" s="147">
        <v>10160</v>
      </c>
      <c r="D88" s="147">
        <v>10721</v>
      </c>
      <c r="E88" s="147">
        <v>10652</v>
      </c>
      <c r="F88" s="147">
        <v>11363</v>
      </c>
      <c r="G88" s="147">
        <v>11617</v>
      </c>
      <c r="H88" s="147">
        <v>11747</v>
      </c>
      <c r="I88" s="147">
        <v>11753</v>
      </c>
      <c r="J88" s="147">
        <v>11730</v>
      </c>
      <c r="K88" s="147">
        <v>12038</v>
      </c>
    </row>
    <row r="89" spans="1:11" x14ac:dyDescent="0.25">
      <c r="A89" s="23" t="s">
        <v>75</v>
      </c>
      <c r="B89" s="105" t="s">
        <v>62</v>
      </c>
      <c r="C89" s="147">
        <v>3522</v>
      </c>
      <c r="D89" s="147">
        <v>3473</v>
      </c>
      <c r="E89" s="147">
        <v>3302</v>
      </c>
      <c r="F89" s="147">
        <v>3540</v>
      </c>
      <c r="G89" s="147">
        <v>3402</v>
      </c>
      <c r="H89" s="147">
        <v>3466</v>
      </c>
      <c r="I89" s="147">
        <v>3353</v>
      </c>
      <c r="J89" s="147">
        <v>3332</v>
      </c>
      <c r="K89" s="147">
        <v>3198</v>
      </c>
    </row>
    <row r="90" spans="1:11" x14ac:dyDescent="0.25">
      <c r="A90" s="23" t="s">
        <v>75</v>
      </c>
      <c r="B90" s="105" t="s">
        <v>694</v>
      </c>
      <c r="C90" s="147">
        <v>149</v>
      </c>
      <c r="D90" s="147">
        <v>136</v>
      </c>
      <c r="E90" s="147">
        <v>133</v>
      </c>
      <c r="F90" s="147">
        <v>121</v>
      </c>
      <c r="G90" s="147">
        <v>93</v>
      </c>
      <c r="H90" s="147">
        <v>107</v>
      </c>
      <c r="I90" s="147">
        <v>87</v>
      </c>
      <c r="J90" s="147">
        <v>102</v>
      </c>
      <c r="K90" s="147">
        <v>65</v>
      </c>
    </row>
    <row r="91" spans="1:11" x14ac:dyDescent="0.25">
      <c r="A91" s="23" t="s">
        <v>75</v>
      </c>
      <c r="B91" s="105" t="s">
        <v>695</v>
      </c>
      <c r="C91" s="147">
        <v>0</v>
      </c>
      <c r="D91" s="147">
        <v>0</v>
      </c>
      <c r="E91" s="147">
        <v>0</v>
      </c>
      <c r="F91" s="147">
        <v>1</v>
      </c>
      <c r="G91" s="147">
        <v>1</v>
      </c>
      <c r="H91" s="147">
        <v>0</v>
      </c>
      <c r="I91" s="147">
        <v>0</v>
      </c>
      <c r="J91" s="147">
        <v>0</v>
      </c>
      <c r="K91" s="147">
        <v>0</v>
      </c>
    </row>
    <row r="92" spans="1:11" x14ac:dyDescent="0.25">
      <c r="A92" s="23" t="s">
        <v>75</v>
      </c>
      <c r="B92" s="105" t="s">
        <v>692</v>
      </c>
      <c r="C92" s="147">
        <v>0</v>
      </c>
      <c r="D92" s="147">
        <v>0</v>
      </c>
      <c r="E92" s="147">
        <v>0</v>
      </c>
      <c r="F92" s="147">
        <v>0</v>
      </c>
      <c r="G92" s="147">
        <v>0</v>
      </c>
      <c r="H92" s="147">
        <v>41</v>
      </c>
      <c r="I92" s="147">
        <v>63</v>
      </c>
      <c r="J92" s="147">
        <v>57</v>
      </c>
      <c r="K92" s="147">
        <v>46</v>
      </c>
    </row>
    <row r="93" spans="1:11" x14ac:dyDescent="0.25">
      <c r="A93" s="23" t="s">
        <v>75</v>
      </c>
      <c r="B93" s="105" t="s">
        <v>69</v>
      </c>
      <c r="C93" s="147">
        <v>565</v>
      </c>
      <c r="D93" s="147">
        <v>779</v>
      </c>
      <c r="E93" s="147">
        <v>1340</v>
      </c>
      <c r="F93" s="147">
        <v>2496</v>
      </c>
      <c r="G93" s="147">
        <v>9580</v>
      </c>
      <c r="H93" s="147">
        <v>12654</v>
      </c>
      <c r="I93" s="147">
        <v>15993</v>
      </c>
      <c r="J93" s="147">
        <v>15610</v>
      </c>
      <c r="K93" s="147">
        <v>16354</v>
      </c>
    </row>
    <row r="94" spans="1:11" x14ac:dyDescent="0.25">
      <c r="A94" s="23" t="s">
        <v>75</v>
      </c>
      <c r="B94" s="105" t="s">
        <v>673</v>
      </c>
      <c r="C94" s="147">
        <v>0</v>
      </c>
      <c r="D94" s="147">
        <v>0</v>
      </c>
      <c r="E94" s="147">
        <v>0</v>
      </c>
      <c r="F94" s="147">
        <v>0</v>
      </c>
      <c r="G94" s="147">
        <v>0</v>
      </c>
      <c r="H94" s="147">
        <v>238</v>
      </c>
      <c r="I94" s="147">
        <v>680</v>
      </c>
      <c r="J94" s="147">
        <v>878</v>
      </c>
      <c r="K94" s="147">
        <v>1068</v>
      </c>
    </row>
    <row r="95" spans="1:11" x14ac:dyDescent="0.25">
      <c r="A95" s="23" t="s">
        <v>75</v>
      </c>
      <c r="B95" s="105" t="s">
        <v>64</v>
      </c>
      <c r="C95" s="147">
        <v>5078</v>
      </c>
      <c r="D95" s="147">
        <v>5320</v>
      </c>
      <c r="E95" s="147">
        <v>5157</v>
      </c>
      <c r="F95" s="147">
        <v>5342</v>
      </c>
      <c r="G95" s="147">
        <v>5330</v>
      </c>
      <c r="H95" s="147">
        <v>5166</v>
      </c>
      <c r="I95" s="147">
        <v>5036</v>
      </c>
      <c r="J95" s="147">
        <v>5527</v>
      </c>
      <c r="K95" s="147">
        <v>5673</v>
      </c>
    </row>
    <row r="96" spans="1:11" x14ac:dyDescent="0.25">
      <c r="A96" s="23" t="s">
        <v>75</v>
      </c>
      <c r="B96" s="105" t="s">
        <v>65</v>
      </c>
      <c r="C96" s="147">
        <v>189</v>
      </c>
      <c r="D96" s="147">
        <v>186</v>
      </c>
      <c r="E96" s="147">
        <v>178</v>
      </c>
      <c r="F96" s="147">
        <v>212</v>
      </c>
      <c r="G96" s="147">
        <v>180</v>
      </c>
      <c r="H96" s="147">
        <v>78</v>
      </c>
      <c r="I96" s="147">
        <v>138</v>
      </c>
      <c r="J96" s="147">
        <v>178</v>
      </c>
      <c r="K96" s="147">
        <v>164</v>
      </c>
    </row>
    <row r="97" spans="1:11" x14ac:dyDescent="0.25">
      <c r="A97" s="23" t="s">
        <v>75</v>
      </c>
      <c r="B97" s="105" t="s">
        <v>66</v>
      </c>
      <c r="C97" s="147">
        <v>5599</v>
      </c>
      <c r="D97" s="147">
        <v>5945</v>
      </c>
      <c r="E97" s="147">
        <v>5667</v>
      </c>
      <c r="F97" s="147">
        <v>5903</v>
      </c>
      <c r="G97" s="147">
        <v>5820</v>
      </c>
      <c r="H97" s="147">
        <v>5627</v>
      </c>
      <c r="I97" s="147">
        <v>5321</v>
      </c>
      <c r="J97" s="147">
        <v>5722</v>
      </c>
      <c r="K97" s="147">
        <v>6037</v>
      </c>
    </row>
    <row r="98" spans="1:11" x14ac:dyDescent="0.25">
      <c r="A98" s="8" t="s">
        <v>76</v>
      </c>
      <c r="B98" s="8" t="s">
        <v>0</v>
      </c>
      <c r="C98" s="115">
        <v>109452</v>
      </c>
      <c r="D98" s="115">
        <v>112755</v>
      </c>
      <c r="E98" s="115">
        <v>113747</v>
      </c>
      <c r="F98" s="115">
        <v>125294</v>
      </c>
      <c r="G98" s="115">
        <v>133104</v>
      </c>
      <c r="H98" s="115">
        <v>136942</v>
      </c>
      <c r="I98" s="115">
        <v>141806</v>
      </c>
      <c r="J98" s="115">
        <v>141425</v>
      </c>
      <c r="K98" s="115">
        <v>142704</v>
      </c>
    </row>
    <row r="99" spans="1:11" x14ac:dyDescent="0.25">
      <c r="A99" s="23" t="s">
        <v>76</v>
      </c>
      <c r="B99" s="105" t="s">
        <v>67</v>
      </c>
      <c r="C99" s="147">
        <v>7511</v>
      </c>
      <c r="D99" s="147">
        <v>7708</v>
      </c>
      <c r="E99" s="147">
        <v>7279</v>
      </c>
      <c r="F99" s="147">
        <v>7629</v>
      </c>
      <c r="G99" s="147">
        <v>7568</v>
      </c>
      <c r="H99" s="147">
        <v>7485</v>
      </c>
      <c r="I99" s="147">
        <v>8073</v>
      </c>
      <c r="J99" s="147">
        <v>9112</v>
      </c>
      <c r="K99" s="147">
        <v>9311</v>
      </c>
    </row>
    <row r="100" spans="1:11" x14ac:dyDescent="0.25">
      <c r="A100" s="23" t="s">
        <v>76</v>
      </c>
      <c r="B100" s="105" t="s">
        <v>68</v>
      </c>
      <c r="C100" s="147">
        <v>19530</v>
      </c>
      <c r="D100" s="147">
        <v>20421</v>
      </c>
      <c r="E100" s="147">
        <v>21043</v>
      </c>
      <c r="F100" s="147">
        <v>22480</v>
      </c>
      <c r="G100" s="147">
        <v>22794</v>
      </c>
      <c r="H100" s="147">
        <v>22934</v>
      </c>
      <c r="I100" s="147">
        <v>23074</v>
      </c>
      <c r="J100" s="147">
        <v>23132</v>
      </c>
      <c r="K100" s="147">
        <v>22549</v>
      </c>
    </row>
    <row r="101" spans="1:11" x14ac:dyDescent="0.25">
      <c r="A101" s="23" t="s">
        <v>76</v>
      </c>
      <c r="B101" s="105" t="s">
        <v>690</v>
      </c>
      <c r="C101" s="147">
        <v>127</v>
      </c>
      <c r="D101" s="147">
        <v>138</v>
      </c>
      <c r="E101" s="147">
        <v>133</v>
      </c>
      <c r="F101" s="147">
        <v>157</v>
      </c>
      <c r="G101" s="147">
        <v>157</v>
      </c>
      <c r="H101" s="147">
        <v>161</v>
      </c>
      <c r="I101" s="147">
        <v>160</v>
      </c>
      <c r="J101" s="147">
        <v>163</v>
      </c>
      <c r="K101" s="147">
        <v>146</v>
      </c>
    </row>
    <row r="102" spans="1:11" x14ac:dyDescent="0.25">
      <c r="A102" s="23" t="s">
        <v>76</v>
      </c>
      <c r="B102" s="105" t="s">
        <v>693</v>
      </c>
      <c r="C102" s="147">
        <v>50</v>
      </c>
      <c r="D102" s="147">
        <v>45</v>
      </c>
      <c r="E102" s="147">
        <v>33</v>
      </c>
      <c r="F102" s="147">
        <v>34</v>
      </c>
      <c r="G102" s="147">
        <v>38</v>
      </c>
      <c r="H102" s="147">
        <v>44</v>
      </c>
      <c r="I102" s="147">
        <v>38</v>
      </c>
      <c r="J102" s="147">
        <v>52</v>
      </c>
      <c r="K102" s="147">
        <v>79</v>
      </c>
    </row>
    <row r="103" spans="1:11" x14ac:dyDescent="0.25">
      <c r="A103" s="23" t="s">
        <v>76</v>
      </c>
      <c r="B103" s="105" t="s">
        <v>70</v>
      </c>
      <c r="C103" s="147">
        <v>3713</v>
      </c>
      <c r="D103" s="147">
        <v>3797</v>
      </c>
      <c r="E103" s="147">
        <v>3867</v>
      </c>
      <c r="F103" s="147">
        <v>10703</v>
      </c>
      <c r="G103" s="147">
        <v>10447</v>
      </c>
      <c r="H103" s="147">
        <v>10880</v>
      </c>
      <c r="I103" s="147">
        <v>10894</v>
      </c>
      <c r="J103" s="147">
        <v>10990</v>
      </c>
      <c r="K103" s="147">
        <v>10807</v>
      </c>
    </row>
    <row r="104" spans="1:11" x14ac:dyDescent="0.25">
      <c r="A104" s="23" t="s">
        <v>76</v>
      </c>
      <c r="B104" s="105" t="s">
        <v>60</v>
      </c>
      <c r="C104" s="147">
        <v>52937</v>
      </c>
      <c r="D104" s="147">
        <v>54273</v>
      </c>
      <c r="E104" s="147">
        <v>54020</v>
      </c>
      <c r="F104" s="147">
        <v>56088</v>
      </c>
      <c r="G104" s="147">
        <v>57155</v>
      </c>
      <c r="H104" s="147">
        <v>60305</v>
      </c>
      <c r="I104" s="147">
        <v>58652</v>
      </c>
      <c r="J104" s="147">
        <v>58309</v>
      </c>
      <c r="K104" s="147">
        <v>57590</v>
      </c>
    </row>
    <row r="105" spans="1:11" x14ac:dyDescent="0.25">
      <c r="A105" s="23" t="s">
        <v>76</v>
      </c>
      <c r="B105" s="105" t="s">
        <v>63</v>
      </c>
      <c r="C105" s="147">
        <v>2156</v>
      </c>
      <c r="D105" s="147">
        <v>2067</v>
      </c>
      <c r="E105" s="147">
        <v>2082</v>
      </c>
      <c r="F105" s="147">
        <v>2152</v>
      </c>
      <c r="G105" s="147">
        <v>1523</v>
      </c>
      <c r="H105" s="147">
        <v>1303</v>
      </c>
      <c r="I105" s="147">
        <v>1363</v>
      </c>
      <c r="J105" s="147">
        <v>1386</v>
      </c>
      <c r="K105" s="147">
        <v>1359</v>
      </c>
    </row>
    <row r="106" spans="1:11" x14ac:dyDescent="0.25">
      <c r="A106" s="23" t="s">
        <v>76</v>
      </c>
      <c r="B106" s="105" t="s">
        <v>691</v>
      </c>
      <c r="C106" s="147">
        <v>137</v>
      </c>
      <c r="D106" s="147">
        <v>164</v>
      </c>
      <c r="E106" s="147">
        <v>184</v>
      </c>
      <c r="F106" s="147">
        <v>1072</v>
      </c>
      <c r="G106" s="147">
        <v>1478</v>
      </c>
      <c r="H106" s="147">
        <v>1386</v>
      </c>
      <c r="I106" s="147">
        <v>1366</v>
      </c>
      <c r="J106" s="147">
        <v>1383</v>
      </c>
      <c r="K106" s="147">
        <v>1491</v>
      </c>
    </row>
    <row r="107" spans="1:11" x14ac:dyDescent="0.25">
      <c r="A107" s="23" t="s">
        <v>76</v>
      </c>
      <c r="B107" s="105" t="s">
        <v>61</v>
      </c>
      <c r="C107" s="147">
        <v>13532</v>
      </c>
      <c r="D107" s="147">
        <v>14209</v>
      </c>
      <c r="E107" s="147">
        <v>14093</v>
      </c>
      <c r="F107" s="147">
        <v>15124</v>
      </c>
      <c r="G107" s="147">
        <v>15392</v>
      </c>
      <c r="H107" s="147">
        <v>15696</v>
      </c>
      <c r="I107" s="147">
        <v>16223</v>
      </c>
      <c r="J107" s="147">
        <v>16264</v>
      </c>
      <c r="K107" s="147">
        <v>16854</v>
      </c>
    </row>
    <row r="108" spans="1:11" x14ac:dyDescent="0.25">
      <c r="A108" s="23" t="s">
        <v>76</v>
      </c>
      <c r="B108" s="105" t="s">
        <v>62</v>
      </c>
      <c r="C108" s="147">
        <v>5219</v>
      </c>
      <c r="D108" s="147">
        <v>5186</v>
      </c>
      <c r="E108" s="147">
        <v>4930</v>
      </c>
      <c r="F108" s="147">
        <v>5262</v>
      </c>
      <c r="G108" s="147">
        <v>5107</v>
      </c>
      <c r="H108" s="147">
        <v>5153</v>
      </c>
      <c r="I108" s="147">
        <v>5297</v>
      </c>
      <c r="J108" s="147">
        <v>5169</v>
      </c>
      <c r="K108" s="147">
        <v>4898</v>
      </c>
    </row>
    <row r="109" spans="1:11" x14ac:dyDescent="0.25">
      <c r="A109" s="23" t="s">
        <v>76</v>
      </c>
      <c r="B109" s="105" t="s">
        <v>694</v>
      </c>
      <c r="C109" s="147">
        <v>231</v>
      </c>
      <c r="D109" s="147">
        <v>214</v>
      </c>
      <c r="E109" s="147">
        <v>223</v>
      </c>
      <c r="F109" s="147">
        <v>203</v>
      </c>
      <c r="G109" s="147">
        <v>194</v>
      </c>
      <c r="H109" s="147">
        <v>185</v>
      </c>
      <c r="I109" s="147">
        <v>208</v>
      </c>
      <c r="J109" s="147">
        <v>200</v>
      </c>
      <c r="K109" s="147">
        <v>180</v>
      </c>
    </row>
    <row r="110" spans="1:11" x14ac:dyDescent="0.25">
      <c r="A110" s="23" t="s">
        <v>76</v>
      </c>
      <c r="B110" s="105" t="s">
        <v>695</v>
      </c>
      <c r="C110" s="147">
        <v>107</v>
      </c>
      <c r="D110" s="147">
        <v>90</v>
      </c>
      <c r="E110" s="147">
        <v>90</v>
      </c>
      <c r="F110" s="147">
        <v>87</v>
      </c>
      <c r="G110" s="147">
        <v>195</v>
      </c>
      <c r="H110" s="147">
        <v>144</v>
      </c>
      <c r="I110" s="147">
        <v>110</v>
      </c>
      <c r="J110" s="147">
        <v>103</v>
      </c>
      <c r="K110" s="147">
        <v>34</v>
      </c>
    </row>
    <row r="111" spans="1:11" x14ac:dyDescent="0.25">
      <c r="A111" s="23" t="s">
        <v>76</v>
      </c>
      <c r="B111" s="105" t="s">
        <v>692</v>
      </c>
      <c r="C111" s="147">
        <v>0</v>
      </c>
      <c r="D111" s="147">
        <v>0</v>
      </c>
      <c r="E111" s="147">
        <v>0</v>
      </c>
      <c r="F111" s="147">
        <v>0</v>
      </c>
      <c r="G111" s="147">
        <v>0</v>
      </c>
      <c r="H111" s="147">
        <v>2</v>
      </c>
      <c r="I111" s="147">
        <v>19</v>
      </c>
      <c r="J111" s="147">
        <v>19</v>
      </c>
      <c r="K111" s="147">
        <v>21</v>
      </c>
    </row>
    <row r="112" spans="1:11" x14ac:dyDescent="0.25">
      <c r="A112" s="23" t="s">
        <v>76</v>
      </c>
      <c r="B112" s="105" t="s">
        <v>69</v>
      </c>
      <c r="C112" s="147">
        <v>479</v>
      </c>
      <c r="D112" s="147">
        <v>646</v>
      </c>
      <c r="E112" s="147">
        <v>1412</v>
      </c>
      <c r="F112" s="147">
        <v>2665</v>
      </c>
      <c r="G112" s="147">
        <v>10616</v>
      </c>
      <c r="H112" s="147">
        <v>14515</v>
      </c>
      <c r="I112" s="147">
        <v>19512</v>
      </c>
      <c r="J112" s="147">
        <v>18467</v>
      </c>
      <c r="K112" s="147">
        <v>19296</v>
      </c>
    </row>
    <row r="113" spans="1:11" x14ac:dyDescent="0.25">
      <c r="A113" s="23" t="s">
        <v>76</v>
      </c>
      <c r="B113" s="105" t="s">
        <v>673</v>
      </c>
      <c r="C113" s="147">
        <v>0</v>
      </c>
      <c r="D113" s="147">
        <v>0</v>
      </c>
      <c r="E113" s="147">
        <v>0</v>
      </c>
      <c r="F113" s="147">
        <v>0</v>
      </c>
      <c r="G113" s="147">
        <v>0</v>
      </c>
      <c r="H113" s="147">
        <v>329</v>
      </c>
      <c r="I113" s="147">
        <v>1208</v>
      </c>
      <c r="J113" s="147">
        <v>1930</v>
      </c>
      <c r="K113" s="147">
        <v>2652</v>
      </c>
    </row>
    <row r="114" spans="1:11" x14ac:dyDescent="0.25">
      <c r="A114" s="23" t="s">
        <v>76</v>
      </c>
      <c r="B114" s="105" t="s">
        <v>64</v>
      </c>
      <c r="C114" s="147">
        <v>7948</v>
      </c>
      <c r="D114" s="147">
        <v>7949</v>
      </c>
      <c r="E114" s="147">
        <v>7931</v>
      </c>
      <c r="F114" s="147">
        <v>8247</v>
      </c>
      <c r="G114" s="147">
        <v>8145</v>
      </c>
      <c r="H114" s="147">
        <v>7710</v>
      </c>
      <c r="I114" s="147">
        <v>7717</v>
      </c>
      <c r="J114" s="147">
        <v>8062</v>
      </c>
      <c r="K114" s="147">
        <v>8390</v>
      </c>
    </row>
    <row r="115" spans="1:11" x14ac:dyDescent="0.25">
      <c r="A115" s="23" t="s">
        <v>76</v>
      </c>
      <c r="B115" s="105" t="s">
        <v>65</v>
      </c>
      <c r="C115" s="147">
        <v>308</v>
      </c>
      <c r="D115" s="147">
        <v>325</v>
      </c>
      <c r="E115" s="147">
        <v>349</v>
      </c>
      <c r="F115" s="147">
        <v>381</v>
      </c>
      <c r="G115" s="147">
        <v>298</v>
      </c>
      <c r="H115" s="147">
        <v>135</v>
      </c>
      <c r="I115" s="147">
        <v>276</v>
      </c>
      <c r="J115" s="147">
        <v>292</v>
      </c>
      <c r="K115" s="147">
        <v>286</v>
      </c>
    </row>
    <row r="116" spans="1:11" x14ac:dyDescent="0.25">
      <c r="A116" s="23" t="s">
        <v>76</v>
      </c>
      <c r="B116" s="105" t="s">
        <v>66</v>
      </c>
      <c r="C116" s="147">
        <v>7567</v>
      </c>
      <c r="D116" s="147">
        <v>8009</v>
      </c>
      <c r="E116" s="147">
        <v>7693</v>
      </c>
      <c r="F116" s="147">
        <v>8051</v>
      </c>
      <c r="G116" s="147">
        <v>7989</v>
      </c>
      <c r="H116" s="147">
        <v>7439</v>
      </c>
      <c r="I116" s="147">
        <v>7394</v>
      </c>
      <c r="J116" s="147">
        <v>7852</v>
      </c>
      <c r="K116" s="147">
        <v>8514</v>
      </c>
    </row>
    <row r="117" spans="1:11" x14ac:dyDescent="0.25">
      <c r="A117" s="8" t="s">
        <v>77</v>
      </c>
      <c r="B117" s="8" t="s">
        <v>0</v>
      </c>
      <c r="C117" s="115">
        <v>65746</v>
      </c>
      <c r="D117" s="115">
        <v>69623</v>
      </c>
      <c r="E117" s="115">
        <v>71317</v>
      </c>
      <c r="F117" s="115">
        <v>78770</v>
      </c>
      <c r="G117" s="115">
        <v>84536</v>
      </c>
      <c r="H117" s="115">
        <v>86965</v>
      </c>
      <c r="I117" s="115">
        <v>91235</v>
      </c>
      <c r="J117" s="115">
        <v>91221</v>
      </c>
      <c r="K117" s="115">
        <v>91837</v>
      </c>
    </row>
    <row r="118" spans="1:11" x14ac:dyDescent="0.25">
      <c r="A118" s="23" t="s">
        <v>77</v>
      </c>
      <c r="B118" s="105" t="s">
        <v>67</v>
      </c>
      <c r="C118" s="147">
        <v>4345</v>
      </c>
      <c r="D118" s="147">
        <v>4346</v>
      </c>
      <c r="E118" s="147">
        <v>4317</v>
      </c>
      <c r="F118" s="147">
        <v>4605</v>
      </c>
      <c r="G118" s="147">
        <v>4644</v>
      </c>
      <c r="H118" s="147">
        <v>4660</v>
      </c>
      <c r="I118" s="147">
        <v>4801</v>
      </c>
      <c r="J118" s="147">
        <v>5461</v>
      </c>
      <c r="K118" s="147">
        <v>5601</v>
      </c>
    </row>
    <row r="119" spans="1:11" x14ac:dyDescent="0.25">
      <c r="A119" s="23" t="s">
        <v>77</v>
      </c>
      <c r="B119" s="105" t="s">
        <v>68</v>
      </c>
      <c r="C119" s="147">
        <v>9286</v>
      </c>
      <c r="D119" s="147">
        <v>9861</v>
      </c>
      <c r="E119" s="147">
        <v>10293</v>
      </c>
      <c r="F119" s="147">
        <v>10976</v>
      </c>
      <c r="G119" s="147">
        <v>11113</v>
      </c>
      <c r="H119" s="147">
        <v>11324</v>
      </c>
      <c r="I119" s="147">
        <v>11593</v>
      </c>
      <c r="J119" s="147">
        <v>11822</v>
      </c>
      <c r="K119" s="147">
        <v>11440</v>
      </c>
    </row>
    <row r="120" spans="1:11" x14ac:dyDescent="0.25">
      <c r="A120" s="23" t="s">
        <v>77</v>
      </c>
      <c r="B120" s="105" t="s">
        <v>690</v>
      </c>
      <c r="C120" s="147">
        <v>73</v>
      </c>
      <c r="D120" s="147">
        <v>85</v>
      </c>
      <c r="E120" s="147">
        <v>84</v>
      </c>
      <c r="F120" s="147">
        <v>84</v>
      </c>
      <c r="G120" s="147">
        <v>85</v>
      </c>
      <c r="H120" s="147">
        <v>82</v>
      </c>
      <c r="I120" s="147">
        <v>90</v>
      </c>
      <c r="J120" s="147">
        <v>90</v>
      </c>
      <c r="K120" s="147">
        <v>86</v>
      </c>
    </row>
    <row r="121" spans="1:11" x14ac:dyDescent="0.25">
      <c r="A121" s="23" t="s">
        <v>77</v>
      </c>
      <c r="B121" s="105" t="s">
        <v>693</v>
      </c>
      <c r="C121" s="147">
        <v>37</v>
      </c>
      <c r="D121" s="147">
        <v>54</v>
      </c>
      <c r="E121" s="147">
        <v>49</v>
      </c>
      <c r="F121" s="147">
        <v>70</v>
      </c>
      <c r="G121" s="147">
        <v>60</v>
      </c>
      <c r="H121" s="147">
        <v>71</v>
      </c>
      <c r="I121" s="147">
        <v>82</v>
      </c>
      <c r="J121" s="147">
        <v>91</v>
      </c>
      <c r="K121" s="147">
        <v>102</v>
      </c>
    </row>
    <row r="122" spans="1:11" x14ac:dyDescent="0.25">
      <c r="A122" s="23" t="s">
        <v>77</v>
      </c>
      <c r="B122" s="105" t="s">
        <v>70</v>
      </c>
      <c r="C122" s="147">
        <v>2127</v>
      </c>
      <c r="D122" s="147">
        <v>2208</v>
      </c>
      <c r="E122" s="147">
        <v>2316</v>
      </c>
      <c r="F122" s="147">
        <v>6303</v>
      </c>
      <c r="G122" s="147">
        <v>6232</v>
      </c>
      <c r="H122" s="147">
        <v>6481</v>
      </c>
      <c r="I122" s="147">
        <v>6418</v>
      </c>
      <c r="J122" s="147">
        <v>6518</v>
      </c>
      <c r="K122" s="147">
        <v>6495</v>
      </c>
    </row>
    <row r="123" spans="1:11" x14ac:dyDescent="0.25">
      <c r="A123" s="23" t="s">
        <v>77</v>
      </c>
      <c r="B123" s="105" t="s">
        <v>60</v>
      </c>
      <c r="C123" s="147">
        <v>34007</v>
      </c>
      <c r="D123" s="147">
        <v>35974</v>
      </c>
      <c r="E123" s="147">
        <v>36126</v>
      </c>
      <c r="F123" s="147">
        <v>37558</v>
      </c>
      <c r="G123" s="147">
        <v>39024</v>
      </c>
      <c r="H123" s="147">
        <v>40667</v>
      </c>
      <c r="I123" s="147">
        <v>40042</v>
      </c>
      <c r="J123" s="147">
        <v>39392</v>
      </c>
      <c r="K123" s="147">
        <v>38679</v>
      </c>
    </row>
    <row r="124" spans="1:11" x14ac:dyDescent="0.25">
      <c r="A124" s="23" t="s">
        <v>77</v>
      </c>
      <c r="B124" s="105" t="s">
        <v>63</v>
      </c>
      <c r="C124" s="147">
        <v>852</v>
      </c>
      <c r="D124" s="147">
        <v>885</v>
      </c>
      <c r="E124" s="147">
        <v>891</v>
      </c>
      <c r="F124" s="147">
        <v>1023</v>
      </c>
      <c r="G124" s="147">
        <v>826</v>
      </c>
      <c r="H124" s="147">
        <v>746</v>
      </c>
      <c r="I124" s="147">
        <v>685</v>
      </c>
      <c r="J124" s="147">
        <v>700</v>
      </c>
      <c r="K124" s="147">
        <v>695</v>
      </c>
    </row>
    <row r="125" spans="1:11" x14ac:dyDescent="0.25">
      <c r="A125" s="23" t="s">
        <v>77</v>
      </c>
      <c r="B125" s="105" t="s">
        <v>691</v>
      </c>
      <c r="C125" s="147">
        <v>90</v>
      </c>
      <c r="D125" s="147">
        <v>100</v>
      </c>
      <c r="E125" s="147">
        <v>100</v>
      </c>
      <c r="F125" s="147">
        <v>494</v>
      </c>
      <c r="G125" s="147">
        <v>758</v>
      </c>
      <c r="H125" s="147">
        <v>762</v>
      </c>
      <c r="I125" s="147">
        <v>782</v>
      </c>
      <c r="J125" s="147">
        <v>782</v>
      </c>
      <c r="K125" s="147">
        <v>810</v>
      </c>
    </row>
    <row r="126" spans="1:11" x14ac:dyDescent="0.25">
      <c r="A126" s="23" t="s">
        <v>77</v>
      </c>
      <c r="B126" s="105" t="s">
        <v>61</v>
      </c>
      <c r="C126" s="147">
        <v>7041</v>
      </c>
      <c r="D126" s="147">
        <v>7966</v>
      </c>
      <c r="E126" s="147">
        <v>7879</v>
      </c>
      <c r="F126" s="147">
        <v>8554</v>
      </c>
      <c r="G126" s="147">
        <v>8782</v>
      </c>
      <c r="H126" s="147">
        <v>8845</v>
      </c>
      <c r="I126" s="147">
        <v>9436</v>
      </c>
      <c r="J126" s="147">
        <v>9631</v>
      </c>
      <c r="K126" s="147">
        <v>9929</v>
      </c>
    </row>
    <row r="127" spans="1:11" x14ac:dyDescent="0.25">
      <c r="A127" s="23" t="s">
        <v>77</v>
      </c>
      <c r="B127" s="105" t="s">
        <v>62</v>
      </c>
      <c r="C127" s="147">
        <v>3215</v>
      </c>
      <c r="D127" s="147">
        <v>3296</v>
      </c>
      <c r="E127" s="147">
        <v>3231</v>
      </c>
      <c r="F127" s="147">
        <v>3548</v>
      </c>
      <c r="G127" s="147">
        <v>3511</v>
      </c>
      <c r="H127" s="147">
        <v>3498</v>
      </c>
      <c r="I127" s="147">
        <v>3594</v>
      </c>
      <c r="J127" s="147">
        <v>3504</v>
      </c>
      <c r="K127" s="147">
        <v>3528</v>
      </c>
    </row>
    <row r="128" spans="1:11" x14ac:dyDescent="0.25">
      <c r="A128" s="23" t="s">
        <v>77</v>
      </c>
      <c r="B128" s="105" t="s">
        <v>694</v>
      </c>
      <c r="C128" s="147">
        <v>429</v>
      </c>
      <c r="D128" s="147">
        <v>394</v>
      </c>
      <c r="E128" s="147">
        <v>421</v>
      </c>
      <c r="F128" s="147">
        <v>365</v>
      </c>
      <c r="G128" s="147">
        <v>291</v>
      </c>
      <c r="H128" s="147">
        <v>289</v>
      </c>
      <c r="I128" s="147">
        <v>315</v>
      </c>
      <c r="J128" s="147">
        <v>311</v>
      </c>
      <c r="K128" s="147">
        <v>276</v>
      </c>
    </row>
    <row r="129" spans="1:11" x14ac:dyDescent="0.25">
      <c r="A129" s="23" t="s">
        <v>77</v>
      </c>
      <c r="B129" s="105" t="s">
        <v>695</v>
      </c>
      <c r="C129" s="147">
        <v>117</v>
      </c>
      <c r="D129" s="147">
        <v>131</v>
      </c>
      <c r="E129" s="147">
        <v>95</v>
      </c>
      <c r="F129" s="147">
        <v>151</v>
      </c>
      <c r="G129" s="147">
        <v>155</v>
      </c>
      <c r="H129" s="147">
        <v>102</v>
      </c>
      <c r="I129" s="147">
        <v>109</v>
      </c>
      <c r="J129" s="147">
        <v>305</v>
      </c>
      <c r="K129" s="147">
        <v>177</v>
      </c>
    </row>
    <row r="130" spans="1:11" x14ac:dyDescent="0.25">
      <c r="A130" s="23" t="s">
        <v>77</v>
      </c>
      <c r="B130" s="105" t="s">
        <v>692</v>
      </c>
      <c r="C130" s="147">
        <v>0</v>
      </c>
      <c r="D130" s="147">
        <v>0</v>
      </c>
      <c r="E130" s="147">
        <v>0</v>
      </c>
      <c r="F130" s="147">
        <v>0</v>
      </c>
      <c r="G130" s="147">
        <v>0</v>
      </c>
      <c r="H130" s="147">
        <v>0</v>
      </c>
      <c r="I130" s="147">
        <v>8</v>
      </c>
      <c r="J130" s="147">
        <v>15</v>
      </c>
      <c r="K130" s="147">
        <v>14</v>
      </c>
    </row>
    <row r="131" spans="1:11" x14ac:dyDescent="0.25">
      <c r="A131" s="23" t="s">
        <v>77</v>
      </c>
      <c r="B131" s="105" t="s">
        <v>69</v>
      </c>
      <c r="C131" s="147">
        <v>396</v>
      </c>
      <c r="D131" s="147">
        <v>479</v>
      </c>
      <c r="E131" s="147">
        <v>971</v>
      </c>
      <c r="F131" s="147">
        <v>1623</v>
      </c>
      <c r="G131" s="147">
        <v>6559</v>
      </c>
      <c r="H131" s="147">
        <v>9122</v>
      </c>
      <c r="I131" s="147">
        <v>12650</v>
      </c>
      <c r="J131" s="147">
        <v>12016</v>
      </c>
      <c r="K131" s="147">
        <v>12709</v>
      </c>
    </row>
    <row r="132" spans="1:11" x14ac:dyDescent="0.25">
      <c r="A132" s="23" t="s">
        <v>77</v>
      </c>
      <c r="B132" s="105" t="s">
        <v>673</v>
      </c>
      <c r="C132" s="147">
        <v>0</v>
      </c>
      <c r="D132" s="147">
        <v>0</v>
      </c>
      <c r="E132" s="147">
        <v>0</v>
      </c>
      <c r="F132" s="147">
        <v>0</v>
      </c>
      <c r="G132" s="147">
        <v>0</v>
      </c>
      <c r="H132" s="147">
        <v>104</v>
      </c>
      <c r="I132" s="147">
        <v>429</v>
      </c>
      <c r="J132" s="147">
        <v>727</v>
      </c>
      <c r="K132" s="147">
        <v>1028</v>
      </c>
    </row>
    <row r="133" spans="1:11" x14ac:dyDescent="0.25">
      <c r="A133" s="23" t="s">
        <v>77</v>
      </c>
      <c r="B133" s="105" t="s">
        <v>64</v>
      </c>
      <c r="C133" s="147">
        <v>5887</v>
      </c>
      <c r="D133" s="147">
        <v>6392</v>
      </c>
      <c r="E133" s="147">
        <v>6630</v>
      </c>
      <c r="F133" s="147">
        <v>7044</v>
      </c>
      <c r="G133" s="147">
        <v>7095</v>
      </c>
      <c r="H133" s="147">
        <v>7045</v>
      </c>
      <c r="I133" s="147">
        <v>7416</v>
      </c>
      <c r="J133" s="147">
        <v>7774</v>
      </c>
      <c r="K133" s="147">
        <v>7873</v>
      </c>
    </row>
    <row r="134" spans="1:11" x14ac:dyDescent="0.25">
      <c r="A134" s="23" t="s">
        <v>77</v>
      </c>
      <c r="B134" s="105" t="s">
        <v>65</v>
      </c>
      <c r="C134" s="147">
        <v>252</v>
      </c>
      <c r="D134" s="147">
        <v>254</v>
      </c>
      <c r="E134" s="147">
        <v>274</v>
      </c>
      <c r="F134" s="147">
        <v>326</v>
      </c>
      <c r="G134" s="147">
        <v>228</v>
      </c>
      <c r="H134" s="147">
        <v>108</v>
      </c>
      <c r="I134" s="147">
        <v>229</v>
      </c>
      <c r="J134" s="147">
        <v>270</v>
      </c>
      <c r="K134" s="147">
        <v>237</v>
      </c>
    </row>
    <row r="135" spans="1:11" x14ac:dyDescent="0.25">
      <c r="A135" s="23" t="s">
        <v>77</v>
      </c>
      <c r="B135" s="105" t="s">
        <v>66</v>
      </c>
      <c r="C135" s="147">
        <v>5119</v>
      </c>
      <c r="D135" s="147">
        <v>5819</v>
      </c>
      <c r="E135" s="147">
        <v>5818</v>
      </c>
      <c r="F135" s="147">
        <v>6181</v>
      </c>
      <c r="G135" s="147">
        <v>6516</v>
      </c>
      <c r="H135" s="147">
        <v>6264</v>
      </c>
      <c r="I135" s="147">
        <v>6506</v>
      </c>
      <c r="J135" s="147">
        <v>6869</v>
      </c>
      <c r="K135" s="147">
        <v>7253</v>
      </c>
    </row>
    <row r="136" spans="1:11" x14ac:dyDescent="0.25">
      <c r="A136" s="8" t="s">
        <v>78</v>
      </c>
      <c r="B136" s="8" t="s">
        <v>0</v>
      </c>
      <c r="C136" s="115">
        <v>93263</v>
      </c>
      <c r="D136" s="115">
        <v>95758</v>
      </c>
      <c r="E136" s="115">
        <v>94465</v>
      </c>
      <c r="F136" s="115">
        <v>106026</v>
      </c>
      <c r="G136" s="115">
        <v>110504</v>
      </c>
      <c r="H136" s="115">
        <v>111382</v>
      </c>
      <c r="I136" s="115">
        <v>114101</v>
      </c>
      <c r="J136" s="115">
        <v>113690</v>
      </c>
      <c r="K136" s="115">
        <v>114184</v>
      </c>
    </row>
    <row r="137" spans="1:11" x14ac:dyDescent="0.25">
      <c r="A137" s="23" t="s">
        <v>78</v>
      </c>
      <c r="B137" s="105" t="s">
        <v>67</v>
      </c>
      <c r="C137" s="147">
        <v>7645</v>
      </c>
      <c r="D137" s="147">
        <v>7372</v>
      </c>
      <c r="E137" s="147">
        <v>7143</v>
      </c>
      <c r="F137" s="147">
        <v>7406</v>
      </c>
      <c r="G137" s="147">
        <v>7320</v>
      </c>
      <c r="H137" s="147">
        <v>7130</v>
      </c>
      <c r="I137" s="147">
        <v>7245</v>
      </c>
      <c r="J137" s="147">
        <v>8467</v>
      </c>
      <c r="K137" s="147">
        <v>8906</v>
      </c>
    </row>
    <row r="138" spans="1:11" x14ac:dyDescent="0.25">
      <c r="A138" s="23" t="s">
        <v>78</v>
      </c>
      <c r="B138" s="105" t="s">
        <v>68</v>
      </c>
      <c r="C138" s="147">
        <v>21204</v>
      </c>
      <c r="D138" s="147">
        <v>21689</v>
      </c>
      <c r="E138" s="147">
        <v>21377</v>
      </c>
      <c r="F138" s="147">
        <v>22431</v>
      </c>
      <c r="G138" s="147">
        <v>22018</v>
      </c>
      <c r="H138" s="147">
        <v>21753</v>
      </c>
      <c r="I138" s="147">
        <v>21611</v>
      </c>
      <c r="J138" s="147">
        <v>21762</v>
      </c>
      <c r="K138" s="147">
        <v>20692</v>
      </c>
    </row>
    <row r="139" spans="1:11" x14ac:dyDescent="0.25">
      <c r="A139" s="23" t="s">
        <v>78</v>
      </c>
      <c r="B139" s="105" t="s">
        <v>690</v>
      </c>
      <c r="C139" s="147">
        <v>150</v>
      </c>
      <c r="D139" s="147">
        <v>192</v>
      </c>
      <c r="E139" s="147">
        <v>186</v>
      </c>
      <c r="F139" s="147">
        <v>201</v>
      </c>
      <c r="G139" s="147">
        <v>203</v>
      </c>
      <c r="H139" s="147">
        <v>203</v>
      </c>
      <c r="I139" s="147">
        <v>188</v>
      </c>
      <c r="J139" s="147">
        <v>199</v>
      </c>
      <c r="K139" s="147">
        <v>180</v>
      </c>
    </row>
    <row r="140" spans="1:11" x14ac:dyDescent="0.25">
      <c r="A140" s="23" t="s">
        <v>78</v>
      </c>
      <c r="B140" s="105" t="s">
        <v>693</v>
      </c>
      <c r="C140" s="147">
        <v>8</v>
      </c>
      <c r="D140" s="147">
        <v>15</v>
      </c>
      <c r="E140" s="147">
        <v>9</v>
      </c>
      <c r="F140" s="147">
        <v>17</v>
      </c>
      <c r="G140" s="147">
        <v>12</v>
      </c>
      <c r="H140" s="147">
        <v>16</v>
      </c>
      <c r="I140" s="147">
        <v>11</v>
      </c>
      <c r="J140" s="147">
        <v>12</v>
      </c>
      <c r="K140" s="147">
        <v>11</v>
      </c>
    </row>
    <row r="141" spans="1:11" x14ac:dyDescent="0.25">
      <c r="A141" s="23" t="s">
        <v>78</v>
      </c>
      <c r="B141" s="105" t="s">
        <v>70</v>
      </c>
      <c r="C141" s="147">
        <v>4063</v>
      </c>
      <c r="D141" s="147">
        <v>4166</v>
      </c>
      <c r="E141" s="147">
        <v>4283</v>
      </c>
      <c r="F141" s="147">
        <v>11581</v>
      </c>
      <c r="G141" s="147">
        <v>11349</v>
      </c>
      <c r="H141" s="147">
        <v>11586</v>
      </c>
      <c r="I141" s="147">
        <v>11502</v>
      </c>
      <c r="J141" s="147">
        <v>11569</v>
      </c>
      <c r="K141" s="147">
        <v>11546</v>
      </c>
    </row>
    <row r="142" spans="1:11" x14ac:dyDescent="0.25">
      <c r="A142" s="23" t="s">
        <v>78</v>
      </c>
      <c r="B142" s="105" t="s">
        <v>60</v>
      </c>
      <c r="C142" s="147">
        <v>40599</v>
      </c>
      <c r="D142" s="147">
        <v>41247</v>
      </c>
      <c r="E142" s="147">
        <v>40670</v>
      </c>
      <c r="F142" s="147">
        <v>42667</v>
      </c>
      <c r="G142" s="147">
        <v>42871</v>
      </c>
      <c r="H142" s="147">
        <v>44819</v>
      </c>
      <c r="I142" s="147">
        <v>43107</v>
      </c>
      <c r="J142" s="147">
        <v>42363</v>
      </c>
      <c r="K142" s="147">
        <v>41507</v>
      </c>
    </row>
    <row r="143" spans="1:11" x14ac:dyDescent="0.25">
      <c r="A143" s="23" t="s">
        <v>78</v>
      </c>
      <c r="B143" s="105" t="s">
        <v>63</v>
      </c>
      <c r="C143" s="147">
        <v>1573</v>
      </c>
      <c r="D143" s="147">
        <v>1637</v>
      </c>
      <c r="E143" s="147">
        <v>1609</v>
      </c>
      <c r="F143" s="147">
        <v>1709</v>
      </c>
      <c r="G143" s="147">
        <v>1304</v>
      </c>
      <c r="H143" s="147">
        <v>1092</v>
      </c>
      <c r="I143" s="147">
        <v>1047</v>
      </c>
      <c r="J143" s="147">
        <v>1116</v>
      </c>
      <c r="K143" s="147">
        <v>1114</v>
      </c>
    </row>
    <row r="144" spans="1:11" x14ac:dyDescent="0.25">
      <c r="A144" s="23" t="s">
        <v>78</v>
      </c>
      <c r="B144" s="105" t="s">
        <v>691</v>
      </c>
      <c r="C144" s="147">
        <v>68</v>
      </c>
      <c r="D144" s="147">
        <v>87</v>
      </c>
      <c r="E144" s="147">
        <v>97</v>
      </c>
      <c r="F144" s="147">
        <v>683</v>
      </c>
      <c r="G144" s="147">
        <v>919</v>
      </c>
      <c r="H144" s="147">
        <v>961</v>
      </c>
      <c r="I144" s="147">
        <v>991</v>
      </c>
      <c r="J144" s="147">
        <v>1035</v>
      </c>
      <c r="K144" s="147">
        <v>1061</v>
      </c>
    </row>
    <row r="145" spans="1:11" x14ac:dyDescent="0.25">
      <c r="A145" s="23" t="s">
        <v>78</v>
      </c>
      <c r="B145" s="105" t="s">
        <v>61</v>
      </c>
      <c r="C145" s="147">
        <v>10687</v>
      </c>
      <c r="D145" s="147">
        <v>11850</v>
      </c>
      <c r="E145" s="147">
        <v>11365</v>
      </c>
      <c r="F145" s="147">
        <v>12752</v>
      </c>
      <c r="G145" s="147">
        <v>12835</v>
      </c>
      <c r="H145" s="147">
        <v>13033</v>
      </c>
      <c r="I145" s="147">
        <v>13299</v>
      </c>
      <c r="J145" s="147">
        <v>13389</v>
      </c>
      <c r="K145" s="147">
        <v>13426</v>
      </c>
    </row>
    <row r="146" spans="1:11" x14ac:dyDescent="0.25">
      <c r="A146" s="23" t="s">
        <v>78</v>
      </c>
      <c r="B146" s="105" t="s">
        <v>62</v>
      </c>
      <c r="C146" s="147">
        <v>4115</v>
      </c>
      <c r="D146" s="147">
        <v>5179</v>
      </c>
      <c r="E146" s="147">
        <v>4170</v>
      </c>
      <c r="F146" s="147">
        <v>4298</v>
      </c>
      <c r="G146" s="147">
        <v>3792</v>
      </c>
      <c r="H146" s="147">
        <v>3650</v>
      </c>
      <c r="I146" s="147">
        <v>3528</v>
      </c>
      <c r="J146" s="147">
        <v>3467</v>
      </c>
      <c r="K146" s="147">
        <v>3241</v>
      </c>
    </row>
    <row r="147" spans="1:11" x14ac:dyDescent="0.25">
      <c r="A147" s="23" t="s">
        <v>78</v>
      </c>
      <c r="B147" s="105" t="s">
        <v>694</v>
      </c>
      <c r="C147" s="147">
        <v>54</v>
      </c>
      <c r="D147" s="147">
        <v>56</v>
      </c>
      <c r="E147" s="147">
        <v>51</v>
      </c>
      <c r="F147" s="147">
        <v>46</v>
      </c>
      <c r="G147" s="147">
        <v>31</v>
      </c>
      <c r="H147" s="147">
        <v>36</v>
      </c>
      <c r="I147" s="147">
        <v>34</v>
      </c>
      <c r="J147" s="147">
        <v>34</v>
      </c>
      <c r="K147" s="147">
        <v>24</v>
      </c>
    </row>
    <row r="148" spans="1:11" x14ac:dyDescent="0.25">
      <c r="A148" s="23" t="s">
        <v>78</v>
      </c>
      <c r="B148" s="105" t="s">
        <v>695</v>
      </c>
      <c r="C148" s="147">
        <v>0</v>
      </c>
      <c r="D148" s="147">
        <v>0</v>
      </c>
      <c r="E148" s="147">
        <v>0</v>
      </c>
      <c r="F148" s="147">
        <v>1</v>
      </c>
      <c r="G148" s="147">
        <v>1</v>
      </c>
      <c r="H148" s="147">
        <v>0</v>
      </c>
      <c r="I148" s="147">
        <v>0</v>
      </c>
      <c r="J148" s="147">
        <v>0</v>
      </c>
      <c r="K148" s="147">
        <v>0</v>
      </c>
    </row>
    <row r="149" spans="1:11" x14ac:dyDescent="0.25">
      <c r="A149" s="23" t="s">
        <v>78</v>
      </c>
      <c r="B149" s="105" t="s">
        <v>692</v>
      </c>
      <c r="C149" s="147">
        <v>0</v>
      </c>
      <c r="D149" s="147">
        <v>0</v>
      </c>
      <c r="E149" s="147">
        <v>0</v>
      </c>
      <c r="F149" s="147">
        <v>0</v>
      </c>
      <c r="G149" s="147">
        <v>0</v>
      </c>
      <c r="H149" s="147">
        <v>3</v>
      </c>
      <c r="I149" s="147">
        <v>18</v>
      </c>
      <c r="J149" s="147">
        <v>19</v>
      </c>
      <c r="K149" s="147">
        <v>18</v>
      </c>
    </row>
    <row r="150" spans="1:11" x14ac:dyDescent="0.25">
      <c r="A150" s="23" t="s">
        <v>78</v>
      </c>
      <c r="B150" s="105" t="s">
        <v>69</v>
      </c>
      <c r="C150" s="147">
        <v>272</v>
      </c>
      <c r="D150" s="147">
        <v>381</v>
      </c>
      <c r="E150" s="147">
        <v>832</v>
      </c>
      <c r="F150" s="147">
        <v>1679</v>
      </c>
      <c r="G150" s="147">
        <v>7845</v>
      </c>
      <c r="H150" s="147">
        <v>10604</v>
      </c>
      <c r="I150" s="147">
        <v>14186</v>
      </c>
      <c r="J150" s="147">
        <v>13626</v>
      </c>
      <c r="K150" s="147">
        <v>14409</v>
      </c>
    </row>
    <row r="151" spans="1:11" x14ac:dyDescent="0.25">
      <c r="A151" s="23" t="s">
        <v>78</v>
      </c>
      <c r="B151" s="105" t="s">
        <v>673</v>
      </c>
      <c r="C151" s="147">
        <v>0</v>
      </c>
      <c r="D151" s="147">
        <v>0</v>
      </c>
      <c r="E151" s="147">
        <v>0</v>
      </c>
      <c r="F151" s="147">
        <v>0</v>
      </c>
      <c r="G151" s="147">
        <v>0</v>
      </c>
      <c r="H151" s="147">
        <v>454</v>
      </c>
      <c r="I151" s="147">
        <v>1424</v>
      </c>
      <c r="J151" s="147">
        <v>2351</v>
      </c>
      <c r="K151" s="147">
        <v>3118</v>
      </c>
    </row>
    <row r="152" spans="1:11" x14ac:dyDescent="0.25">
      <c r="A152" s="23" t="s">
        <v>78</v>
      </c>
      <c r="B152" s="105" t="s">
        <v>64</v>
      </c>
      <c r="C152" s="147">
        <v>6156</v>
      </c>
      <c r="D152" s="147">
        <v>6134</v>
      </c>
      <c r="E152" s="147">
        <v>6131</v>
      </c>
      <c r="F152" s="147">
        <v>6436</v>
      </c>
      <c r="G152" s="147">
        <v>6054</v>
      </c>
      <c r="H152" s="147">
        <v>5651</v>
      </c>
      <c r="I152" s="147">
        <v>5160</v>
      </c>
      <c r="J152" s="147">
        <v>5204</v>
      </c>
      <c r="K152" s="147">
        <v>5196</v>
      </c>
    </row>
    <row r="153" spans="1:11" x14ac:dyDescent="0.25">
      <c r="A153" s="23" t="s">
        <v>78</v>
      </c>
      <c r="B153" s="105" t="s">
        <v>65</v>
      </c>
      <c r="C153" s="147">
        <v>234</v>
      </c>
      <c r="D153" s="147">
        <v>334</v>
      </c>
      <c r="E153" s="147">
        <v>276</v>
      </c>
      <c r="F153" s="147">
        <v>299</v>
      </c>
      <c r="G153" s="147">
        <v>182</v>
      </c>
      <c r="H153" s="147">
        <v>90</v>
      </c>
      <c r="I153" s="147">
        <v>158</v>
      </c>
      <c r="J153" s="147">
        <v>180</v>
      </c>
      <c r="K153" s="147">
        <v>179</v>
      </c>
    </row>
    <row r="154" spans="1:11" x14ac:dyDescent="0.25">
      <c r="A154" s="23" t="s">
        <v>78</v>
      </c>
      <c r="B154" s="105" t="s">
        <v>66</v>
      </c>
      <c r="C154" s="147">
        <v>5875</v>
      </c>
      <c r="D154" s="147">
        <v>5966</v>
      </c>
      <c r="E154" s="147">
        <v>5587</v>
      </c>
      <c r="F154" s="147">
        <v>5808</v>
      </c>
      <c r="G154" s="147">
        <v>5862</v>
      </c>
      <c r="H154" s="147">
        <v>5435</v>
      </c>
      <c r="I154" s="147">
        <v>5040</v>
      </c>
      <c r="J154" s="147">
        <v>5319</v>
      </c>
      <c r="K154" s="147">
        <v>5543</v>
      </c>
    </row>
    <row r="155" spans="1:11" x14ac:dyDescent="0.25">
      <c r="C155" s="49"/>
      <c r="D155" s="49"/>
      <c r="E155" s="49"/>
      <c r="F155" s="49"/>
      <c r="G155" s="49"/>
      <c r="H155" s="49"/>
      <c r="I155" s="49"/>
      <c r="J155" s="49"/>
      <c r="K155" s="49"/>
    </row>
    <row r="156" spans="1:11" x14ac:dyDescent="0.25">
      <c r="C156" s="49"/>
      <c r="D156" s="49"/>
      <c r="E156" s="49"/>
      <c r="F156" s="49"/>
      <c r="G156" s="49"/>
      <c r="H156" s="49"/>
      <c r="I156" s="49"/>
      <c r="J156" s="49"/>
      <c r="K156" s="49"/>
    </row>
    <row r="157" spans="1:11" x14ac:dyDescent="0.25">
      <c r="C157" s="49"/>
      <c r="D157" s="49"/>
      <c r="E157" s="49"/>
      <c r="F157" s="49"/>
      <c r="G157" s="49"/>
      <c r="H157" s="49"/>
      <c r="I157" s="49"/>
      <c r="J157" s="49"/>
      <c r="K157" s="49"/>
    </row>
    <row r="158" spans="1:11" x14ac:dyDescent="0.25">
      <c r="C158" s="49"/>
      <c r="D158" s="49"/>
      <c r="E158" s="49"/>
      <c r="F158" s="49"/>
      <c r="G158" s="49"/>
      <c r="H158" s="49"/>
      <c r="I158" s="49"/>
      <c r="J158" s="49"/>
      <c r="K158" s="49"/>
    </row>
    <row r="159" spans="1:11" x14ac:dyDescent="0.25">
      <c r="C159" s="49"/>
      <c r="D159" s="49"/>
      <c r="E159" s="49"/>
      <c r="F159" s="49"/>
      <c r="G159" s="49"/>
      <c r="H159" s="49"/>
      <c r="I159" s="49"/>
      <c r="J159" s="49"/>
      <c r="K159" s="49"/>
    </row>
    <row r="160" spans="1:11" x14ac:dyDescent="0.25">
      <c r="C160" s="49"/>
      <c r="D160" s="49"/>
      <c r="E160" s="49"/>
      <c r="F160" s="49"/>
      <c r="G160" s="49"/>
      <c r="H160" s="49"/>
      <c r="I160" s="49"/>
      <c r="J160" s="49"/>
      <c r="K160" s="49"/>
    </row>
    <row r="161" spans="3:11" x14ac:dyDescent="0.25">
      <c r="C161" s="49"/>
      <c r="D161" s="49"/>
      <c r="E161" s="49"/>
      <c r="F161" s="49"/>
      <c r="G161" s="49"/>
      <c r="H161" s="49"/>
      <c r="I161" s="49"/>
      <c r="J161" s="49"/>
      <c r="K161" s="49"/>
    </row>
    <row r="162" spans="3:11" x14ac:dyDescent="0.25">
      <c r="C162" s="49"/>
      <c r="D162" s="49"/>
      <c r="E162" s="49"/>
      <c r="F162" s="49"/>
      <c r="G162" s="49"/>
      <c r="H162" s="49"/>
      <c r="I162" s="49"/>
      <c r="J162" s="49"/>
      <c r="K162" s="49"/>
    </row>
    <row r="163" spans="3:11" x14ac:dyDescent="0.25">
      <c r="C163" s="49"/>
      <c r="D163" s="49"/>
      <c r="E163" s="49"/>
      <c r="F163" s="49"/>
      <c r="G163" s="49"/>
      <c r="H163" s="49"/>
      <c r="I163" s="49"/>
      <c r="J163" s="49"/>
      <c r="K163" s="49"/>
    </row>
    <row r="164" spans="3:11" x14ac:dyDescent="0.25">
      <c r="C164" s="49"/>
      <c r="D164" s="49"/>
      <c r="E164" s="49"/>
      <c r="F164" s="49"/>
      <c r="G164" s="49"/>
      <c r="H164" s="49"/>
      <c r="I164" s="49"/>
      <c r="J164" s="49"/>
      <c r="K164" s="49"/>
    </row>
    <row r="165" spans="3:11" x14ac:dyDescent="0.25">
      <c r="C165" s="49"/>
      <c r="D165" s="49"/>
      <c r="E165" s="49"/>
      <c r="F165" s="49"/>
      <c r="G165" s="49"/>
      <c r="H165" s="49"/>
      <c r="I165" s="49"/>
      <c r="J165" s="49"/>
      <c r="K165" s="49"/>
    </row>
    <row r="166" spans="3:11" x14ac:dyDescent="0.25">
      <c r="C166" s="49"/>
      <c r="D166" s="49"/>
      <c r="E166" s="49"/>
      <c r="F166" s="49"/>
      <c r="G166" s="49"/>
      <c r="H166" s="49"/>
      <c r="I166" s="49"/>
      <c r="J166" s="49"/>
      <c r="K166" s="49"/>
    </row>
    <row r="167" spans="3:11" x14ac:dyDescent="0.25">
      <c r="C167" s="49"/>
      <c r="D167" s="49"/>
      <c r="E167" s="49"/>
      <c r="F167" s="49"/>
      <c r="G167" s="49"/>
      <c r="H167" s="49"/>
      <c r="I167" s="49"/>
      <c r="J167" s="49"/>
      <c r="K167" s="49"/>
    </row>
    <row r="168" spans="3:11" x14ac:dyDescent="0.25">
      <c r="C168" s="49"/>
      <c r="D168" s="49"/>
      <c r="E168" s="49"/>
      <c r="F168" s="49"/>
      <c r="G168" s="49"/>
      <c r="H168" s="49"/>
      <c r="I168" s="49"/>
      <c r="J168" s="49"/>
      <c r="K168" s="49"/>
    </row>
    <row r="169" spans="3:11" x14ac:dyDescent="0.25">
      <c r="C169" s="49"/>
      <c r="D169" s="49"/>
      <c r="E169" s="49"/>
      <c r="F169" s="49"/>
      <c r="G169" s="49"/>
      <c r="H169" s="49"/>
      <c r="I169" s="49"/>
      <c r="J169" s="49"/>
      <c r="K169" s="49"/>
    </row>
    <row r="170" spans="3:11" x14ac:dyDescent="0.25">
      <c r="C170" s="49"/>
      <c r="D170" s="49"/>
      <c r="E170" s="49"/>
      <c r="F170" s="49"/>
      <c r="G170" s="49"/>
      <c r="H170" s="49"/>
      <c r="I170" s="49"/>
      <c r="J170" s="49"/>
      <c r="K170" s="49"/>
    </row>
    <row r="171" spans="3:11" x14ac:dyDescent="0.25">
      <c r="C171" s="49"/>
      <c r="D171" s="49"/>
      <c r="E171" s="49"/>
      <c r="F171" s="49"/>
      <c r="G171" s="49"/>
      <c r="H171" s="49"/>
      <c r="I171" s="49"/>
      <c r="J171" s="49"/>
      <c r="K171" s="49"/>
    </row>
    <row r="172" spans="3:11" x14ac:dyDescent="0.25">
      <c r="C172" s="49"/>
      <c r="D172" s="49"/>
      <c r="E172" s="49"/>
      <c r="F172" s="49"/>
      <c r="G172" s="49"/>
      <c r="H172" s="49"/>
      <c r="I172" s="49"/>
      <c r="J172" s="49"/>
      <c r="K172" s="49"/>
    </row>
    <row r="173" spans="3:11" x14ac:dyDescent="0.25">
      <c r="C173" s="49"/>
      <c r="D173" s="49"/>
      <c r="E173" s="49"/>
      <c r="F173" s="49"/>
      <c r="G173" s="49"/>
      <c r="H173" s="49"/>
      <c r="I173" s="49"/>
      <c r="J173" s="49"/>
      <c r="K173" s="49"/>
    </row>
    <row r="174" spans="3:11" x14ac:dyDescent="0.25">
      <c r="C174" s="49"/>
      <c r="D174" s="49"/>
      <c r="E174" s="49"/>
      <c r="F174" s="49"/>
      <c r="G174" s="49"/>
      <c r="H174" s="49"/>
      <c r="I174" s="49"/>
      <c r="J174" s="49"/>
      <c r="K174" s="49"/>
    </row>
    <row r="175" spans="3:11" x14ac:dyDescent="0.25">
      <c r="C175" s="49"/>
      <c r="D175" s="49"/>
      <c r="E175" s="49"/>
      <c r="F175" s="49"/>
      <c r="G175" s="49"/>
      <c r="H175" s="49"/>
      <c r="I175" s="49"/>
      <c r="J175" s="49"/>
      <c r="K175" s="49"/>
    </row>
    <row r="176" spans="3:11" x14ac:dyDescent="0.25">
      <c r="C176" s="49"/>
      <c r="D176" s="49"/>
      <c r="E176" s="49"/>
      <c r="F176" s="49"/>
      <c r="G176" s="49"/>
      <c r="H176" s="49"/>
      <c r="I176" s="49"/>
      <c r="J176" s="49"/>
      <c r="K176" s="49"/>
    </row>
    <row r="177" spans="3:11" x14ac:dyDescent="0.25">
      <c r="C177" s="49"/>
      <c r="D177" s="49"/>
      <c r="E177" s="49"/>
      <c r="F177" s="49"/>
      <c r="G177" s="49"/>
      <c r="H177" s="49"/>
      <c r="I177" s="49"/>
      <c r="J177" s="49"/>
      <c r="K177" s="49"/>
    </row>
    <row r="178" spans="3:11" x14ac:dyDescent="0.25">
      <c r="C178" s="49"/>
      <c r="D178" s="49"/>
      <c r="E178" s="49"/>
      <c r="F178" s="49"/>
      <c r="G178" s="49"/>
      <c r="H178" s="49"/>
      <c r="I178" s="49"/>
      <c r="J178" s="49"/>
      <c r="K178" s="49"/>
    </row>
    <row r="179" spans="3:11" x14ac:dyDescent="0.25">
      <c r="C179" s="49"/>
      <c r="D179" s="49"/>
      <c r="E179" s="49"/>
      <c r="F179" s="49"/>
      <c r="G179" s="49"/>
      <c r="H179" s="49"/>
      <c r="I179" s="49"/>
      <c r="J179" s="49"/>
      <c r="K179" s="49"/>
    </row>
    <row r="180" spans="3:11" x14ac:dyDescent="0.25">
      <c r="C180" s="49"/>
      <c r="D180" s="49"/>
      <c r="E180" s="49"/>
      <c r="F180" s="49"/>
      <c r="G180" s="49"/>
      <c r="H180" s="49"/>
      <c r="I180" s="49"/>
      <c r="J180" s="49"/>
      <c r="K180" s="49"/>
    </row>
    <row r="181" spans="3:11" x14ac:dyDescent="0.25">
      <c r="C181" s="49"/>
      <c r="D181" s="49"/>
      <c r="E181" s="49"/>
      <c r="F181" s="49"/>
      <c r="G181" s="49"/>
      <c r="H181" s="49"/>
      <c r="I181" s="49"/>
      <c r="J181" s="49"/>
      <c r="K181" s="49"/>
    </row>
    <row r="182" spans="3:11" x14ac:dyDescent="0.25">
      <c r="C182" s="49"/>
      <c r="D182" s="49"/>
      <c r="E182" s="49"/>
      <c r="F182" s="49"/>
      <c r="G182" s="49"/>
      <c r="H182" s="49"/>
      <c r="I182" s="49"/>
      <c r="J182" s="49"/>
      <c r="K182" s="49"/>
    </row>
    <row r="183" spans="3:11" x14ac:dyDescent="0.25">
      <c r="C183" s="49"/>
      <c r="D183" s="49"/>
      <c r="E183" s="49"/>
      <c r="F183" s="49"/>
      <c r="G183" s="49"/>
      <c r="H183" s="49"/>
      <c r="I183" s="49"/>
      <c r="J183" s="49"/>
      <c r="K183" s="49"/>
    </row>
    <row r="184" spans="3:11" x14ac:dyDescent="0.25">
      <c r="C184" s="49"/>
      <c r="D184" s="49"/>
      <c r="E184" s="49"/>
      <c r="F184" s="49"/>
      <c r="G184" s="49"/>
      <c r="H184" s="49"/>
      <c r="I184" s="49"/>
      <c r="J184" s="49"/>
      <c r="K184" s="49"/>
    </row>
    <row r="185" spans="3:11" x14ac:dyDescent="0.25">
      <c r="C185" s="49"/>
      <c r="D185" s="49"/>
      <c r="E185" s="49"/>
      <c r="F185" s="49"/>
      <c r="G185" s="49"/>
      <c r="H185" s="49"/>
      <c r="I185" s="49"/>
      <c r="J185" s="49"/>
      <c r="K185" s="49"/>
    </row>
    <row r="186" spans="3:11" x14ac:dyDescent="0.25">
      <c r="C186" s="49"/>
      <c r="D186" s="49"/>
      <c r="E186" s="49"/>
      <c r="F186" s="49"/>
      <c r="G186" s="49"/>
      <c r="H186" s="49"/>
      <c r="I186" s="49"/>
      <c r="J186" s="49"/>
      <c r="K186" s="49"/>
    </row>
    <row r="187" spans="3:11" x14ac:dyDescent="0.25">
      <c r="C187" s="49"/>
      <c r="D187" s="49"/>
      <c r="E187" s="49"/>
      <c r="F187" s="49"/>
      <c r="G187" s="49"/>
      <c r="H187" s="49"/>
      <c r="I187" s="49"/>
      <c r="J187" s="49"/>
      <c r="K187" s="49"/>
    </row>
    <row r="188" spans="3:11" x14ac:dyDescent="0.25">
      <c r="C188" s="49"/>
      <c r="D188" s="49"/>
      <c r="E188" s="49"/>
      <c r="F188" s="49"/>
      <c r="G188" s="49"/>
      <c r="H188" s="49"/>
      <c r="I188" s="49"/>
      <c r="J188" s="49"/>
      <c r="K188" s="49"/>
    </row>
    <row r="189" spans="3:11" x14ac:dyDescent="0.25">
      <c r="C189" s="49"/>
      <c r="D189" s="49"/>
      <c r="E189" s="49"/>
      <c r="F189" s="49"/>
      <c r="G189" s="49"/>
      <c r="H189" s="49"/>
      <c r="I189" s="49"/>
      <c r="J189" s="49"/>
      <c r="K189" s="49"/>
    </row>
    <row r="190" spans="3:11" x14ac:dyDescent="0.25">
      <c r="C190" s="49"/>
      <c r="D190" s="49"/>
      <c r="E190" s="49"/>
      <c r="F190" s="49"/>
      <c r="G190" s="49"/>
      <c r="H190" s="49"/>
      <c r="I190" s="49"/>
      <c r="J190" s="49"/>
      <c r="K190" s="49"/>
    </row>
    <row r="191" spans="3:11" x14ac:dyDescent="0.25">
      <c r="C191" s="49"/>
      <c r="D191" s="49"/>
      <c r="E191" s="49"/>
      <c r="F191" s="49"/>
      <c r="G191" s="49"/>
      <c r="H191" s="49"/>
      <c r="I191" s="49"/>
      <c r="J191" s="49"/>
      <c r="K191" s="49"/>
    </row>
    <row r="192" spans="3:11" x14ac:dyDescent="0.25">
      <c r="C192" s="49"/>
      <c r="D192" s="49"/>
      <c r="E192" s="49"/>
      <c r="F192" s="49"/>
      <c r="G192" s="49"/>
      <c r="H192" s="49"/>
      <c r="I192" s="49"/>
      <c r="J192" s="49"/>
      <c r="K192" s="49"/>
    </row>
    <row r="193" spans="3:11" x14ac:dyDescent="0.25">
      <c r="C193" s="49"/>
      <c r="D193" s="49"/>
      <c r="E193" s="49"/>
      <c r="F193" s="49"/>
      <c r="G193" s="49"/>
      <c r="H193" s="49"/>
      <c r="I193" s="49"/>
      <c r="J193" s="49"/>
      <c r="K193" s="49"/>
    </row>
    <row r="194" spans="3:11" x14ac:dyDescent="0.25">
      <c r="C194" s="49"/>
      <c r="D194" s="49"/>
      <c r="E194" s="49"/>
      <c r="F194" s="49"/>
      <c r="G194" s="49"/>
      <c r="H194" s="49"/>
      <c r="I194" s="49"/>
      <c r="J194" s="49"/>
      <c r="K194" s="49"/>
    </row>
    <row r="195" spans="3:11" x14ac:dyDescent="0.25">
      <c r="C195" s="49"/>
      <c r="D195" s="49"/>
      <c r="E195" s="49"/>
      <c r="F195" s="49"/>
      <c r="G195" s="49"/>
      <c r="H195" s="49"/>
      <c r="I195" s="49"/>
      <c r="J195" s="49"/>
      <c r="K195" s="49"/>
    </row>
    <row r="196" spans="3:11" x14ac:dyDescent="0.25">
      <c r="C196" s="49"/>
      <c r="D196" s="49"/>
      <c r="E196" s="49"/>
      <c r="F196" s="49"/>
      <c r="G196" s="49"/>
      <c r="H196" s="49"/>
      <c r="I196" s="49"/>
      <c r="J196" s="49"/>
      <c r="K196" s="49"/>
    </row>
    <row r="197" spans="3:11" x14ac:dyDescent="0.25">
      <c r="C197" s="49"/>
      <c r="D197" s="49"/>
      <c r="E197" s="49"/>
      <c r="F197" s="49"/>
      <c r="G197" s="49"/>
      <c r="H197" s="49"/>
      <c r="I197" s="49"/>
      <c r="J197" s="49"/>
      <c r="K197" s="49"/>
    </row>
    <row r="198" spans="3:11" x14ac:dyDescent="0.25">
      <c r="C198" s="49"/>
      <c r="D198" s="49"/>
      <c r="E198" s="49"/>
      <c r="F198" s="49"/>
      <c r="G198" s="49"/>
      <c r="H198" s="49"/>
      <c r="I198" s="49"/>
      <c r="J198" s="49"/>
      <c r="K198" s="49"/>
    </row>
    <row r="199" spans="3:11" x14ac:dyDescent="0.25">
      <c r="C199" s="49"/>
      <c r="D199" s="49"/>
      <c r="E199" s="49"/>
      <c r="F199" s="49"/>
      <c r="G199" s="49"/>
      <c r="H199" s="49"/>
      <c r="I199" s="49"/>
      <c r="J199" s="49"/>
      <c r="K199" s="49"/>
    </row>
    <row r="200" spans="3:11" x14ac:dyDescent="0.25">
      <c r="C200" s="49"/>
      <c r="D200" s="49"/>
      <c r="E200" s="49"/>
      <c r="F200" s="49"/>
      <c r="G200" s="49"/>
      <c r="H200" s="49"/>
      <c r="I200" s="49"/>
      <c r="J200" s="49"/>
      <c r="K200" s="49"/>
    </row>
    <row r="201" spans="3:11" x14ac:dyDescent="0.25">
      <c r="C201" s="49"/>
      <c r="D201" s="49"/>
      <c r="E201" s="49"/>
      <c r="F201" s="49"/>
      <c r="G201" s="49"/>
      <c r="H201" s="49"/>
      <c r="I201" s="49"/>
      <c r="J201" s="49"/>
      <c r="K201" s="49"/>
    </row>
    <row r="202" spans="3:11" x14ac:dyDescent="0.25">
      <c r="C202" s="49"/>
      <c r="D202" s="49"/>
      <c r="E202" s="49"/>
      <c r="F202" s="49"/>
      <c r="G202" s="49"/>
      <c r="H202" s="49"/>
      <c r="I202" s="49"/>
      <c r="J202" s="49"/>
      <c r="K202" s="49"/>
    </row>
    <row r="203" spans="3:11" x14ac:dyDescent="0.25">
      <c r="C203" s="49"/>
      <c r="D203" s="49"/>
      <c r="E203" s="49"/>
      <c r="F203" s="49"/>
      <c r="G203" s="49"/>
      <c r="H203" s="49"/>
      <c r="I203" s="49"/>
      <c r="J203" s="49"/>
      <c r="K203" s="49"/>
    </row>
    <row r="204" spans="3:11" x14ac:dyDescent="0.25">
      <c r="C204" s="49"/>
      <c r="D204" s="49"/>
      <c r="E204" s="49"/>
      <c r="F204" s="49"/>
      <c r="G204" s="49"/>
      <c r="H204" s="49"/>
      <c r="I204" s="49"/>
      <c r="J204" s="49"/>
      <c r="K204" s="49"/>
    </row>
    <row r="205" spans="3:11" x14ac:dyDescent="0.25">
      <c r="C205" s="49"/>
      <c r="D205" s="49"/>
      <c r="E205" s="49"/>
      <c r="F205" s="49"/>
      <c r="G205" s="49"/>
      <c r="H205" s="49"/>
      <c r="I205" s="49"/>
      <c r="J205" s="49"/>
      <c r="K205" s="49"/>
    </row>
    <row r="206" spans="3:11" x14ac:dyDescent="0.25">
      <c r="C206" s="49"/>
      <c r="D206" s="49"/>
      <c r="E206" s="49"/>
      <c r="F206" s="49"/>
      <c r="G206" s="49"/>
      <c r="H206" s="49"/>
      <c r="I206" s="49"/>
      <c r="J206" s="49"/>
      <c r="K206" s="49"/>
    </row>
    <row r="207" spans="3:11" x14ac:dyDescent="0.25">
      <c r="C207" s="49"/>
      <c r="D207" s="49"/>
      <c r="E207" s="49"/>
      <c r="F207" s="49"/>
      <c r="G207" s="49"/>
      <c r="H207" s="49"/>
      <c r="I207" s="49"/>
      <c r="J207" s="49"/>
      <c r="K207" s="49"/>
    </row>
    <row r="208" spans="3:11" x14ac:dyDescent="0.25">
      <c r="C208" s="49"/>
      <c r="D208" s="49"/>
      <c r="E208" s="49"/>
      <c r="F208" s="49"/>
      <c r="G208" s="49"/>
      <c r="H208" s="49"/>
      <c r="I208" s="49"/>
      <c r="J208" s="49"/>
      <c r="K208" s="49"/>
    </row>
    <row r="209" spans="3:11" x14ac:dyDescent="0.25">
      <c r="C209" s="49"/>
      <c r="D209" s="49"/>
      <c r="E209" s="49"/>
      <c r="F209" s="49"/>
      <c r="G209" s="49"/>
      <c r="H209" s="49"/>
      <c r="I209" s="49"/>
      <c r="J209" s="49"/>
      <c r="K209" s="49"/>
    </row>
    <row r="210" spans="3:11" x14ac:dyDescent="0.25">
      <c r="C210" s="49"/>
      <c r="D210" s="49"/>
      <c r="E210" s="49"/>
      <c r="F210" s="49"/>
      <c r="G210" s="49"/>
      <c r="H210" s="49"/>
      <c r="I210" s="49"/>
      <c r="J210" s="49"/>
      <c r="K210" s="49"/>
    </row>
    <row r="211" spans="3:11" x14ac:dyDescent="0.25">
      <c r="C211" s="49"/>
      <c r="D211" s="49"/>
      <c r="E211" s="49"/>
      <c r="F211" s="49"/>
      <c r="G211" s="49"/>
      <c r="H211" s="49"/>
      <c r="I211" s="49"/>
      <c r="J211" s="49"/>
      <c r="K211" s="49"/>
    </row>
    <row r="212" spans="3:11" x14ac:dyDescent="0.25">
      <c r="C212" s="49"/>
      <c r="D212" s="49"/>
      <c r="E212" s="49"/>
      <c r="F212" s="49"/>
      <c r="G212" s="49"/>
      <c r="H212" s="49"/>
      <c r="I212" s="49"/>
      <c r="J212" s="49"/>
      <c r="K212" s="49"/>
    </row>
    <row r="213" spans="3:11" x14ac:dyDescent="0.25">
      <c r="C213" s="49"/>
      <c r="D213" s="49"/>
      <c r="E213" s="49"/>
      <c r="F213" s="49"/>
      <c r="G213" s="49"/>
      <c r="H213" s="49"/>
      <c r="I213" s="49"/>
      <c r="J213" s="49"/>
      <c r="K213" s="49"/>
    </row>
    <row r="214" spans="3:11" x14ac:dyDescent="0.25">
      <c r="C214" s="49"/>
      <c r="D214" s="49"/>
      <c r="E214" s="49"/>
      <c r="F214" s="49"/>
      <c r="G214" s="49"/>
      <c r="H214" s="49"/>
      <c r="I214" s="49"/>
      <c r="J214" s="49"/>
      <c r="K214" s="49"/>
    </row>
    <row r="215" spans="3:11" x14ac:dyDescent="0.25">
      <c r="C215" s="49"/>
      <c r="D215" s="49"/>
      <c r="E215" s="49"/>
      <c r="F215" s="49"/>
      <c r="G215" s="49"/>
      <c r="H215" s="49"/>
      <c r="I215" s="49"/>
      <c r="J215" s="49"/>
      <c r="K215" s="49"/>
    </row>
    <row r="216" spans="3:11" x14ac:dyDescent="0.25">
      <c r="C216" s="49"/>
      <c r="D216" s="49"/>
      <c r="E216" s="49"/>
      <c r="F216" s="49"/>
      <c r="G216" s="49"/>
      <c r="H216" s="49"/>
      <c r="I216" s="49"/>
      <c r="J216" s="49"/>
      <c r="K216" s="49"/>
    </row>
    <row r="217" spans="3:11" x14ac:dyDescent="0.25">
      <c r="C217" s="49"/>
      <c r="D217" s="49"/>
      <c r="E217" s="49"/>
      <c r="F217" s="49"/>
      <c r="G217" s="49"/>
      <c r="H217" s="49"/>
      <c r="I217" s="49"/>
      <c r="J217" s="49"/>
      <c r="K217" s="49"/>
    </row>
    <row r="218" spans="3:11" x14ac:dyDescent="0.25">
      <c r="C218" s="49"/>
      <c r="D218" s="49"/>
      <c r="E218" s="49"/>
      <c r="F218" s="49"/>
      <c r="G218" s="49"/>
      <c r="H218" s="49"/>
      <c r="I218" s="49"/>
      <c r="J218" s="49"/>
      <c r="K218" s="49"/>
    </row>
    <row r="219" spans="3:11" x14ac:dyDescent="0.25">
      <c r="C219" s="49"/>
      <c r="D219" s="49"/>
      <c r="E219" s="49"/>
      <c r="F219" s="49"/>
      <c r="G219" s="49"/>
      <c r="H219" s="49"/>
      <c r="I219" s="49"/>
      <c r="J219" s="49"/>
      <c r="K219" s="49"/>
    </row>
    <row r="220" spans="3:11" x14ac:dyDescent="0.25">
      <c r="C220" s="49"/>
      <c r="D220" s="49"/>
      <c r="E220" s="49"/>
      <c r="F220" s="49"/>
      <c r="G220" s="49"/>
      <c r="H220" s="49"/>
      <c r="I220" s="49"/>
      <c r="J220" s="49"/>
      <c r="K220" s="49"/>
    </row>
    <row r="221" spans="3:11" x14ac:dyDescent="0.25">
      <c r="C221" s="49"/>
      <c r="D221" s="49"/>
      <c r="E221" s="49"/>
      <c r="F221" s="49"/>
      <c r="G221" s="49"/>
      <c r="H221" s="49"/>
      <c r="I221" s="49"/>
      <c r="J221" s="49"/>
      <c r="K221" s="49"/>
    </row>
    <row r="222" spans="3:11" x14ac:dyDescent="0.25">
      <c r="C222" s="49"/>
      <c r="D222" s="49"/>
      <c r="E222" s="49"/>
      <c r="F222" s="49"/>
      <c r="G222" s="49"/>
      <c r="H222" s="49"/>
      <c r="I222" s="49"/>
      <c r="J222" s="49"/>
      <c r="K222" s="49"/>
    </row>
    <row r="223" spans="3:11" x14ac:dyDescent="0.25">
      <c r="C223" s="49"/>
      <c r="D223" s="49"/>
      <c r="E223" s="49"/>
      <c r="F223" s="49"/>
      <c r="G223" s="49"/>
      <c r="H223" s="49"/>
      <c r="I223" s="49"/>
      <c r="J223" s="49"/>
      <c r="K223" s="49"/>
    </row>
    <row r="224" spans="3:11" x14ac:dyDescent="0.25">
      <c r="C224" s="49"/>
      <c r="D224" s="49"/>
      <c r="E224" s="49"/>
      <c r="F224" s="49"/>
      <c r="G224" s="49"/>
      <c r="H224" s="49"/>
      <c r="I224" s="49"/>
      <c r="J224" s="49"/>
      <c r="K224" s="49"/>
    </row>
    <row r="225" spans="3:11" x14ac:dyDescent="0.25">
      <c r="C225" s="49"/>
      <c r="D225" s="49"/>
      <c r="E225" s="49"/>
      <c r="F225" s="49"/>
      <c r="G225" s="49"/>
      <c r="H225" s="49"/>
      <c r="I225" s="49"/>
      <c r="J225" s="49"/>
      <c r="K225" s="49"/>
    </row>
    <row r="226" spans="3:11" x14ac:dyDescent="0.25">
      <c r="C226" s="49"/>
      <c r="D226" s="49"/>
      <c r="E226" s="49"/>
      <c r="F226" s="49"/>
      <c r="G226" s="49"/>
      <c r="H226" s="49"/>
      <c r="I226" s="49"/>
      <c r="J226" s="49"/>
      <c r="K226" s="49"/>
    </row>
    <row r="227" spans="3:11" x14ac:dyDescent="0.25">
      <c r="C227" s="49"/>
      <c r="D227" s="49"/>
      <c r="E227" s="49"/>
      <c r="F227" s="49"/>
      <c r="G227" s="49"/>
      <c r="H227" s="49"/>
      <c r="I227" s="49"/>
      <c r="J227" s="49"/>
      <c r="K227" s="49"/>
    </row>
    <row r="228" spans="3:11" x14ac:dyDescent="0.25">
      <c r="C228" s="49"/>
      <c r="D228" s="49"/>
      <c r="E228" s="49"/>
      <c r="F228" s="49"/>
      <c r="G228" s="49"/>
      <c r="H228" s="49"/>
      <c r="I228" s="49"/>
      <c r="J228" s="49"/>
      <c r="K228" s="49"/>
    </row>
    <row r="229" spans="3:11" x14ac:dyDescent="0.25">
      <c r="C229" s="49"/>
      <c r="D229" s="49"/>
      <c r="E229" s="49"/>
      <c r="F229" s="49"/>
      <c r="G229" s="49"/>
      <c r="H229" s="49"/>
      <c r="I229" s="49"/>
      <c r="J229" s="49"/>
      <c r="K229" s="49"/>
    </row>
    <row r="230" spans="3:11" x14ac:dyDescent="0.25">
      <c r="C230" s="49"/>
      <c r="D230" s="49"/>
      <c r="E230" s="49"/>
      <c r="F230" s="49"/>
      <c r="G230" s="49"/>
      <c r="H230" s="49"/>
      <c r="I230" s="49"/>
      <c r="J230" s="49"/>
      <c r="K230" s="49"/>
    </row>
    <row r="231" spans="3:11" x14ac:dyDescent="0.25">
      <c r="C231" s="49"/>
      <c r="D231" s="49"/>
      <c r="E231" s="49"/>
      <c r="F231" s="49"/>
      <c r="G231" s="49"/>
      <c r="H231" s="49"/>
      <c r="I231" s="49"/>
      <c r="J231" s="49"/>
      <c r="K231" s="49"/>
    </row>
    <row r="232" spans="3:11" x14ac:dyDescent="0.25">
      <c r="C232" s="49"/>
      <c r="D232" s="49"/>
      <c r="E232" s="49"/>
      <c r="F232" s="49"/>
      <c r="G232" s="49"/>
      <c r="H232" s="49"/>
      <c r="I232" s="49"/>
      <c r="J232" s="49"/>
      <c r="K232" s="49"/>
    </row>
    <row r="233" spans="3:11" x14ac:dyDescent="0.25">
      <c r="C233" s="49"/>
      <c r="D233" s="49"/>
      <c r="E233" s="49"/>
      <c r="F233" s="49"/>
      <c r="G233" s="49"/>
      <c r="H233" s="49"/>
      <c r="I233" s="49"/>
      <c r="J233" s="49"/>
      <c r="K233" s="49"/>
    </row>
    <row r="234" spans="3:11" x14ac:dyDescent="0.25">
      <c r="C234" s="49"/>
      <c r="D234" s="49"/>
      <c r="E234" s="49"/>
      <c r="F234" s="49"/>
      <c r="G234" s="49"/>
      <c r="H234" s="49"/>
      <c r="I234" s="49"/>
      <c r="J234" s="49"/>
      <c r="K234" s="49"/>
    </row>
    <row r="235" spans="3:11" x14ac:dyDescent="0.25">
      <c r="C235" s="49"/>
      <c r="D235" s="49"/>
      <c r="E235" s="49"/>
      <c r="F235" s="49"/>
      <c r="G235" s="49"/>
      <c r="H235" s="49"/>
      <c r="I235" s="49"/>
      <c r="J235" s="49"/>
      <c r="K235" s="49"/>
    </row>
    <row r="236" spans="3:11" x14ac:dyDescent="0.25">
      <c r="C236" s="49"/>
      <c r="D236" s="49"/>
      <c r="E236" s="49"/>
      <c r="F236" s="49"/>
      <c r="G236" s="49"/>
      <c r="H236" s="49"/>
      <c r="I236" s="49"/>
      <c r="J236" s="49"/>
      <c r="K236" s="49"/>
    </row>
    <row r="237" spans="3:11" x14ac:dyDescent="0.25">
      <c r="C237" s="49"/>
      <c r="D237" s="49"/>
      <c r="E237" s="49"/>
      <c r="F237" s="49"/>
      <c r="G237" s="49"/>
      <c r="H237" s="49"/>
      <c r="I237" s="49"/>
      <c r="J237" s="49"/>
      <c r="K237" s="49"/>
    </row>
    <row r="238" spans="3:11" x14ac:dyDescent="0.25">
      <c r="C238" s="49"/>
      <c r="D238" s="49"/>
      <c r="E238" s="49"/>
      <c r="F238" s="49"/>
      <c r="G238" s="49"/>
      <c r="H238" s="49"/>
      <c r="I238" s="49"/>
      <c r="J238" s="49"/>
      <c r="K238" s="49"/>
    </row>
    <row r="239" spans="3:11" x14ac:dyDescent="0.25">
      <c r="C239" s="49"/>
      <c r="D239" s="49"/>
      <c r="E239" s="49"/>
      <c r="F239" s="49"/>
      <c r="G239" s="49"/>
      <c r="H239" s="49"/>
      <c r="I239" s="49"/>
      <c r="J239" s="49"/>
      <c r="K239" s="49"/>
    </row>
    <row r="240" spans="3:11" x14ac:dyDescent="0.25">
      <c r="C240" s="49"/>
      <c r="D240" s="49"/>
      <c r="E240" s="49"/>
      <c r="F240" s="49"/>
      <c r="G240" s="49"/>
      <c r="H240" s="49"/>
      <c r="I240" s="49"/>
      <c r="J240" s="49"/>
      <c r="K240" s="49"/>
    </row>
    <row r="241" spans="3:11" x14ac:dyDescent="0.25">
      <c r="C241" s="49"/>
      <c r="D241" s="49"/>
      <c r="E241" s="49"/>
      <c r="F241" s="49"/>
      <c r="G241" s="49"/>
      <c r="H241" s="49"/>
      <c r="I241" s="49"/>
      <c r="J241" s="49"/>
      <c r="K241" s="49"/>
    </row>
    <row r="242" spans="3:11" x14ac:dyDescent="0.25">
      <c r="C242" s="49"/>
      <c r="D242" s="49"/>
      <c r="E242" s="49"/>
      <c r="F242" s="49"/>
      <c r="G242" s="49"/>
      <c r="H242" s="49"/>
      <c r="I242" s="49"/>
      <c r="J242" s="49"/>
      <c r="K242" s="49"/>
    </row>
    <row r="243" spans="3:11" x14ac:dyDescent="0.25">
      <c r="C243" s="49"/>
      <c r="D243" s="49"/>
      <c r="E243" s="49"/>
      <c r="F243" s="49"/>
      <c r="G243" s="49"/>
      <c r="H243" s="49"/>
      <c r="I243" s="49"/>
      <c r="J243" s="49"/>
      <c r="K243" s="49"/>
    </row>
    <row r="244" spans="3:11" x14ac:dyDescent="0.25">
      <c r="C244" s="49"/>
      <c r="D244" s="49"/>
      <c r="E244" s="49"/>
      <c r="F244" s="49"/>
      <c r="G244" s="49"/>
      <c r="H244" s="49"/>
      <c r="I244" s="49"/>
      <c r="J244" s="49"/>
      <c r="K244" s="49"/>
    </row>
    <row r="245" spans="3:11" x14ac:dyDescent="0.25">
      <c r="C245" s="49"/>
      <c r="D245" s="49"/>
      <c r="E245" s="49"/>
      <c r="F245" s="49"/>
      <c r="G245" s="49"/>
      <c r="H245" s="49"/>
      <c r="I245" s="49"/>
      <c r="J245" s="49"/>
      <c r="K245" s="49"/>
    </row>
    <row r="246" spans="3:11" x14ac:dyDescent="0.25">
      <c r="C246" s="49"/>
      <c r="D246" s="49"/>
      <c r="E246" s="49"/>
      <c r="F246" s="49"/>
      <c r="G246" s="49"/>
      <c r="H246" s="49"/>
      <c r="I246" s="49"/>
      <c r="J246" s="49"/>
      <c r="K246" s="49"/>
    </row>
    <row r="247" spans="3:11" x14ac:dyDescent="0.25">
      <c r="C247" s="49"/>
      <c r="D247" s="49"/>
      <c r="E247" s="49"/>
      <c r="F247" s="49"/>
      <c r="G247" s="49"/>
      <c r="H247" s="49"/>
      <c r="I247" s="49"/>
      <c r="J247" s="49"/>
      <c r="K247" s="49"/>
    </row>
    <row r="248" spans="3:11" x14ac:dyDescent="0.25">
      <c r="C248" s="49"/>
      <c r="D248" s="49"/>
      <c r="E248" s="49"/>
      <c r="F248" s="49"/>
      <c r="G248" s="49"/>
      <c r="H248" s="49"/>
      <c r="I248" s="49"/>
      <c r="J248" s="49"/>
      <c r="K248" s="49"/>
    </row>
    <row r="249" spans="3:11" x14ac:dyDescent="0.25">
      <c r="C249" s="49"/>
      <c r="D249" s="49"/>
      <c r="E249" s="49"/>
      <c r="F249" s="49"/>
      <c r="G249" s="49"/>
      <c r="H249" s="49"/>
      <c r="I249" s="49"/>
      <c r="J249" s="49"/>
      <c r="K249" s="49"/>
    </row>
    <row r="250" spans="3:11" x14ac:dyDescent="0.25">
      <c r="C250" s="49"/>
      <c r="D250" s="49"/>
      <c r="E250" s="49"/>
      <c r="F250" s="49"/>
      <c r="G250" s="49"/>
      <c r="H250" s="49"/>
      <c r="I250" s="49"/>
      <c r="J250" s="49"/>
      <c r="K250" s="49"/>
    </row>
    <row r="251" spans="3:11" x14ac:dyDescent="0.25">
      <c r="C251" s="49"/>
      <c r="D251" s="49"/>
      <c r="E251" s="49"/>
      <c r="F251" s="49"/>
      <c r="G251" s="49"/>
      <c r="H251" s="49"/>
      <c r="I251" s="49"/>
      <c r="J251" s="49"/>
      <c r="K251" s="49"/>
    </row>
    <row r="252" spans="3:11" x14ac:dyDescent="0.25">
      <c r="C252" s="49"/>
      <c r="D252" s="49"/>
      <c r="E252" s="49"/>
      <c r="F252" s="49"/>
      <c r="G252" s="49"/>
      <c r="H252" s="49"/>
      <c r="I252" s="49"/>
      <c r="J252" s="49"/>
      <c r="K252" s="49"/>
    </row>
    <row r="253" spans="3:11" x14ac:dyDescent="0.25">
      <c r="C253" s="49"/>
      <c r="D253" s="49"/>
      <c r="E253" s="49"/>
      <c r="F253" s="49"/>
      <c r="G253" s="49"/>
      <c r="H253" s="49"/>
      <c r="I253" s="49"/>
      <c r="J253" s="49"/>
      <c r="K253" s="49"/>
    </row>
    <row r="254" spans="3:11" x14ac:dyDescent="0.25">
      <c r="C254" s="49"/>
      <c r="D254" s="49"/>
      <c r="E254" s="49"/>
      <c r="F254" s="49"/>
      <c r="G254" s="49"/>
      <c r="H254" s="49"/>
      <c r="I254" s="49"/>
      <c r="J254" s="49"/>
      <c r="K254" s="49"/>
    </row>
    <row r="255" spans="3:11" x14ac:dyDescent="0.25">
      <c r="C255" s="49"/>
      <c r="D255" s="49"/>
      <c r="E255" s="49"/>
      <c r="F255" s="49"/>
      <c r="G255" s="49"/>
      <c r="H255" s="49"/>
      <c r="I255" s="49"/>
      <c r="J255" s="49"/>
      <c r="K255" s="49"/>
    </row>
    <row r="256" spans="3:11" x14ac:dyDescent="0.25">
      <c r="C256" s="49"/>
      <c r="D256" s="49"/>
      <c r="E256" s="49"/>
      <c r="F256" s="49"/>
      <c r="G256" s="49"/>
      <c r="H256" s="49"/>
      <c r="I256" s="49"/>
      <c r="J256" s="49"/>
      <c r="K256" s="49"/>
    </row>
    <row r="257" spans="3:11" x14ac:dyDescent="0.25">
      <c r="C257" s="49"/>
      <c r="D257" s="49"/>
      <c r="E257" s="49"/>
      <c r="F257" s="49"/>
      <c r="G257" s="49"/>
      <c r="H257" s="49"/>
      <c r="I257" s="49"/>
      <c r="J257" s="49"/>
      <c r="K257" s="49"/>
    </row>
    <row r="258" spans="3:11" x14ac:dyDescent="0.25">
      <c r="C258" s="49"/>
      <c r="D258" s="49"/>
      <c r="E258" s="49"/>
      <c r="F258" s="49"/>
      <c r="G258" s="49"/>
      <c r="H258" s="49"/>
      <c r="I258" s="49"/>
      <c r="J258" s="49"/>
      <c r="K258" s="49"/>
    </row>
    <row r="259" spans="3:11" x14ac:dyDescent="0.25">
      <c r="C259" s="49"/>
      <c r="D259" s="49"/>
      <c r="E259" s="49"/>
      <c r="F259" s="49"/>
      <c r="G259" s="49"/>
      <c r="H259" s="49"/>
      <c r="I259" s="49"/>
      <c r="J259" s="49"/>
      <c r="K259" s="49"/>
    </row>
    <row r="260" spans="3:11" x14ac:dyDescent="0.25">
      <c r="C260" s="49"/>
      <c r="D260" s="49"/>
      <c r="E260" s="49"/>
      <c r="F260" s="49"/>
      <c r="G260" s="49"/>
      <c r="H260" s="49"/>
      <c r="I260" s="49"/>
      <c r="J260" s="49"/>
      <c r="K260" s="49"/>
    </row>
    <row r="261" spans="3:11" x14ac:dyDescent="0.25">
      <c r="C261" s="49"/>
      <c r="D261" s="49"/>
      <c r="E261" s="49"/>
      <c r="F261" s="49"/>
      <c r="G261" s="49"/>
      <c r="H261" s="49"/>
      <c r="I261" s="49"/>
      <c r="J261" s="49"/>
      <c r="K261" s="49"/>
    </row>
    <row r="262" spans="3:11" x14ac:dyDescent="0.25">
      <c r="C262" s="49"/>
      <c r="D262" s="49"/>
      <c r="E262" s="49"/>
      <c r="F262" s="49"/>
      <c r="G262" s="49"/>
      <c r="H262" s="49"/>
      <c r="I262" s="49"/>
      <c r="J262" s="49"/>
      <c r="K262" s="49"/>
    </row>
    <row r="263" spans="3:11" x14ac:dyDescent="0.25">
      <c r="C263" s="49"/>
      <c r="D263" s="49"/>
      <c r="E263" s="49"/>
      <c r="F263" s="49"/>
      <c r="G263" s="49"/>
      <c r="H263" s="49"/>
      <c r="I263" s="49"/>
      <c r="J263" s="49"/>
      <c r="K263" s="49"/>
    </row>
    <row r="264" spans="3:11" x14ac:dyDescent="0.25">
      <c r="C264" s="49"/>
      <c r="D264" s="49"/>
      <c r="E264" s="49"/>
      <c r="F264" s="49"/>
      <c r="G264" s="49"/>
      <c r="H264" s="49"/>
      <c r="I264" s="49"/>
      <c r="J264" s="49"/>
      <c r="K264" s="49"/>
    </row>
    <row r="265" spans="3:11" x14ac:dyDescent="0.25">
      <c r="C265" s="49"/>
      <c r="D265" s="49"/>
      <c r="E265" s="49"/>
      <c r="F265" s="49"/>
      <c r="G265" s="49"/>
      <c r="H265" s="49"/>
      <c r="I265" s="49"/>
      <c r="J265" s="49"/>
      <c r="K265" s="49"/>
    </row>
    <row r="266" spans="3:11" x14ac:dyDescent="0.25">
      <c r="C266" s="49"/>
      <c r="D266" s="49"/>
      <c r="E266" s="49"/>
      <c r="F266" s="49"/>
      <c r="G266" s="49"/>
      <c r="H266" s="49"/>
      <c r="I266" s="49"/>
      <c r="J266" s="49"/>
      <c r="K266" s="49"/>
    </row>
    <row r="267" spans="3:11" x14ac:dyDescent="0.25">
      <c r="C267" s="49"/>
      <c r="D267" s="49"/>
      <c r="E267" s="49"/>
      <c r="F267" s="49"/>
      <c r="G267" s="49"/>
      <c r="H267" s="49"/>
      <c r="I267" s="49"/>
      <c r="J267" s="49"/>
      <c r="K267" s="49"/>
    </row>
    <row r="268" spans="3:11" x14ac:dyDescent="0.25">
      <c r="C268" s="49"/>
      <c r="D268" s="49"/>
      <c r="E268" s="49"/>
      <c r="F268" s="49"/>
      <c r="G268" s="49"/>
      <c r="H268" s="49"/>
      <c r="I268" s="49"/>
      <c r="J268" s="49"/>
      <c r="K268" s="49"/>
    </row>
    <row r="269" spans="3:11" x14ac:dyDescent="0.25">
      <c r="C269" s="49"/>
      <c r="D269" s="49"/>
      <c r="E269" s="49"/>
      <c r="F269" s="49"/>
      <c r="G269" s="49"/>
      <c r="H269" s="49"/>
      <c r="I269" s="49"/>
      <c r="J269" s="49"/>
      <c r="K269" s="49"/>
    </row>
    <row r="270" spans="3:11" x14ac:dyDescent="0.25">
      <c r="C270" s="49"/>
      <c r="D270" s="49"/>
      <c r="E270" s="49"/>
      <c r="F270" s="49"/>
      <c r="G270" s="49"/>
      <c r="H270" s="49"/>
      <c r="I270" s="49"/>
      <c r="J270" s="49"/>
      <c r="K270" s="49"/>
    </row>
    <row r="271" spans="3:11" x14ac:dyDescent="0.25">
      <c r="C271" s="49"/>
      <c r="D271" s="49"/>
      <c r="E271" s="49"/>
      <c r="F271" s="49"/>
      <c r="G271" s="49"/>
      <c r="H271" s="49"/>
      <c r="I271" s="49"/>
      <c r="J271" s="49"/>
      <c r="K271" s="49"/>
    </row>
    <row r="272" spans="3:11" x14ac:dyDescent="0.25">
      <c r="C272" s="49"/>
      <c r="D272" s="49"/>
      <c r="E272" s="49"/>
      <c r="F272" s="49"/>
      <c r="G272" s="49"/>
      <c r="H272" s="49"/>
      <c r="I272" s="49"/>
      <c r="J272" s="49"/>
      <c r="K272" s="49"/>
    </row>
    <row r="273" spans="3:11" x14ac:dyDescent="0.25">
      <c r="C273" s="49"/>
      <c r="D273" s="49"/>
      <c r="E273" s="49"/>
      <c r="F273" s="49"/>
      <c r="G273" s="49"/>
      <c r="H273" s="49"/>
      <c r="I273" s="49"/>
      <c r="J273" s="49"/>
      <c r="K273" s="49"/>
    </row>
    <row r="274" spans="3:11" x14ac:dyDescent="0.25">
      <c r="C274" s="49"/>
      <c r="D274" s="49"/>
      <c r="E274" s="49"/>
      <c r="F274" s="49"/>
      <c r="G274" s="49"/>
      <c r="H274" s="49"/>
      <c r="I274" s="49"/>
      <c r="J274" s="49"/>
      <c r="K274" s="49"/>
    </row>
    <row r="275" spans="3:11" x14ac:dyDescent="0.25">
      <c r="C275" s="49"/>
      <c r="D275" s="49"/>
      <c r="E275" s="49"/>
      <c r="F275" s="49"/>
      <c r="G275" s="49"/>
      <c r="H275" s="49"/>
      <c r="I275" s="49"/>
      <c r="J275" s="49"/>
      <c r="K275" s="49"/>
    </row>
    <row r="276" spans="3:11" x14ac:dyDescent="0.25">
      <c r="C276" s="49"/>
      <c r="D276" s="49"/>
      <c r="E276" s="49"/>
      <c r="F276" s="49"/>
      <c r="G276" s="49"/>
      <c r="H276" s="49"/>
      <c r="I276" s="49"/>
      <c r="J276" s="49"/>
      <c r="K276" s="49"/>
    </row>
    <row r="277" spans="3:11" x14ac:dyDescent="0.25">
      <c r="C277" s="49"/>
      <c r="D277" s="49"/>
      <c r="E277" s="49"/>
      <c r="F277" s="49"/>
      <c r="G277" s="49"/>
      <c r="H277" s="49"/>
      <c r="I277" s="49"/>
      <c r="J277" s="49"/>
      <c r="K277" s="49"/>
    </row>
    <row r="278" spans="3:11" x14ac:dyDescent="0.25">
      <c r="C278" s="49"/>
      <c r="D278" s="49"/>
      <c r="E278" s="49"/>
      <c r="F278" s="49"/>
      <c r="G278" s="49"/>
      <c r="H278" s="49"/>
      <c r="I278" s="49"/>
      <c r="J278" s="49"/>
      <c r="K278" s="49"/>
    </row>
    <row r="279" spans="3:11" x14ac:dyDescent="0.25">
      <c r="C279" s="49"/>
      <c r="D279" s="49"/>
      <c r="E279" s="49"/>
      <c r="F279" s="49"/>
      <c r="G279" s="49"/>
      <c r="H279" s="49"/>
      <c r="I279" s="49"/>
      <c r="J279" s="49"/>
      <c r="K279" s="49"/>
    </row>
    <row r="280" spans="3:11" x14ac:dyDescent="0.25">
      <c r="C280" s="49"/>
      <c r="D280" s="49"/>
      <c r="E280" s="49"/>
      <c r="F280" s="49"/>
      <c r="G280" s="49"/>
      <c r="H280" s="49"/>
      <c r="I280" s="49"/>
      <c r="J280" s="49"/>
      <c r="K280" s="49"/>
    </row>
    <row r="281" spans="3:11" x14ac:dyDescent="0.25">
      <c r="C281" s="49"/>
      <c r="D281" s="49"/>
      <c r="E281" s="49"/>
      <c r="F281" s="49"/>
      <c r="G281" s="49"/>
      <c r="H281" s="49"/>
      <c r="I281" s="49"/>
      <c r="J281" s="49"/>
      <c r="K281" s="49"/>
    </row>
    <row r="282" spans="3:11" x14ac:dyDescent="0.25">
      <c r="C282" s="49"/>
      <c r="D282" s="49"/>
      <c r="E282" s="49"/>
      <c r="F282" s="49"/>
      <c r="G282" s="49"/>
      <c r="H282" s="49"/>
      <c r="I282" s="49"/>
      <c r="J282" s="49"/>
      <c r="K282" s="49"/>
    </row>
    <row r="283" spans="3:11" x14ac:dyDescent="0.25">
      <c r="C283" s="49"/>
      <c r="D283" s="49"/>
      <c r="E283" s="49"/>
      <c r="F283" s="49"/>
      <c r="G283" s="49"/>
      <c r="H283" s="49"/>
      <c r="I283" s="49"/>
      <c r="J283" s="49"/>
      <c r="K283" s="49"/>
    </row>
    <row r="284" spans="3:11" x14ac:dyDescent="0.25">
      <c r="C284" s="49"/>
      <c r="D284" s="49"/>
      <c r="E284" s="49"/>
      <c r="F284" s="49"/>
      <c r="G284" s="49"/>
      <c r="H284" s="49"/>
      <c r="I284" s="49"/>
      <c r="J284" s="49"/>
      <c r="K284" s="49"/>
    </row>
    <row r="285" spans="3:11" x14ac:dyDescent="0.25">
      <c r="C285" s="49"/>
      <c r="D285" s="49"/>
      <c r="E285" s="49"/>
      <c r="F285" s="49"/>
      <c r="G285" s="49"/>
      <c r="H285" s="49"/>
      <c r="I285" s="49"/>
      <c r="J285" s="49"/>
      <c r="K285" s="49"/>
    </row>
    <row r="286" spans="3:11" x14ac:dyDescent="0.25">
      <c r="C286" s="49"/>
      <c r="D286" s="49"/>
      <c r="E286" s="49"/>
      <c r="F286" s="49"/>
      <c r="G286" s="49"/>
      <c r="H286" s="49"/>
      <c r="I286" s="49"/>
      <c r="J286" s="49"/>
      <c r="K286" s="49"/>
    </row>
    <row r="287" spans="3:11" x14ac:dyDescent="0.25">
      <c r="C287" s="49"/>
      <c r="D287" s="49"/>
      <c r="E287" s="49"/>
      <c r="F287" s="49"/>
      <c r="G287" s="49"/>
      <c r="H287" s="49"/>
      <c r="I287" s="49"/>
      <c r="J287" s="49"/>
      <c r="K287" s="49"/>
    </row>
    <row r="288" spans="3:11" x14ac:dyDescent="0.25">
      <c r="C288" s="49"/>
      <c r="D288" s="49"/>
      <c r="E288" s="49"/>
      <c r="F288" s="49"/>
      <c r="G288" s="49"/>
      <c r="H288" s="49"/>
      <c r="I288" s="49"/>
      <c r="J288" s="49"/>
      <c r="K288" s="49"/>
    </row>
    <row r="289" spans="3:11" x14ac:dyDescent="0.25">
      <c r="C289" s="49"/>
      <c r="D289" s="49"/>
      <c r="E289" s="49"/>
      <c r="F289" s="49"/>
      <c r="G289" s="49"/>
      <c r="H289" s="49"/>
      <c r="I289" s="49"/>
      <c r="J289" s="49"/>
      <c r="K289" s="49"/>
    </row>
    <row r="290" spans="3:11" x14ac:dyDescent="0.25">
      <c r="C290" s="49"/>
      <c r="D290" s="49"/>
      <c r="E290" s="49"/>
      <c r="F290" s="49"/>
      <c r="G290" s="49"/>
      <c r="H290" s="49"/>
      <c r="I290" s="49"/>
      <c r="J290" s="49"/>
      <c r="K290" s="49"/>
    </row>
    <row r="291" spans="3:11" x14ac:dyDescent="0.25">
      <c r="C291" s="49"/>
      <c r="D291" s="49"/>
      <c r="E291" s="49"/>
      <c r="F291" s="49"/>
      <c r="G291" s="49"/>
      <c r="H291" s="49"/>
      <c r="I291" s="49"/>
      <c r="J291" s="49"/>
      <c r="K291" s="49"/>
    </row>
    <row r="292" spans="3:11" x14ac:dyDescent="0.25">
      <c r="C292" s="49"/>
      <c r="D292" s="49"/>
      <c r="E292" s="49"/>
      <c r="F292" s="49"/>
      <c r="G292" s="49"/>
      <c r="H292" s="49"/>
      <c r="I292" s="49"/>
      <c r="J292" s="49"/>
      <c r="K292" s="49"/>
    </row>
    <row r="293" spans="3:11" x14ac:dyDescent="0.25">
      <c r="C293" s="49"/>
      <c r="D293" s="49"/>
      <c r="E293" s="49"/>
      <c r="F293" s="49"/>
      <c r="G293" s="49"/>
      <c r="H293" s="49"/>
      <c r="I293" s="49"/>
      <c r="J293" s="49"/>
      <c r="K293" s="49"/>
    </row>
    <row r="294" spans="3:11" x14ac:dyDescent="0.25">
      <c r="C294" s="49"/>
      <c r="D294" s="49"/>
      <c r="E294" s="49"/>
      <c r="F294" s="49"/>
      <c r="G294" s="49"/>
      <c r="H294" s="49"/>
      <c r="I294" s="49"/>
      <c r="J294" s="49"/>
      <c r="K294" s="49"/>
    </row>
    <row r="295" spans="3:11" x14ac:dyDescent="0.25">
      <c r="C295" s="49"/>
      <c r="D295" s="49"/>
      <c r="E295" s="49"/>
      <c r="F295" s="49"/>
      <c r="G295" s="49"/>
      <c r="H295" s="49"/>
      <c r="I295" s="49"/>
      <c r="J295" s="49"/>
      <c r="K295" s="49"/>
    </row>
    <row r="296" spans="3:11" x14ac:dyDescent="0.25">
      <c r="C296" s="49"/>
      <c r="D296" s="49"/>
      <c r="E296" s="49"/>
      <c r="F296" s="49"/>
      <c r="G296" s="49"/>
      <c r="H296" s="49"/>
      <c r="I296" s="49"/>
      <c r="J296" s="49"/>
      <c r="K296" s="49"/>
    </row>
    <row r="297" spans="3:11" x14ac:dyDescent="0.25">
      <c r="C297" s="49"/>
      <c r="D297" s="49"/>
      <c r="E297" s="49"/>
      <c r="F297" s="49"/>
      <c r="G297" s="49"/>
      <c r="H297" s="49"/>
      <c r="I297" s="49"/>
      <c r="J297" s="49"/>
      <c r="K297" s="49"/>
    </row>
    <row r="298" spans="3:11" x14ac:dyDescent="0.25">
      <c r="C298" s="49"/>
      <c r="D298" s="49"/>
      <c r="E298" s="49"/>
      <c r="F298" s="49"/>
      <c r="G298" s="49"/>
      <c r="H298" s="49"/>
      <c r="I298" s="49"/>
      <c r="J298" s="49"/>
      <c r="K298" s="49"/>
    </row>
    <row r="299" spans="3:11" x14ac:dyDescent="0.25">
      <c r="C299" s="49"/>
      <c r="D299" s="49"/>
      <c r="E299" s="49"/>
      <c r="F299" s="49"/>
      <c r="G299" s="49"/>
      <c r="H299" s="49"/>
      <c r="I299" s="49"/>
      <c r="J299" s="49"/>
      <c r="K299" s="49"/>
    </row>
    <row r="300" spans="3:11" x14ac:dyDescent="0.25">
      <c r="C300" s="49"/>
      <c r="D300" s="49"/>
      <c r="E300" s="49"/>
      <c r="F300" s="49"/>
      <c r="G300" s="49"/>
      <c r="H300" s="49"/>
      <c r="I300" s="49"/>
      <c r="J300" s="49"/>
      <c r="K300" s="49"/>
    </row>
    <row r="301" spans="3:11" x14ac:dyDescent="0.25">
      <c r="C301" s="49"/>
      <c r="D301" s="49"/>
      <c r="E301" s="49"/>
      <c r="F301" s="49"/>
      <c r="G301" s="49"/>
      <c r="H301" s="49"/>
      <c r="I301" s="49"/>
      <c r="J301" s="49"/>
      <c r="K301" s="49"/>
    </row>
    <row r="302" spans="3:11" x14ac:dyDescent="0.25">
      <c r="C302" s="49"/>
      <c r="D302" s="49"/>
      <c r="E302" s="49"/>
      <c r="F302" s="49"/>
      <c r="G302" s="49"/>
      <c r="H302" s="49"/>
      <c r="I302" s="49"/>
      <c r="J302" s="49"/>
      <c r="K302" s="49"/>
    </row>
    <row r="303" spans="3:11" x14ac:dyDescent="0.25">
      <c r="C303" s="49"/>
      <c r="D303" s="49"/>
      <c r="E303" s="49"/>
      <c r="F303" s="49"/>
      <c r="G303" s="49"/>
      <c r="H303" s="49"/>
      <c r="I303" s="49"/>
      <c r="J303" s="49"/>
      <c r="K303" s="49"/>
    </row>
    <row r="304" spans="3:11" x14ac:dyDescent="0.25">
      <c r="C304" s="49"/>
      <c r="D304" s="49"/>
      <c r="E304" s="49"/>
      <c r="F304" s="49"/>
      <c r="G304" s="49"/>
      <c r="H304" s="49"/>
      <c r="I304" s="49"/>
      <c r="J304" s="49"/>
      <c r="K304" s="49"/>
    </row>
    <row r="305" spans="3:11" x14ac:dyDescent="0.25">
      <c r="C305" s="49"/>
      <c r="D305" s="49"/>
      <c r="E305" s="49"/>
      <c r="F305" s="49"/>
      <c r="G305" s="49"/>
      <c r="H305" s="49"/>
      <c r="I305" s="49"/>
      <c r="J305" s="49"/>
      <c r="K305" s="49"/>
    </row>
    <row r="306" spans="3:11" x14ac:dyDescent="0.25">
      <c r="C306" s="49"/>
      <c r="D306" s="49"/>
      <c r="E306" s="49"/>
      <c r="F306" s="49"/>
      <c r="G306" s="49"/>
      <c r="H306" s="49"/>
      <c r="I306" s="49"/>
      <c r="J306" s="49"/>
      <c r="K306" s="49"/>
    </row>
    <row r="307" spans="3:11" x14ac:dyDescent="0.25">
      <c r="C307" s="49"/>
      <c r="D307" s="49"/>
      <c r="E307" s="49"/>
      <c r="F307" s="49"/>
      <c r="G307" s="49"/>
      <c r="H307" s="49"/>
      <c r="I307" s="49"/>
      <c r="J307" s="49"/>
      <c r="K307" s="49"/>
    </row>
    <row r="308" spans="3:11" x14ac:dyDescent="0.25">
      <c r="C308" s="49"/>
      <c r="D308" s="49"/>
      <c r="E308" s="49"/>
      <c r="F308" s="49"/>
      <c r="G308" s="49"/>
      <c r="H308" s="49"/>
      <c r="I308" s="49"/>
      <c r="J308" s="49"/>
      <c r="K308" s="49"/>
    </row>
    <row r="309" spans="3:11" x14ac:dyDescent="0.25">
      <c r="C309" s="49"/>
      <c r="D309" s="49"/>
      <c r="E309" s="49"/>
      <c r="F309" s="49"/>
      <c r="G309" s="49"/>
      <c r="H309" s="49"/>
      <c r="I309" s="49"/>
      <c r="J309" s="49"/>
      <c r="K309" s="49"/>
    </row>
    <row r="310" spans="3:11" x14ac:dyDescent="0.25">
      <c r="C310" s="49"/>
      <c r="D310" s="49"/>
      <c r="E310" s="49"/>
      <c r="F310" s="49"/>
      <c r="G310" s="49"/>
      <c r="H310" s="49"/>
      <c r="I310" s="49"/>
      <c r="J310" s="49"/>
      <c r="K310" s="49"/>
    </row>
    <row r="311" spans="3:11" x14ac:dyDescent="0.25">
      <c r="C311" s="49"/>
      <c r="D311" s="49"/>
      <c r="E311" s="49"/>
      <c r="F311" s="49"/>
      <c r="G311" s="49"/>
      <c r="H311" s="49"/>
      <c r="I311" s="49"/>
      <c r="J311" s="49"/>
      <c r="K311" s="49"/>
    </row>
    <row r="312" spans="3:11" x14ac:dyDescent="0.25">
      <c r="C312" s="49"/>
      <c r="D312" s="49"/>
      <c r="E312" s="49"/>
      <c r="F312" s="49"/>
      <c r="G312" s="49"/>
      <c r="H312" s="49"/>
      <c r="I312" s="49"/>
      <c r="J312" s="49"/>
      <c r="K312" s="49"/>
    </row>
    <row r="313" spans="3:11" x14ac:dyDescent="0.25">
      <c r="C313" s="49"/>
      <c r="D313" s="49"/>
      <c r="E313" s="49"/>
      <c r="F313" s="49"/>
      <c r="G313" s="49"/>
      <c r="H313" s="49"/>
      <c r="I313" s="49"/>
      <c r="J313" s="49"/>
      <c r="K313" s="49"/>
    </row>
    <row r="314" spans="3:11" x14ac:dyDescent="0.25">
      <c r="C314" s="49"/>
      <c r="D314" s="49"/>
      <c r="E314" s="49"/>
      <c r="F314" s="49"/>
      <c r="G314" s="49"/>
      <c r="H314" s="49"/>
      <c r="I314" s="49"/>
      <c r="J314" s="49"/>
      <c r="K314" s="49"/>
    </row>
    <row r="315" spans="3:11" x14ac:dyDescent="0.25">
      <c r="C315" s="49"/>
      <c r="D315" s="49"/>
      <c r="E315" s="49"/>
      <c r="F315" s="49"/>
      <c r="G315" s="49"/>
      <c r="H315" s="49"/>
      <c r="I315" s="49"/>
      <c r="J315" s="49"/>
      <c r="K315" s="49"/>
    </row>
    <row r="316" spans="3:11" x14ac:dyDescent="0.25">
      <c r="C316" s="49"/>
      <c r="D316" s="49"/>
      <c r="E316" s="49"/>
      <c r="F316" s="49"/>
      <c r="G316" s="49"/>
      <c r="H316" s="49"/>
      <c r="I316" s="49"/>
      <c r="J316" s="49"/>
      <c r="K316" s="49"/>
    </row>
    <row r="317" spans="3:11" x14ac:dyDescent="0.25">
      <c r="C317" s="49"/>
      <c r="D317" s="49"/>
      <c r="E317" s="49"/>
      <c r="F317" s="49"/>
      <c r="G317" s="49"/>
      <c r="H317" s="49"/>
      <c r="I317" s="49"/>
      <c r="J317" s="49"/>
      <c r="K317" s="49"/>
    </row>
    <row r="318" spans="3:11" x14ac:dyDescent="0.25">
      <c r="C318" s="49"/>
      <c r="D318" s="49"/>
      <c r="E318" s="49"/>
      <c r="F318" s="49"/>
      <c r="G318" s="49"/>
      <c r="H318" s="49"/>
      <c r="I318" s="49"/>
      <c r="J318" s="49"/>
      <c r="K318" s="49"/>
    </row>
    <row r="319" spans="3:11" x14ac:dyDescent="0.25">
      <c r="C319" s="49"/>
      <c r="D319" s="49"/>
      <c r="E319" s="49"/>
      <c r="F319" s="49"/>
      <c r="G319" s="49"/>
      <c r="H319" s="49"/>
      <c r="I319" s="49"/>
      <c r="J319" s="49"/>
      <c r="K319" s="49"/>
    </row>
    <row r="320" spans="3:11" x14ac:dyDescent="0.25">
      <c r="C320" s="49"/>
      <c r="D320" s="49"/>
      <c r="E320" s="49"/>
      <c r="F320" s="49"/>
      <c r="G320" s="49"/>
      <c r="H320" s="49"/>
      <c r="I320" s="49"/>
      <c r="J320" s="49"/>
      <c r="K320" s="49"/>
    </row>
    <row r="321" spans="3:11" x14ac:dyDescent="0.25">
      <c r="C321" s="49"/>
      <c r="D321" s="49"/>
      <c r="E321" s="49"/>
      <c r="F321" s="49"/>
      <c r="G321" s="49"/>
      <c r="H321" s="49"/>
      <c r="I321" s="49"/>
      <c r="J321" s="49"/>
      <c r="K321" s="49"/>
    </row>
    <row r="322" spans="3:11" x14ac:dyDescent="0.25">
      <c r="C322" s="49"/>
      <c r="D322" s="49"/>
      <c r="E322" s="49"/>
      <c r="F322" s="49"/>
      <c r="G322" s="49"/>
      <c r="H322" s="49"/>
      <c r="I322" s="49"/>
      <c r="J322" s="49"/>
      <c r="K322" s="49"/>
    </row>
    <row r="323" spans="3:11" x14ac:dyDescent="0.25">
      <c r="C323" s="49"/>
      <c r="D323" s="49"/>
      <c r="E323" s="49"/>
      <c r="F323" s="49"/>
      <c r="G323" s="49"/>
      <c r="H323" s="49"/>
      <c r="I323" s="49"/>
      <c r="J323" s="49"/>
      <c r="K323" s="49"/>
    </row>
    <row r="324" spans="3:11" x14ac:dyDescent="0.25">
      <c r="C324" s="49"/>
      <c r="D324" s="49"/>
      <c r="E324" s="49"/>
      <c r="F324" s="49"/>
      <c r="G324" s="49"/>
      <c r="H324" s="49"/>
      <c r="I324" s="49"/>
      <c r="J324" s="49"/>
      <c r="K324" s="49"/>
    </row>
    <row r="325" spans="3:11" x14ac:dyDescent="0.25">
      <c r="C325" s="49"/>
      <c r="D325" s="49"/>
      <c r="E325" s="49"/>
      <c r="F325" s="49"/>
      <c r="G325" s="49"/>
      <c r="H325" s="49"/>
      <c r="I325" s="49"/>
      <c r="J325" s="49"/>
      <c r="K325" s="49"/>
    </row>
    <row r="326" spans="3:11" x14ac:dyDescent="0.25">
      <c r="C326" s="49"/>
      <c r="D326" s="49"/>
      <c r="E326" s="49"/>
      <c r="F326" s="49"/>
      <c r="G326" s="49"/>
      <c r="H326" s="49"/>
      <c r="I326" s="49"/>
      <c r="J326" s="49"/>
      <c r="K326" s="49"/>
    </row>
    <row r="327" spans="3:11" x14ac:dyDescent="0.25">
      <c r="C327" s="49"/>
      <c r="D327" s="49"/>
      <c r="E327" s="49"/>
      <c r="F327" s="49"/>
      <c r="G327" s="49"/>
      <c r="H327" s="49"/>
      <c r="I327" s="49"/>
      <c r="J327" s="49"/>
      <c r="K327" s="49"/>
    </row>
    <row r="328" spans="3:11" x14ac:dyDescent="0.25">
      <c r="C328" s="49"/>
      <c r="D328" s="49"/>
      <c r="E328" s="49"/>
      <c r="F328" s="49"/>
      <c r="G328" s="49"/>
      <c r="H328" s="49"/>
      <c r="I328" s="49"/>
      <c r="J328" s="49"/>
      <c r="K328" s="49"/>
    </row>
    <row r="329" spans="3:11" x14ac:dyDescent="0.25">
      <c r="C329" s="49"/>
      <c r="D329" s="49"/>
      <c r="E329" s="49"/>
      <c r="F329" s="49"/>
      <c r="G329" s="49"/>
      <c r="H329" s="49"/>
      <c r="I329" s="49"/>
      <c r="J329" s="49"/>
      <c r="K329" s="49"/>
    </row>
    <row r="330" spans="3:11" x14ac:dyDescent="0.25">
      <c r="C330" s="49"/>
      <c r="D330" s="49"/>
      <c r="E330" s="49"/>
      <c r="F330" s="49"/>
      <c r="G330" s="49"/>
      <c r="H330" s="49"/>
      <c r="I330" s="49"/>
      <c r="J330" s="49"/>
      <c r="K330" s="49"/>
    </row>
    <row r="331" spans="3:11" x14ac:dyDescent="0.25">
      <c r="C331" s="49"/>
      <c r="D331" s="49"/>
      <c r="E331" s="49"/>
      <c r="F331" s="49"/>
      <c r="G331" s="49"/>
      <c r="H331" s="49"/>
      <c r="I331" s="49"/>
      <c r="J331" s="49"/>
      <c r="K331" s="49"/>
    </row>
    <row r="332" spans="3:11" x14ac:dyDescent="0.25">
      <c r="C332" s="49"/>
      <c r="D332" s="49"/>
      <c r="E332" s="49"/>
      <c r="F332" s="49"/>
      <c r="G332" s="49"/>
      <c r="H332" s="49"/>
      <c r="I332" s="49"/>
      <c r="J332" s="49"/>
      <c r="K332" s="49"/>
    </row>
    <row r="333" spans="3:11" x14ac:dyDescent="0.25">
      <c r="C333" s="49"/>
      <c r="D333" s="49"/>
      <c r="E333" s="49"/>
      <c r="F333" s="49"/>
      <c r="G333" s="49"/>
      <c r="H333" s="49"/>
      <c r="I333" s="49"/>
      <c r="J333" s="49"/>
      <c r="K333" s="49"/>
    </row>
    <row r="334" spans="3:11" x14ac:dyDescent="0.25">
      <c r="C334" s="49"/>
      <c r="D334" s="49"/>
      <c r="E334" s="49"/>
      <c r="F334" s="49"/>
      <c r="G334" s="49"/>
      <c r="H334" s="49"/>
      <c r="I334" s="49"/>
      <c r="J334" s="49"/>
      <c r="K334" s="49"/>
    </row>
    <row r="335" spans="3:11" x14ac:dyDescent="0.25">
      <c r="C335" s="49"/>
      <c r="D335" s="49"/>
      <c r="E335" s="49"/>
      <c r="F335" s="49"/>
      <c r="G335" s="49"/>
      <c r="H335" s="49"/>
      <c r="I335" s="49"/>
      <c r="J335" s="49"/>
      <c r="K335" s="49"/>
    </row>
    <row r="336" spans="3:11" x14ac:dyDescent="0.25">
      <c r="C336" s="49"/>
      <c r="D336" s="49"/>
      <c r="E336" s="49"/>
      <c r="F336" s="49"/>
      <c r="G336" s="49"/>
      <c r="H336" s="49"/>
      <c r="I336" s="49"/>
      <c r="J336" s="49"/>
      <c r="K336" s="49"/>
    </row>
    <row r="337" spans="3:11" x14ac:dyDescent="0.25">
      <c r="C337" s="49"/>
      <c r="D337" s="49"/>
      <c r="E337" s="49"/>
      <c r="F337" s="49"/>
      <c r="G337" s="49"/>
      <c r="H337" s="49"/>
      <c r="I337" s="49"/>
      <c r="J337" s="49"/>
      <c r="K337" s="49"/>
    </row>
    <row r="338" spans="3:11" x14ac:dyDescent="0.25">
      <c r="C338" s="49"/>
      <c r="D338" s="49"/>
      <c r="E338" s="49"/>
      <c r="F338" s="49"/>
      <c r="G338" s="49"/>
      <c r="H338" s="49"/>
      <c r="I338" s="49"/>
      <c r="J338" s="49"/>
      <c r="K338" s="49"/>
    </row>
    <row r="339" spans="3:11" x14ac:dyDescent="0.25">
      <c r="C339" s="49"/>
      <c r="D339" s="49"/>
      <c r="E339" s="49"/>
      <c r="F339" s="49"/>
      <c r="G339" s="49"/>
      <c r="H339" s="49"/>
      <c r="I339" s="49"/>
      <c r="J339" s="49"/>
      <c r="K339" s="49"/>
    </row>
    <row r="340" spans="3:11" x14ac:dyDescent="0.25">
      <c r="C340" s="49"/>
      <c r="D340" s="49"/>
      <c r="E340" s="49"/>
      <c r="F340" s="49"/>
      <c r="G340" s="49"/>
      <c r="H340" s="49"/>
      <c r="I340" s="49"/>
      <c r="J340" s="49"/>
      <c r="K340" s="49"/>
    </row>
    <row r="341" spans="3:11" x14ac:dyDescent="0.25">
      <c r="C341" s="49"/>
      <c r="D341" s="49"/>
      <c r="E341" s="49"/>
      <c r="F341" s="49"/>
      <c r="G341" s="49"/>
      <c r="H341" s="49"/>
      <c r="I341" s="49"/>
      <c r="J341" s="49"/>
      <c r="K341" s="49"/>
    </row>
    <row r="342" spans="3:11" x14ac:dyDescent="0.25">
      <c r="C342" s="49"/>
      <c r="D342" s="49"/>
      <c r="E342" s="49"/>
      <c r="F342" s="49"/>
      <c r="G342" s="49"/>
      <c r="H342" s="49"/>
      <c r="I342" s="49"/>
      <c r="J342" s="49"/>
      <c r="K342" s="49"/>
    </row>
    <row r="343" spans="3:11" x14ac:dyDescent="0.25">
      <c r="C343" s="49"/>
      <c r="D343" s="49"/>
      <c r="E343" s="49"/>
      <c r="F343" s="49"/>
      <c r="G343" s="49"/>
      <c r="H343" s="49"/>
      <c r="I343" s="49"/>
      <c r="J343" s="49"/>
      <c r="K343" s="49"/>
    </row>
    <row r="344" spans="3:11" x14ac:dyDescent="0.25">
      <c r="C344" s="49"/>
      <c r="D344" s="49"/>
      <c r="E344" s="49"/>
      <c r="F344" s="49"/>
      <c r="G344" s="49"/>
      <c r="H344" s="49"/>
      <c r="I344" s="49"/>
      <c r="J344" s="49"/>
      <c r="K344" s="49"/>
    </row>
    <row r="345" spans="3:11" x14ac:dyDescent="0.25">
      <c r="C345" s="49"/>
      <c r="D345" s="49"/>
      <c r="E345" s="49"/>
      <c r="F345" s="49"/>
      <c r="G345" s="49"/>
      <c r="H345" s="49"/>
      <c r="I345" s="49"/>
      <c r="J345" s="49"/>
      <c r="K345" s="49"/>
    </row>
    <row r="346" spans="3:11" x14ac:dyDescent="0.25">
      <c r="C346" s="49"/>
      <c r="D346" s="49"/>
      <c r="E346" s="49"/>
      <c r="F346" s="49"/>
      <c r="G346" s="49"/>
      <c r="H346" s="49"/>
      <c r="I346" s="49"/>
      <c r="J346" s="49"/>
      <c r="K346" s="49"/>
    </row>
    <row r="347" spans="3:11" x14ac:dyDescent="0.25">
      <c r="C347" s="49"/>
      <c r="D347" s="49"/>
      <c r="E347" s="49"/>
      <c r="F347" s="49"/>
      <c r="G347" s="49"/>
      <c r="H347" s="49"/>
      <c r="I347" s="49"/>
      <c r="J347" s="49"/>
      <c r="K347" s="49"/>
    </row>
    <row r="348" spans="3:11" x14ac:dyDescent="0.25">
      <c r="C348" s="49"/>
      <c r="D348" s="49"/>
      <c r="E348" s="49"/>
      <c r="F348" s="49"/>
      <c r="G348" s="49"/>
      <c r="H348" s="49"/>
      <c r="I348" s="49"/>
      <c r="J348" s="49"/>
      <c r="K348" s="49"/>
    </row>
    <row r="349" spans="3:11" x14ac:dyDescent="0.25">
      <c r="C349" s="49"/>
      <c r="D349" s="49"/>
      <c r="E349" s="49"/>
      <c r="F349" s="49"/>
      <c r="G349" s="49"/>
      <c r="H349" s="49"/>
      <c r="I349" s="49"/>
      <c r="J349" s="49"/>
      <c r="K349" s="49"/>
    </row>
    <row r="350" spans="3:11" x14ac:dyDescent="0.25">
      <c r="C350" s="49"/>
      <c r="D350" s="49"/>
      <c r="E350" s="49"/>
      <c r="F350" s="49"/>
      <c r="G350" s="49"/>
      <c r="H350" s="49"/>
      <c r="I350" s="49"/>
      <c r="J350" s="49"/>
      <c r="K350" s="49"/>
    </row>
    <row r="351" spans="3:11" x14ac:dyDescent="0.25">
      <c r="C351" s="49"/>
      <c r="D351" s="49"/>
      <c r="E351" s="49"/>
      <c r="F351" s="49"/>
      <c r="G351" s="49"/>
      <c r="H351" s="49"/>
      <c r="I351" s="49"/>
      <c r="J351" s="49"/>
      <c r="K351" s="49"/>
    </row>
    <row r="352" spans="3:11" x14ac:dyDescent="0.25">
      <c r="C352" s="49"/>
      <c r="D352" s="49"/>
      <c r="E352" s="49"/>
      <c r="F352" s="49"/>
      <c r="G352" s="49"/>
      <c r="H352" s="49"/>
      <c r="I352" s="49"/>
      <c r="J352" s="49"/>
      <c r="K352" s="49"/>
    </row>
    <row r="353" spans="3:11" x14ac:dyDescent="0.25">
      <c r="C353" s="49"/>
      <c r="D353" s="49"/>
      <c r="E353" s="49"/>
      <c r="F353" s="49"/>
      <c r="G353" s="49"/>
      <c r="H353" s="49"/>
      <c r="I353" s="49"/>
      <c r="J353" s="49"/>
      <c r="K353" s="49"/>
    </row>
    <row r="354" spans="3:11" x14ac:dyDescent="0.25">
      <c r="C354" s="49"/>
      <c r="D354" s="49"/>
      <c r="E354" s="49"/>
      <c r="F354" s="49"/>
      <c r="G354" s="49"/>
      <c r="H354" s="49"/>
      <c r="I354" s="49"/>
      <c r="J354" s="49"/>
      <c r="K354" s="49"/>
    </row>
    <row r="355" spans="3:11" x14ac:dyDescent="0.25">
      <c r="C355" s="49"/>
      <c r="D355" s="49"/>
      <c r="E355" s="49"/>
      <c r="F355" s="49"/>
      <c r="G355" s="49"/>
      <c r="H355" s="49"/>
      <c r="I355" s="49"/>
      <c r="J355" s="49"/>
      <c r="K355" s="49"/>
    </row>
    <row r="356" spans="3:11" x14ac:dyDescent="0.25">
      <c r="C356" s="49"/>
      <c r="D356" s="49"/>
      <c r="E356" s="49"/>
      <c r="F356" s="49"/>
      <c r="G356" s="49"/>
      <c r="H356" s="49"/>
      <c r="I356" s="49"/>
      <c r="J356" s="49"/>
      <c r="K356" s="49"/>
    </row>
    <row r="357" spans="3:11" x14ac:dyDescent="0.25">
      <c r="C357" s="49"/>
      <c r="D357" s="49"/>
      <c r="E357" s="49"/>
      <c r="F357" s="49"/>
      <c r="G357" s="49"/>
      <c r="H357" s="49"/>
      <c r="I357" s="49"/>
      <c r="J357" s="49"/>
      <c r="K357" s="49"/>
    </row>
    <row r="358" spans="3:11" x14ac:dyDescent="0.25">
      <c r="C358" s="49"/>
      <c r="D358" s="49"/>
      <c r="E358" s="49"/>
      <c r="F358" s="49"/>
      <c r="G358" s="49"/>
      <c r="H358" s="49"/>
      <c r="I358" s="49"/>
      <c r="J358" s="49"/>
      <c r="K358" s="49"/>
    </row>
    <row r="359" spans="3:11" x14ac:dyDescent="0.25">
      <c r="C359" s="49"/>
      <c r="D359" s="49"/>
      <c r="E359" s="49"/>
      <c r="F359" s="49"/>
      <c r="G359" s="49"/>
      <c r="H359" s="49"/>
      <c r="I359" s="49"/>
      <c r="J359" s="49"/>
      <c r="K359" s="49"/>
    </row>
    <row r="360" spans="3:11" x14ac:dyDescent="0.25">
      <c r="C360" s="49"/>
      <c r="D360" s="49"/>
      <c r="E360" s="49"/>
      <c r="F360" s="49"/>
      <c r="G360" s="49"/>
      <c r="H360" s="49"/>
      <c r="I360" s="49"/>
      <c r="J360" s="49"/>
      <c r="K360" s="49"/>
    </row>
    <row r="361" spans="3:11" x14ac:dyDescent="0.25">
      <c r="C361" s="49"/>
      <c r="D361" s="49"/>
      <c r="E361" s="49"/>
      <c r="F361" s="49"/>
      <c r="G361" s="49"/>
      <c r="H361" s="49"/>
      <c r="I361" s="49"/>
      <c r="J361" s="49"/>
      <c r="K361" s="49"/>
    </row>
    <row r="362" spans="3:11" x14ac:dyDescent="0.25">
      <c r="C362" s="49"/>
      <c r="D362" s="49"/>
      <c r="E362" s="49"/>
      <c r="F362" s="49"/>
      <c r="G362" s="49"/>
      <c r="H362" s="49"/>
      <c r="I362" s="49"/>
      <c r="J362" s="49"/>
      <c r="K362" s="49"/>
    </row>
    <row r="363" spans="3:11" x14ac:dyDescent="0.25">
      <c r="C363" s="49"/>
      <c r="D363" s="49"/>
      <c r="E363" s="49"/>
      <c r="F363" s="49"/>
      <c r="G363" s="49"/>
      <c r="H363" s="49"/>
      <c r="I363" s="49"/>
      <c r="J363" s="49"/>
      <c r="K363" s="49"/>
    </row>
    <row r="364" spans="3:11" x14ac:dyDescent="0.25">
      <c r="C364" s="49"/>
      <c r="D364" s="49"/>
      <c r="E364" s="49"/>
      <c r="F364" s="49"/>
      <c r="G364" s="49"/>
      <c r="H364" s="49"/>
      <c r="I364" s="49"/>
      <c r="J364" s="49"/>
      <c r="K364" s="49"/>
    </row>
    <row r="365" spans="3:11" x14ac:dyDescent="0.25">
      <c r="C365" s="49"/>
      <c r="D365" s="49"/>
      <c r="E365" s="49"/>
      <c r="F365" s="49"/>
      <c r="G365" s="49"/>
      <c r="H365" s="49"/>
      <c r="I365" s="49"/>
      <c r="J365" s="49"/>
      <c r="K365" s="49"/>
    </row>
    <row r="366" spans="3:11" x14ac:dyDescent="0.25">
      <c r="C366" s="49"/>
      <c r="D366" s="49"/>
      <c r="E366" s="49"/>
      <c r="F366" s="49"/>
      <c r="G366" s="49"/>
      <c r="H366" s="49"/>
      <c r="I366" s="49"/>
      <c r="J366" s="49"/>
      <c r="K366" s="49"/>
    </row>
    <row r="367" spans="3:11" x14ac:dyDescent="0.25">
      <c r="C367" s="49"/>
      <c r="D367" s="49"/>
      <c r="E367" s="49"/>
      <c r="F367" s="49"/>
      <c r="G367" s="49"/>
      <c r="H367" s="49"/>
      <c r="I367" s="49"/>
      <c r="J367" s="49"/>
      <c r="K367" s="49"/>
    </row>
    <row r="368" spans="3:11" x14ac:dyDescent="0.25">
      <c r="C368" s="49"/>
      <c r="D368" s="49"/>
      <c r="E368" s="49"/>
      <c r="F368" s="49"/>
      <c r="G368" s="49"/>
      <c r="H368" s="49"/>
      <c r="I368" s="49"/>
      <c r="J368" s="49"/>
      <c r="K368" s="49"/>
    </row>
    <row r="369" spans="3:11" x14ac:dyDescent="0.25">
      <c r="C369" s="49"/>
      <c r="D369" s="49"/>
      <c r="E369" s="49"/>
      <c r="F369" s="49"/>
      <c r="G369" s="49"/>
      <c r="H369" s="49"/>
      <c r="I369" s="49"/>
      <c r="J369" s="49"/>
      <c r="K369" s="49"/>
    </row>
    <row r="370" spans="3:11" x14ac:dyDescent="0.25">
      <c r="C370" s="49"/>
      <c r="D370" s="49"/>
      <c r="E370" s="49"/>
      <c r="F370" s="49"/>
      <c r="G370" s="49"/>
      <c r="H370" s="49"/>
      <c r="I370" s="49"/>
      <c r="J370" s="49"/>
      <c r="K370" s="49"/>
    </row>
    <row r="371" spans="3:11" x14ac:dyDescent="0.25">
      <c r="C371" s="49"/>
      <c r="D371" s="49"/>
      <c r="E371" s="49"/>
      <c r="F371" s="49"/>
      <c r="G371" s="49"/>
      <c r="H371" s="49"/>
      <c r="I371" s="49"/>
      <c r="J371" s="49"/>
      <c r="K371" s="49"/>
    </row>
    <row r="372" spans="3:11" x14ac:dyDescent="0.25">
      <c r="C372" s="49"/>
      <c r="D372" s="49"/>
      <c r="E372" s="49"/>
      <c r="F372" s="49"/>
      <c r="G372" s="49"/>
      <c r="H372" s="49"/>
      <c r="I372" s="49"/>
      <c r="J372" s="49"/>
      <c r="K372" s="49"/>
    </row>
    <row r="373" spans="3:11" x14ac:dyDescent="0.25">
      <c r="C373" s="49"/>
      <c r="D373" s="49"/>
      <c r="E373" s="49"/>
      <c r="F373" s="49"/>
      <c r="G373" s="49"/>
      <c r="H373" s="49"/>
      <c r="I373" s="49"/>
      <c r="J373" s="49"/>
      <c r="K373" s="49"/>
    </row>
    <row r="374" spans="3:11" x14ac:dyDescent="0.25">
      <c r="C374" s="49"/>
      <c r="D374" s="49"/>
      <c r="E374" s="49"/>
      <c r="F374" s="49"/>
      <c r="G374" s="49"/>
      <c r="H374" s="49"/>
      <c r="I374" s="49"/>
      <c r="J374" s="49"/>
      <c r="K374" s="49"/>
    </row>
    <row r="375" spans="3:11" x14ac:dyDescent="0.25">
      <c r="C375" s="49"/>
      <c r="D375" s="49"/>
      <c r="E375" s="49"/>
      <c r="F375" s="49"/>
      <c r="G375" s="49"/>
      <c r="H375" s="49"/>
      <c r="I375" s="49"/>
      <c r="J375" s="49"/>
      <c r="K375" s="49"/>
    </row>
    <row r="376" spans="3:11" x14ac:dyDescent="0.25">
      <c r="C376" s="49"/>
      <c r="D376" s="49"/>
      <c r="E376" s="49"/>
      <c r="F376" s="49"/>
      <c r="G376" s="49"/>
      <c r="H376" s="49"/>
      <c r="I376" s="49"/>
      <c r="J376" s="49"/>
      <c r="K376" s="49"/>
    </row>
    <row r="377" spans="3:11" x14ac:dyDescent="0.25">
      <c r="C377" s="49"/>
      <c r="D377" s="49"/>
      <c r="E377" s="49"/>
      <c r="F377" s="49"/>
      <c r="G377" s="49"/>
      <c r="H377" s="49"/>
      <c r="I377" s="49"/>
      <c r="J377" s="49"/>
      <c r="K377" s="49"/>
    </row>
    <row r="378" spans="3:11" x14ac:dyDescent="0.25">
      <c r="C378" s="49"/>
      <c r="D378" s="49"/>
      <c r="E378" s="49"/>
      <c r="F378" s="49"/>
      <c r="G378" s="49"/>
      <c r="H378" s="49"/>
      <c r="I378" s="49"/>
      <c r="J378" s="49"/>
      <c r="K378" s="49"/>
    </row>
    <row r="379" spans="3:11" x14ac:dyDescent="0.25">
      <c r="C379" s="49"/>
      <c r="D379" s="49"/>
      <c r="E379" s="49"/>
      <c r="F379" s="49"/>
      <c r="G379" s="49"/>
      <c r="H379" s="49"/>
      <c r="I379" s="49"/>
      <c r="J379" s="49"/>
      <c r="K379" s="49"/>
    </row>
    <row r="380" spans="3:11" x14ac:dyDescent="0.25">
      <c r="C380" s="49"/>
      <c r="D380" s="49"/>
      <c r="E380" s="49"/>
      <c r="F380" s="49"/>
      <c r="G380" s="49"/>
      <c r="H380" s="49"/>
      <c r="I380" s="49"/>
      <c r="J380" s="49"/>
      <c r="K380" s="49"/>
    </row>
    <row r="381" spans="3:11" x14ac:dyDescent="0.25">
      <c r="C381" s="49"/>
      <c r="D381" s="49"/>
      <c r="E381" s="49"/>
      <c r="F381" s="49"/>
      <c r="G381" s="49"/>
      <c r="H381" s="49"/>
      <c r="I381" s="49"/>
      <c r="J381" s="49"/>
      <c r="K381" s="49"/>
    </row>
    <row r="382" spans="3:11" x14ac:dyDescent="0.25">
      <c r="C382" s="49"/>
      <c r="D382" s="49"/>
      <c r="E382" s="49"/>
      <c r="F382" s="49"/>
      <c r="G382" s="49"/>
      <c r="H382" s="49"/>
      <c r="I382" s="49"/>
      <c r="J382" s="49"/>
      <c r="K382" s="49"/>
    </row>
    <row r="383" spans="3:11" x14ac:dyDescent="0.25">
      <c r="C383" s="49"/>
      <c r="D383" s="49"/>
      <c r="E383" s="49"/>
      <c r="F383" s="49"/>
      <c r="G383" s="49"/>
      <c r="H383" s="49"/>
      <c r="I383" s="49"/>
      <c r="J383" s="49"/>
      <c r="K383" s="49"/>
    </row>
    <row r="384" spans="3:11" x14ac:dyDescent="0.25">
      <c r="C384" s="49"/>
      <c r="D384" s="49"/>
      <c r="E384" s="49"/>
      <c r="F384" s="49"/>
      <c r="G384" s="49"/>
      <c r="H384" s="49"/>
      <c r="I384" s="49"/>
      <c r="J384" s="49"/>
      <c r="K384" s="49"/>
    </row>
    <row r="385" spans="3:11" x14ac:dyDescent="0.25">
      <c r="C385" s="49"/>
      <c r="D385" s="49"/>
      <c r="E385" s="49"/>
      <c r="F385" s="49"/>
      <c r="G385" s="49"/>
      <c r="H385" s="49"/>
      <c r="I385" s="49"/>
      <c r="J385" s="49"/>
      <c r="K385" s="49"/>
    </row>
    <row r="386" spans="3:11" x14ac:dyDescent="0.25">
      <c r="C386" s="49"/>
      <c r="D386" s="49"/>
      <c r="E386" s="49"/>
      <c r="F386" s="49"/>
      <c r="G386" s="49"/>
      <c r="H386" s="49"/>
      <c r="I386" s="49"/>
      <c r="J386" s="49"/>
      <c r="K386" s="49"/>
    </row>
    <row r="387" spans="3:11" x14ac:dyDescent="0.25">
      <c r="C387" s="49"/>
      <c r="D387" s="49"/>
      <c r="E387" s="49"/>
      <c r="F387" s="49"/>
      <c r="G387" s="49"/>
      <c r="H387" s="49"/>
      <c r="I387" s="49"/>
      <c r="J387" s="49"/>
      <c r="K387" s="49"/>
    </row>
    <row r="388" spans="3:11" x14ac:dyDescent="0.25">
      <c r="C388" s="49"/>
      <c r="D388" s="49"/>
      <c r="E388" s="49"/>
      <c r="F388" s="49"/>
      <c r="G388" s="49"/>
      <c r="H388" s="49"/>
      <c r="I388" s="49"/>
      <c r="J388" s="49"/>
      <c r="K388" s="49"/>
    </row>
    <row r="389" spans="3:11" x14ac:dyDescent="0.25">
      <c r="C389" s="49"/>
      <c r="D389" s="49"/>
      <c r="E389" s="49"/>
      <c r="F389" s="49"/>
      <c r="G389" s="49"/>
      <c r="H389" s="49"/>
      <c r="I389" s="49"/>
      <c r="J389" s="49"/>
      <c r="K389" s="49"/>
    </row>
    <row r="390" spans="3:11" x14ac:dyDescent="0.25">
      <c r="C390" s="49"/>
      <c r="D390" s="49"/>
      <c r="E390" s="49"/>
      <c r="F390" s="49"/>
      <c r="G390" s="49"/>
      <c r="H390" s="49"/>
      <c r="I390" s="49"/>
      <c r="J390" s="49"/>
      <c r="K390" s="49"/>
    </row>
    <row r="391" spans="3:11" x14ac:dyDescent="0.25">
      <c r="C391" s="49"/>
      <c r="D391" s="49"/>
      <c r="E391" s="49"/>
      <c r="F391" s="49"/>
      <c r="G391" s="49"/>
      <c r="H391" s="49"/>
      <c r="I391" s="49"/>
      <c r="J391" s="49"/>
      <c r="K391" s="49"/>
    </row>
    <row r="392" spans="3:11" x14ac:dyDescent="0.25">
      <c r="C392" s="49"/>
      <c r="D392" s="49"/>
      <c r="E392" s="49"/>
      <c r="F392" s="49"/>
      <c r="G392" s="49"/>
      <c r="H392" s="49"/>
      <c r="I392" s="49"/>
      <c r="J392" s="49"/>
      <c r="K392" s="49"/>
    </row>
    <row r="393" spans="3:11" x14ac:dyDescent="0.25">
      <c r="C393" s="49"/>
      <c r="D393" s="49"/>
      <c r="E393" s="49"/>
      <c r="F393" s="49"/>
      <c r="G393" s="49"/>
      <c r="H393" s="49"/>
      <c r="I393" s="49"/>
      <c r="J393" s="49"/>
      <c r="K393" s="49"/>
    </row>
    <row r="394" spans="3:11" x14ac:dyDescent="0.25">
      <c r="C394" s="49"/>
      <c r="D394" s="49"/>
      <c r="E394" s="49"/>
      <c r="F394" s="49"/>
      <c r="G394" s="49"/>
      <c r="H394" s="49"/>
      <c r="I394" s="49"/>
      <c r="J394" s="49"/>
      <c r="K394" s="49"/>
    </row>
    <row r="395" spans="3:11" x14ac:dyDescent="0.25">
      <c r="C395" s="49"/>
      <c r="D395" s="49"/>
      <c r="E395" s="49"/>
      <c r="F395" s="49"/>
      <c r="G395" s="49"/>
      <c r="H395" s="49"/>
      <c r="I395" s="49"/>
      <c r="J395" s="49"/>
      <c r="K395" s="49"/>
    </row>
    <row r="396" spans="3:11" x14ac:dyDescent="0.25">
      <c r="C396" s="49"/>
      <c r="D396" s="49"/>
      <c r="E396" s="49"/>
      <c r="F396" s="49"/>
      <c r="G396" s="49"/>
      <c r="H396" s="49"/>
      <c r="I396" s="49"/>
      <c r="J396" s="49"/>
      <c r="K396" s="49"/>
    </row>
    <row r="397" spans="3:11" x14ac:dyDescent="0.25">
      <c r="C397" s="49"/>
      <c r="D397" s="49"/>
      <c r="E397" s="49"/>
      <c r="F397" s="49"/>
      <c r="G397" s="49"/>
      <c r="H397" s="49"/>
      <c r="I397" s="49"/>
      <c r="J397" s="49"/>
      <c r="K397" s="49"/>
    </row>
    <row r="398" spans="3:11" x14ac:dyDescent="0.25">
      <c r="C398" s="49"/>
      <c r="D398" s="49"/>
      <c r="E398" s="49"/>
      <c r="F398" s="49"/>
      <c r="G398" s="49"/>
      <c r="H398" s="49"/>
      <c r="I398" s="49"/>
      <c r="J398" s="49"/>
      <c r="K398" s="49"/>
    </row>
    <row r="399" spans="3:11" x14ac:dyDescent="0.25">
      <c r="C399" s="49"/>
      <c r="D399" s="49"/>
      <c r="E399" s="49"/>
      <c r="F399" s="49"/>
      <c r="G399" s="49"/>
      <c r="H399" s="49"/>
      <c r="I399" s="49"/>
      <c r="J399" s="49"/>
      <c r="K399" s="49"/>
    </row>
    <row r="400" spans="3:11" x14ac:dyDescent="0.25">
      <c r="C400" s="49"/>
      <c r="D400" s="49"/>
      <c r="E400" s="49"/>
      <c r="F400" s="49"/>
      <c r="G400" s="49"/>
      <c r="H400" s="49"/>
      <c r="I400" s="49"/>
      <c r="J400" s="49"/>
      <c r="K400" s="49"/>
    </row>
    <row r="401" spans="3:11" x14ac:dyDescent="0.25">
      <c r="C401" s="49"/>
      <c r="D401" s="49"/>
      <c r="E401" s="49"/>
      <c r="F401" s="49"/>
      <c r="G401" s="49"/>
      <c r="H401" s="49"/>
      <c r="I401" s="49"/>
      <c r="J401" s="49"/>
      <c r="K401" s="49"/>
    </row>
    <row r="402" spans="3:11" x14ac:dyDescent="0.25">
      <c r="C402" s="49"/>
      <c r="D402" s="49"/>
      <c r="E402" s="49"/>
      <c r="F402" s="49"/>
      <c r="G402" s="49"/>
      <c r="H402" s="49"/>
      <c r="I402" s="49"/>
      <c r="J402" s="49"/>
      <c r="K402" s="49"/>
    </row>
    <row r="403" spans="3:11" x14ac:dyDescent="0.25">
      <c r="C403" s="49"/>
      <c r="D403" s="49"/>
      <c r="E403" s="49"/>
      <c r="F403" s="49"/>
      <c r="G403" s="49"/>
      <c r="H403" s="49"/>
      <c r="I403" s="49"/>
      <c r="J403" s="49"/>
      <c r="K403" s="49"/>
    </row>
    <row r="404" spans="3:11" x14ac:dyDescent="0.25">
      <c r="C404" s="49"/>
      <c r="D404" s="49"/>
      <c r="E404" s="49"/>
      <c r="F404" s="49"/>
      <c r="G404" s="49"/>
      <c r="H404" s="49"/>
      <c r="I404" s="49"/>
      <c r="J404" s="49"/>
      <c r="K404" s="49"/>
    </row>
    <row r="405" spans="3:11" x14ac:dyDescent="0.25">
      <c r="C405" s="49"/>
      <c r="D405" s="49"/>
      <c r="E405" s="49"/>
      <c r="F405" s="49"/>
      <c r="G405" s="49"/>
      <c r="H405" s="49"/>
      <c r="I405" s="49"/>
      <c r="J405" s="49"/>
      <c r="K405" s="49"/>
    </row>
    <row r="406" spans="3:11" x14ac:dyDescent="0.25">
      <c r="C406" s="49"/>
      <c r="D406" s="49"/>
      <c r="E406" s="49"/>
      <c r="F406" s="49"/>
      <c r="G406" s="49"/>
      <c r="H406" s="49"/>
      <c r="I406" s="49"/>
      <c r="J406" s="49"/>
      <c r="K406" s="49"/>
    </row>
    <row r="407" spans="3:11" x14ac:dyDescent="0.25">
      <c r="C407" s="49"/>
      <c r="D407" s="49"/>
      <c r="E407" s="49"/>
      <c r="F407" s="49"/>
      <c r="G407" s="49"/>
      <c r="H407" s="49"/>
      <c r="I407" s="49"/>
      <c r="J407" s="49"/>
      <c r="K407" s="49"/>
    </row>
    <row r="408" spans="3:11" x14ac:dyDescent="0.25">
      <c r="C408" s="49"/>
      <c r="D408" s="49"/>
      <c r="E408" s="49"/>
      <c r="F408" s="49"/>
      <c r="G408" s="49"/>
      <c r="H408" s="49"/>
      <c r="I408" s="49"/>
      <c r="J408" s="49"/>
      <c r="K408" s="49"/>
    </row>
    <row r="409" spans="3:11" x14ac:dyDescent="0.25">
      <c r="C409" s="49"/>
      <c r="D409" s="49"/>
      <c r="E409" s="49"/>
      <c r="F409" s="49"/>
      <c r="G409" s="49"/>
      <c r="H409" s="49"/>
      <c r="I409" s="49"/>
      <c r="J409" s="49"/>
      <c r="K409" s="49"/>
    </row>
    <row r="410" spans="3:11" x14ac:dyDescent="0.25">
      <c r="C410" s="49"/>
      <c r="D410" s="49"/>
      <c r="E410" s="49"/>
      <c r="F410" s="49"/>
      <c r="G410" s="49"/>
      <c r="H410" s="49"/>
      <c r="I410" s="49"/>
      <c r="J410" s="49"/>
      <c r="K410" s="49"/>
    </row>
    <row r="411" spans="3:11" x14ac:dyDescent="0.25">
      <c r="C411" s="49"/>
      <c r="D411" s="49"/>
      <c r="E411" s="49"/>
      <c r="F411" s="49"/>
      <c r="G411" s="49"/>
      <c r="H411" s="49"/>
      <c r="I411" s="49"/>
      <c r="J411" s="49"/>
      <c r="K411" s="49"/>
    </row>
    <row r="412" spans="3:11" x14ac:dyDescent="0.25">
      <c r="C412" s="49"/>
      <c r="D412" s="49"/>
      <c r="E412" s="49"/>
      <c r="F412" s="49"/>
      <c r="G412" s="49"/>
      <c r="H412" s="49"/>
      <c r="I412" s="49"/>
      <c r="J412" s="49"/>
      <c r="K412" s="49"/>
    </row>
    <row r="413" spans="3:11" x14ac:dyDescent="0.25">
      <c r="C413" s="49"/>
      <c r="D413" s="49"/>
      <c r="E413" s="49"/>
      <c r="F413" s="49"/>
      <c r="G413" s="49"/>
      <c r="H413" s="49"/>
      <c r="I413" s="49"/>
      <c r="J413" s="49"/>
      <c r="K413" s="49"/>
    </row>
    <row r="414" spans="3:11" x14ac:dyDescent="0.25">
      <c r="C414" s="49"/>
      <c r="D414" s="49"/>
      <c r="E414" s="49"/>
      <c r="F414" s="49"/>
      <c r="G414" s="49"/>
      <c r="H414" s="49"/>
      <c r="I414" s="49"/>
      <c r="J414" s="49"/>
      <c r="K414" s="49"/>
    </row>
    <row r="415" spans="3:11" x14ac:dyDescent="0.25">
      <c r="C415" s="49"/>
      <c r="D415" s="49"/>
      <c r="E415" s="49"/>
      <c r="F415" s="49"/>
      <c r="G415" s="49"/>
      <c r="H415" s="49"/>
      <c r="I415" s="49"/>
      <c r="J415" s="49"/>
      <c r="K415" s="49"/>
    </row>
    <row r="416" spans="3:11" x14ac:dyDescent="0.25">
      <c r="C416" s="49"/>
      <c r="D416" s="49"/>
      <c r="E416" s="49"/>
      <c r="F416" s="49"/>
      <c r="G416" s="49"/>
      <c r="H416" s="49"/>
      <c r="I416" s="49"/>
      <c r="J416" s="49"/>
      <c r="K416" s="49"/>
    </row>
    <row r="417" spans="3:11" x14ac:dyDescent="0.25">
      <c r="C417" s="49"/>
      <c r="D417" s="49"/>
      <c r="E417" s="49"/>
      <c r="F417" s="49"/>
      <c r="G417" s="49"/>
      <c r="H417" s="49"/>
      <c r="I417" s="49"/>
      <c r="J417" s="49"/>
      <c r="K417" s="49"/>
    </row>
    <row r="418" spans="3:11" x14ac:dyDescent="0.25">
      <c r="C418" s="49"/>
      <c r="D418" s="49"/>
      <c r="E418" s="49"/>
      <c r="F418" s="49"/>
      <c r="G418" s="49"/>
      <c r="H418" s="49"/>
      <c r="I418" s="49"/>
      <c r="J418" s="49"/>
      <c r="K418" s="49"/>
    </row>
    <row r="419" spans="3:11" x14ac:dyDescent="0.25">
      <c r="C419" s="49"/>
      <c r="D419" s="49"/>
      <c r="E419" s="49"/>
      <c r="F419" s="49"/>
      <c r="G419" s="49"/>
      <c r="H419" s="49"/>
      <c r="I419" s="49"/>
      <c r="J419" s="49"/>
      <c r="K419" s="49"/>
    </row>
    <row r="420" spans="3:11" x14ac:dyDescent="0.25">
      <c r="C420" s="49"/>
      <c r="D420" s="49"/>
      <c r="E420" s="49"/>
      <c r="F420" s="49"/>
      <c r="G420" s="49"/>
      <c r="H420" s="49"/>
      <c r="I420" s="49"/>
      <c r="J420" s="49"/>
      <c r="K420" s="49"/>
    </row>
    <row r="421" spans="3:11" x14ac:dyDescent="0.25">
      <c r="C421" s="49"/>
      <c r="D421" s="49"/>
      <c r="E421" s="49"/>
      <c r="F421" s="49"/>
      <c r="G421" s="49"/>
      <c r="H421" s="49"/>
      <c r="I421" s="49"/>
      <c r="J421" s="49"/>
      <c r="K421" s="49"/>
    </row>
    <row r="422" spans="3:11" x14ac:dyDescent="0.25">
      <c r="C422" s="49"/>
      <c r="D422" s="49"/>
      <c r="E422" s="49"/>
      <c r="F422" s="49"/>
      <c r="G422" s="49"/>
      <c r="H422" s="49"/>
      <c r="I422" s="49"/>
      <c r="J422" s="49"/>
      <c r="K422" s="49"/>
    </row>
    <row r="423" spans="3:11" x14ac:dyDescent="0.25">
      <c r="C423" s="49"/>
      <c r="D423" s="49"/>
      <c r="E423" s="49"/>
      <c r="F423" s="49"/>
      <c r="G423" s="49"/>
      <c r="H423" s="49"/>
      <c r="I423" s="49"/>
      <c r="J423" s="49"/>
      <c r="K423" s="49"/>
    </row>
    <row r="424" spans="3:11" x14ac:dyDescent="0.25">
      <c r="C424" s="49"/>
      <c r="D424" s="49"/>
      <c r="E424" s="49"/>
      <c r="F424" s="49"/>
      <c r="G424" s="49"/>
      <c r="H424" s="49"/>
      <c r="I424" s="49"/>
      <c r="J424" s="49"/>
      <c r="K424" s="49"/>
    </row>
    <row r="425" spans="3:11" x14ac:dyDescent="0.25">
      <c r="C425" s="49"/>
      <c r="D425" s="49"/>
      <c r="E425" s="49"/>
      <c r="F425" s="49"/>
      <c r="G425" s="49"/>
      <c r="H425" s="49"/>
      <c r="I425" s="49"/>
      <c r="J425" s="49"/>
      <c r="K425" s="49"/>
    </row>
    <row r="426" spans="3:11" x14ac:dyDescent="0.25">
      <c r="C426" s="49"/>
      <c r="D426" s="49"/>
      <c r="E426" s="49"/>
      <c r="F426" s="49"/>
      <c r="G426" s="49"/>
      <c r="H426" s="49"/>
      <c r="I426" s="49"/>
      <c r="J426" s="49"/>
      <c r="K426" s="49"/>
    </row>
    <row r="427" spans="3:11" x14ac:dyDescent="0.25">
      <c r="C427" s="49"/>
      <c r="D427" s="49"/>
      <c r="E427" s="49"/>
      <c r="F427" s="49"/>
      <c r="G427" s="49"/>
      <c r="H427" s="49"/>
      <c r="I427" s="49"/>
      <c r="J427" s="49"/>
      <c r="K427" s="49"/>
    </row>
    <row r="428" spans="3:11" x14ac:dyDescent="0.25">
      <c r="C428" s="49"/>
      <c r="D428" s="49"/>
      <c r="E428" s="49"/>
      <c r="F428" s="49"/>
      <c r="G428" s="49"/>
      <c r="H428" s="49"/>
      <c r="I428" s="49"/>
      <c r="J428" s="49"/>
      <c r="K428" s="49"/>
    </row>
    <row r="429" spans="3:11" x14ac:dyDescent="0.25">
      <c r="C429" s="49"/>
      <c r="D429" s="49"/>
      <c r="E429" s="49"/>
      <c r="F429" s="49"/>
      <c r="G429" s="49"/>
      <c r="H429" s="49"/>
      <c r="I429" s="49"/>
      <c r="J429" s="49"/>
      <c r="K429" s="49"/>
    </row>
    <row r="430" spans="3:11" x14ac:dyDescent="0.25">
      <c r="C430" s="49"/>
      <c r="D430" s="49"/>
      <c r="E430" s="49"/>
      <c r="F430" s="49"/>
      <c r="G430" s="49"/>
      <c r="H430" s="49"/>
      <c r="I430" s="49"/>
      <c r="J430" s="49"/>
      <c r="K430" s="49"/>
    </row>
    <row r="431" spans="3:11" x14ac:dyDescent="0.25">
      <c r="C431" s="49"/>
      <c r="D431" s="49"/>
      <c r="E431" s="49"/>
      <c r="F431" s="49"/>
      <c r="G431" s="49"/>
      <c r="H431" s="49"/>
      <c r="I431" s="49"/>
      <c r="J431" s="49"/>
      <c r="K431" s="49"/>
    </row>
    <row r="432" spans="3:11" x14ac:dyDescent="0.25">
      <c r="C432" s="49"/>
      <c r="D432" s="49"/>
      <c r="E432" s="49"/>
      <c r="F432" s="49"/>
      <c r="G432" s="49"/>
      <c r="H432" s="49"/>
      <c r="I432" s="49"/>
      <c r="J432" s="49"/>
      <c r="K432" s="49"/>
    </row>
    <row r="433" spans="3:11" x14ac:dyDescent="0.25">
      <c r="C433" s="49"/>
      <c r="D433" s="49"/>
      <c r="E433" s="49"/>
      <c r="F433" s="49"/>
      <c r="G433" s="49"/>
      <c r="H433" s="49"/>
      <c r="I433" s="49"/>
      <c r="J433" s="49"/>
      <c r="K433" s="49"/>
    </row>
    <row r="434" spans="3:11" x14ac:dyDescent="0.25">
      <c r="C434" s="49"/>
      <c r="D434" s="49"/>
      <c r="E434" s="49"/>
      <c r="F434" s="49"/>
      <c r="G434" s="49"/>
      <c r="H434" s="49"/>
      <c r="I434" s="49"/>
      <c r="J434" s="49"/>
      <c r="K434" s="49"/>
    </row>
    <row r="435" spans="3:11" x14ac:dyDescent="0.25">
      <c r="C435" s="49"/>
      <c r="D435" s="49"/>
      <c r="E435" s="49"/>
      <c r="F435" s="49"/>
      <c r="G435" s="49"/>
      <c r="H435" s="49"/>
      <c r="I435" s="49"/>
      <c r="J435" s="49"/>
      <c r="K435" s="49"/>
    </row>
    <row r="436" spans="3:11" x14ac:dyDescent="0.25">
      <c r="C436" s="49"/>
      <c r="D436" s="49"/>
      <c r="E436" s="49"/>
      <c r="F436" s="49"/>
      <c r="G436" s="49"/>
      <c r="H436" s="49"/>
      <c r="I436" s="49"/>
      <c r="J436" s="49"/>
      <c r="K436" s="49"/>
    </row>
    <row r="437" spans="3:11" x14ac:dyDescent="0.25">
      <c r="C437" s="49"/>
      <c r="D437" s="49"/>
      <c r="E437" s="49"/>
      <c r="F437" s="49"/>
      <c r="G437" s="49"/>
      <c r="H437" s="49"/>
      <c r="I437" s="49"/>
      <c r="J437" s="49"/>
      <c r="K437" s="49"/>
    </row>
    <row r="438" spans="3:11" x14ac:dyDescent="0.25">
      <c r="C438" s="49"/>
      <c r="D438" s="49"/>
      <c r="E438" s="49"/>
      <c r="F438" s="49"/>
      <c r="G438" s="49"/>
      <c r="H438" s="49"/>
      <c r="I438" s="49"/>
      <c r="J438" s="49"/>
      <c r="K438" s="49"/>
    </row>
    <row r="439" spans="3:11" x14ac:dyDescent="0.25">
      <c r="C439" s="49"/>
      <c r="D439" s="49"/>
      <c r="E439" s="49"/>
      <c r="F439" s="49"/>
      <c r="G439" s="49"/>
      <c r="H439" s="49"/>
      <c r="I439" s="49"/>
      <c r="J439" s="49"/>
      <c r="K439" s="49"/>
    </row>
    <row r="440" spans="3:11" x14ac:dyDescent="0.25">
      <c r="C440" s="49"/>
      <c r="D440" s="49"/>
      <c r="E440" s="49"/>
      <c r="F440" s="49"/>
      <c r="G440" s="49"/>
      <c r="H440" s="49"/>
      <c r="I440" s="49"/>
      <c r="J440" s="49"/>
      <c r="K440" s="49"/>
    </row>
    <row r="441" spans="3:11" x14ac:dyDescent="0.25">
      <c r="C441" s="49"/>
      <c r="D441" s="49"/>
      <c r="E441" s="49"/>
      <c r="F441" s="49"/>
      <c r="G441" s="49"/>
      <c r="H441" s="49"/>
      <c r="I441" s="49"/>
      <c r="J441" s="49"/>
      <c r="K441" s="49"/>
    </row>
    <row r="442" spans="3:11" x14ac:dyDescent="0.25">
      <c r="C442" s="49"/>
      <c r="D442" s="49"/>
      <c r="E442" s="49"/>
      <c r="F442" s="49"/>
      <c r="G442" s="49"/>
      <c r="H442" s="49"/>
      <c r="I442" s="49"/>
      <c r="J442" s="49"/>
      <c r="K442" s="49"/>
    </row>
    <row r="443" spans="3:11" x14ac:dyDescent="0.25">
      <c r="C443" s="49"/>
      <c r="D443" s="49"/>
      <c r="E443" s="49"/>
      <c r="F443" s="49"/>
      <c r="G443" s="49"/>
      <c r="H443" s="49"/>
      <c r="I443" s="49"/>
      <c r="J443" s="49"/>
      <c r="K443" s="49"/>
    </row>
    <row r="444" spans="3:11" x14ac:dyDescent="0.25">
      <c r="C444" s="49"/>
      <c r="D444" s="49"/>
      <c r="E444" s="49"/>
      <c r="F444" s="49"/>
      <c r="G444" s="49"/>
      <c r="H444" s="49"/>
      <c r="I444" s="49"/>
      <c r="J444" s="49"/>
      <c r="K444" s="49"/>
    </row>
    <row r="445" spans="3:11" x14ac:dyDescent="0.25">
      <c r="C445" s="49"/>
      <c r="D445" s="49"/>
      <c r="E445" s="49"/>
      <c r="F445" s="49"/>
      <c r="G445" s="49"/>
      <c r="H445" s="49"/>
      <c r="I445" s="49"/>
      <c r="J445" s="49"/>
      <c r="K445" s="49"/>
    </row>
    <row r="446" spans="3:11" x14ac:dyDescent="0.25">
      <c r="C446" s="49"/>
      <c r="D446" s="49"/>
      <c r="E446" s="49"/>
      <c r="F446" s="49"/>
      <c r="G446" s="49"/>
      <c r="H446" s="49"/>
      <c r="I446" s="49"/>
      <c r="J446" s="49"/>
      <c r="K446" s="49"/>
    </row>
    <row r="447" spans="3:11" x14ac:dyDescent="0.25">
      <c r="C447" s="49"/>
      <c r="D447" s="49"/>
      <c r="E447" s="49"/>
      <c r="F447" s="49"/>
      <c r="G447" s="49"/>
      <c r="H447" s="49"/>
      <c r="I447" s="49"/>
      <c r="J447" s="49"/>
      <c r="K447" s="49"/>
    </row>
    <row r="448" spans="3:11" x14ac:dyDescent="0.25">
      <c r="C448" s="49"/>
      <c r="D448" s="49"/>
      <c r="E448" s="49"/>
      <c r="F448" s="49"/>
      <c r="G448" s="49"/>
      <c r="H448" s="49"/>
      <c r="I448" s="49"/>
      <c r="J448" s="49"/>
      <c r="K448" s="49"/>
    </row>
    <row r="449" spans="3:11" x14ac:dyDescent="0.25">
      <c r="C449" s="49"/>
      <c r="D449" s="49"/>
      <c r="E449" s="49"/>
      <c r="F449" s="49"/>
      <c r="G449" s="49"/>
      <c r="H449" s="49"/>
      <c r="I449" s="49"/>
      <c r="J449" s="49"/>
      <c r="K449" s="49"/>
    </row>
    <row r="450" spans="3:11" x14ac:dyDescent="0.25">
      <c r="C450" s="49"/>
      <c r="D450" s="49"/>
      <c r="E450" s="49"/>
      <c r="F450" s="49"/>
      <c r="G450" s="49"/>
      <c r="H450" s="49"/>
      <c r="I450" s="49"/>
      <c r="J450" s="49"/>
      <c r="K450" s="49"/>
    </row>
    <row r="451" spans="3:11" x14ac:dyDescent="0.25">
      <c r="C451" s="49"/>
      <c r="D451" s="49"/>
      <c r="E451" s="49"/>
      <c r="F451" s="49"/>
      <c r="G451" s="49"/>
      <c r="H451" s="49"/>
      <c r="I451" s="49"/>
      <c r="J451" s="49"/>
      <c r="K451" s="49"/>
    </row>
    <row r="452" spans="3:11" x14ac:dyDescent="0.25">
      <c r="C452" s="49"/>
      <c r="D452" s="49"/>
      <c r="E452" s="49"/>
      <c r="F452" s="49"/>
      <c r="G452" s="49"/>
      <c r="H452" s="49"/>
      <c r="I452" s="49"/>
      <c r="J452" s="49"/>
      <c r="K452" s="49"/>
    </row>
    <row r="453" spans="3:11" x14ac:dyDescent="0.25">
      <c r="C453" s="49"/>
      <c r="D453" s="49"/>
      <c r="E453" s="49"/>
      <c r="F453" s="49"/>
      <c r="G453" s="49"/>
      <c r="H453" s="49"/>
      <c r="I453" s="49"/>
      <c r="J453" s="49"/>
      <c r="K453" s="49"/>
    </row>
    <row r="454" spans="3:11" x14ac:dyDescent="0.25">
      <c r="C454" s="49"/>
      <c r="D454" s="49"/>
      <c r="E454" s="49"/>
      <c r="F454" s="49"/>
      <c r="G454" s="49"/>
      <c r="H454" s="49"/>
      <c r="I454" s="49"/>
      <c r="J454" s="49"/>
      <c r="K454" s="49"/>
    </row>
    <row r="455" spans="3:11" x14ac:dyDescent="0.25">
      <c r="C455" s="49"/>
      <c r="D455" s="49"/>
      <c r="E455" s="49"/>
      <c r="F455" s="49"/>
      <c r="G455" s="49"/>
      <c r="H455" s="49"/>
      <c r="I455" s="49"/>
      <c r="J455" s="49"/>
      <c r="K455" s="49"/>
    </row>
    <row r="456" spans="3:11" x14ac:dyDescent="0.25">
      <c r="C456" s="49"/>
      <c r="D456" s="49"/>
      <c r="E456" s="49"/>
      <c r="F456" s="49"/>
      <c r="G456" s="49"/>
      <c r="H456" s="49"/>
      <c r="I456" s="49"/>
      <c r="J456" s="49"/>
      <c r="K456" s="49"/>
    </row>
    <row r="457" spans="3:11" x14ac:dyDescent="0.25">
      <c r="C457" s="49"/>
      <c r="D457" s="49"/>
      <c r="E457" s="49"/>
      <c r="F457" s="49"/>
      <c r="G457" s="49"/>
      <c r="H457" s="49"/>
      <c r="I457" s="49"/>
      <c r="J457" s="49"/>
      <c r="K457" s="49"/>
    </row>
    <row r="458" spans="3:11" x14ac:dyDescent="0.25">
      <c r="C458" s="49"/>
      <c r="D458" s="49"/>
      <c r="E458" s="49"/>
      <c r="F458" s="49"/>
      <c r="G458" s="49"/>
      <c r="H458" s="49"/>
      <c r="I458" s="49"/>
      <c r="J458" s="49"/>
      <c r="K458" s="49"/>
    </row>
    <row r="459" spans="3:11" x14ac:dyDescent="0.25">
      <c r="C459" s="49"/>
      <c r="D459" s="49"/>
      <c r="E459" s="49"/>
      <c r="F459" s="49"/>
      <c r="G459" s="49"/>
      <c r="H459" s="49"/>
      <c r="I459" s="49"/>
      <c r="J459" s="49"/>
      <c r="K459" s="49"/>
    </row>
    <row r="460" spans="3:11" x14ac:dyDescent="0.25">
      <c r="C460" s="49"/>
      <c r="D460" s="49"/>
      <c r="E460" s="49"/>
      <c r="F460" s="49"/>
      <c r="G460" s="49"/>
      <c r="H460" s="49"/>
      <c r="I460" s="49"/>
      <c r="J460" s="49"/>
      <c r="K460" s="49"/>
    </row>
    <row r="461" spans="3:11" x14ac:dyDescent="0.25">
      <c r="C461" s="49"/>
      <c r="D461" s="49"/>
      <c r="E461" s="49"/>
      <c r="F461" s="49"/>
      <c r="G461" s="49"/>
      <c r="H461" s="49"/>
      <c r="I461" s="49"/>
      <c r="J461" s="49"/>
      <c r="K461" s="49"/>
    </row>
    <row r="462" spans="3:11" x14ac:dyDescent="0.25">
      <c r="C462" s="49"/>
      <c r="D462" s="49"/>
      <c r="E462" s="49"/>
      <c r="F462" s="49"/>
      <c r="G462" s="49"/>
      <c r="H462" s="49"/>
      <c r="I462" s="49"/>
      <c r="J462" s="49"/>
      <c r="K462" s="49"/>
    </row>
    <row r="463" spans="3:11" x14ac:dyDescent="0.25">
      <c r="C463" s="49"/>
      <c r="D463" s="49"/>
      <c r="E463" s="49"/>
      <c r="F463" s="49"/>
      <c r="G463" s="49"/>
      <c r="H463" s="49"/>
      <c r="I463" s="49"/>
      <c r="J463" s="49"/>
      <c r="K463" s="49"/>
    </row>
    <row r="464" spans="3:11" x14ac:dyDescent="0.25">
      <c r="C464" s="49"/>
      <c r="D464" s="49"/>
      <c r="E464" s="49"/>
      <c r="F464" s="49"/>
      <c r="G464" s="49"/>
      <c r="H464" s="49"/>
      <c r="I464" s="49"/>
      <c r="J464" s="49"/>
      <c r="K464" s="49"/>
    </row>
    <row r="465" spans="3:11" x14ac:dyDescent="0.25">
      <c r="C465" s="49"/>
      <c r="D465" s="49"/>
      <c r="E465" s="49"/>
      <c r="F465" s="49"/>
      <c r="G465" s="49"/>
      <c r="H465" s="49"/>
      <c r="I465" s="49"/>
      <c r="J465" s="49"/>
      <c r="K465" s="49"/>
    </row>
    <row r="466" spans="3:11" x14ac:dyDescent="0.25">
      <c r="C466" s="49"/>
      <c r="D466" s="49"/>
      <c r="E466" s="49"/>
      <c r="F466" s="49"/>
      <c r="G466" s="49"/>
      <c r="H466" s="49"/>
      <c r="I466" s="49"/>
      <c r="J466" s="49"/>
      <c r="K466" s="49"/>
    </row>
    <row r="467" spans="3:11" x14ac:dyDescent="0.25">
      <c r="C467" s="49"/>
      <c r="D467" s="49"/>
      <c r="E467" s="49"/>
      <c r="F467" s="49"/>
      <c r="G467" s="49"/>
      <c r="H467" s="49"/>
      <c r="I467" s="49"/>
      <c r="J467" s="49"/>
      <c r="K467" s="49"/>
    </row>
    <row r="468" spans="3:11" x14ac:dyDescent="0.25">
      <c r="C468" s="49"/>
      <c r="D468" s="49"/>
      <c r="E468" s="49"/>
      <c r="F468" s="49"/>
      <c r="G468" s="49"/>
      <c r="H468" s="49"/>
      <c r="I468" s="49"/>
      <c r="J468" s="49"/>
      <c r="K468" s="49"/>
    </row>
    <row r="469" spans="3:11" x14ac:dyDescent="0.25">
      <c r="C469" s="49"/>
      <c r="D469" s="49"/>
      <c r="E469" s="49"/>
      <c r="F469" s="49"/>
      <c r="G469" s="49"/>
      <c r="H469" s="49"/>
      <c r="I469" s="49"/>
      <c r="J469" s="49"/>
      <c r="K469" s="49"/>
    </row>
    <row r="470" spans="3:11" x14ac:dyDescent="0.25">
      <c r="C470" s="49"/>
      <c r="D470" s="49"/>
      <c r="E470" s="49"/>
      <c r="F470" s="49"/>
      <c r="G470" s="49"/>
      <c r="H470" s="49"/>
      <c r="I470" s="49"/>
      <c r="J470" s="49"/>
      <c r="K470" s="49"/>
    </row>
    <row r="471" spans="3:11" x14ac:dyDescent="0.25">
      <c r="C471" s="49"/>
      <c r="D471" s="49"/>
      <c r="E471" s="49"/>
      <c r="F471" s="49"/>
      <c r="G471" s="49"/>
      <c r="H471" s="49"/>
      <c r="I471" s="49"/>
      <c r="J471" s="49"/>
      <c r="K471" s="49"/>
    </row>
    <row r="472" spans="3:11" x14ac:dyDescent="0.25">
      <c r="C472" s="49"/>
      <c r="D472" s="49"/>
      <c r="E472" s="49"/>
      <c r="F472" s="49"/>
      <c r="G472" s="49"/>
      <c r="H472" s="49"/>
      <c r="I472" s="49"/>
      <c r="J472" s="49"/>
      <c r="K472" s="49"/>
    </row>
    <row r="473" spans="3:11" x14ac:dyDescent="0.25">
      <c r="C473" s="49"/>
      <c r="D473" s="49"/>
      <c r="E473" s="49"/>
      <c r="F473" s="49"/>
      <c r="G473" s="49"/>
      <c r="H473" s="49"/>
      <c r="I473" s="49"/>
      <c r="J473" s="49"/>
      <c r="K473" s="49"/>
    </row>
    <row r="474" spans="3:11" x14ac:dyDescent="0.25">
      <c r="C474" s="49"/>
      <c r="D474" s="49"/>
      <c r="E474" s="49"/>
      <c r="F474" s="49"/>
      <c r="G474" s="49"/>
      <c r="H474" s="49"/>
      <c r="I474" s="49"/>
      <c r="J474" s="49"/>
      <c r="K474" s="49"/>
    </row>
    <row r="475" spans="3:11" x14ac:dyDescent="0.25">
      <c r="C475" s="49"/>
      <c r="D475" s="49"/>
      <c r="E475" s="49"/>
      <c r="F475" s="49"/>
      <c r="G475" s="49"/>
      <c r="H475" s="49"/>
      <c r="I475" s="49"/>
      <c r="J475" s="49"/>
      <c r="K475" s="49"/>
    </row>
    <row r="476" spans="3:11" x14ac:dyDescent="0.25">
      <c r="C476" s="49"/>
      <c r="D476" s="49"/>
      <c r="E476" s="49"/>
      <c r="F476" s="49"/>
      <c r="G476" s="49"/>
      <c r="H476" s="49"/>
      <c r="I476" s="49"/>
      <c r="J476" s="49"/>
      <c r="K476" s="49"/>
    </row>
    <row r="477" spans="3:11" x14ac:dyDescent="0.25">
      <c r="C477" s="49"/>
      <c r="D477" s="49"/>
      <c r="E477" s="49"/>
      <c r="F477" s="49"/>
      <c r="G477" s="49"/>
      <c r="H477" s="49"/>
      <c r="I477" s="49"/>
      <c r="J477" s="49"/>
      <c r="K477" s="49"/>
    </row>
    <row r="478" spans="3:11" x14ac:dyDescent="0.25">
      <c r="C478" s="49"/>
      <c r="D478" s="49"/>
      <c r="E478" s="49"/>
      <c r="F478" s="49"/>
      <c r="G478" s="49"/>
      <c r="H478" s="49"/>
      <c r="I478" s="49"/>
      <c r="J478" s="49"/>
      <c r="K478" s="49"/>
    </row>
    <row r="479" spans="3:11" x14ac:dyDescent="0.25">
      <c r="C479" s="49"/>
      <c r="D479" s="49"/>
      <c r="E479" s="49"/>
      <c r="F479" s="49"/>
      <c r="G479" s="49"/>
      <c r="H479" s="49"/>
      <c r="I479" s="49"/>
      <c r="J479" s="49"/>
      <c r="K479" s="49"/>
    </row>
    <row r="480" spans="3:11" x14ac:dyDescent="0.25">
      <c r="C480" s="49"/>
      <c r="D480" s="49"/>
      <c r="E480" s="49"/>
      <c r="F480" s="49"/>
      <c r="G480" s="49"/>
      <c r="H480" s="49"/>
      <c r="I480" s="49"/>
      <c r="J480" s="49"/>
      <c r="K480" s="49"/>
    </row>
    <row r="481" spans="3:11" x14ac:dyDescent="0.25">
      <c r="C481" s="49"/>
      <c r="D481" s="49"/>
      <c r="E481" s="49"/>
      <c r="F481" s="49"/>
      <c r="G481" s="49"/>
      <c r="H481" s="49"/>
      <c r="I481" s="49"/>
      <c r="J481" s="49"/>
      <c r="K481" s="49"/>
    </row>
    <row r="482" spans="3:11" x14ac:dyDescent="0.25">
      <c r="C482" s="49"/>
      <c r="D482" s="49"/>
      <c r="E482" s="49"/>
      <c r="F482" s="49"/>
      <c r="G482" s="49"/>
      <c r="H482" s="49"/>
      <c r="I482" s="49"/>
      <c r="J482" s="49"/>
      <c r="K482" s="49"/>
    </row>
    <row r="483" spans="3:11" x14ac:dyDescent="0.25">
      <c r="C483" s="49"/>
      <c r="D483" s="49"/>
      <c r="E483" s="49"/>
      <c r="F483" s="49"/>
      <c r="G483" s="49"/>
      <c r="H483" s="49"/>
      <c r="I483" s="49"/>
      <c r="J483" s="49"/>
      <c r="K483" s="49"/>
    </row>
    <row r="484" spans="3:11" x14ac:dyDescent="0.25">
      <c r="C484" s="49"/>
      <c r="D484" s="49"/>
      <c r="E484" s="49"/>
      <c r="F484" s="49"/>
      <c r="G484" s="49"/>
      <c r="H484" s="49"/>
      <c r="I484" s="49"/>
      <c r="J484" s="49"/>
      <c r="K484" s="49"/>
    </row>
    <row r="485" spans="3:11" x14ac:dyDescent="0.25">
      <c r="C485" s="49"/>
      <c r="D485" s="49"/>
      <c r="E485" s="49"/>
      <c r="F485" s="49"/>
      <c r="G485" s="49"/>
      <c r="H485" s="49"/>
      <c r="I485" s="49"/>
      <c r="J485" s="49"/>
      <c r="K485" s="49"/>
    </row>
    <row r="486" spans="3:11" x14ac:dyDescent="0.25">
      <c r="C486" s="49"/>
      <c r="D486" s="49"/>
      <c r="E486" s="49"/>
      <c r="F486" s="49"/>
      <c r="G486" s="49"/>
      <c r="H486" s="49"/>
      <c r="I486" s="49"/>
      <c r="J486" s="49"/>
      <c r="K486" s="49"/>
    </row>
    <row r="487" spans="3:11" x14ac:dyDescent="0.25">
      <c r="C487" s="49"/>
      <c r="D487" s="49"/>
      <c r="E487" s="49"/>
      <c r="F487" s="49"/>
      <c r="G487" s="49"/>
      <c r="H487" s="49"/>
      <c r="I487" s="49"/>
      <c r="J487" s="49"/>
      <c r="K487" s="49"/>
    </row>
    <row r="488" spans="3:11" x14ac:dyDescent="0.25">
      <c r="C488" s="49"/>
      <c r="D488" s="49"/>
      <c r="E488" s="49"/>
      <c r="F488" s="49"/>
      <c r="G488" s="49"/>
      <c r="H488" s="49"/>
      <c r="I488" s="49"/>
      <c r="J488" s="49"/>
      <c r="K488" s="49"/>
    </row>
    <row r="489" spans="3:11" x14ac:dyDescent="0.25">
      <c r="C489" s="49"/>
      <c r="D489" s="49"/>
      <c r="E489" s="49"/>
      <c r="F489" s="49"/>
      <c r="G489" s="49"/>
      <c r="H489" s="49"/>
      <c r="I489" s="49"/>
      <c r="J489" s="49"/>
      <c r="K489" s="49"/>
    </row>
    <row r="490" spans="3:11" x14ac:dyDescent="0.25">
      <c r="C490" s="49"/>
      <c r="D490" s="49"/>
      <c r="E490" s="49"/>
      <c r="F490" s="49"/>
      <c r="G490" s="49"/>
      <c r="H490" s="49"/>
      <c r="I490" s="49"/>
      <c r="J490" s="49"/>
      <c r="K490" s="49"/>
    </row>
    <row r="491" spans="3:11" x14ac:dyDescent="0.25">
      <c r="C491" s="49"/>
      <c r="D491" s="49"/>
      <c r="E491" s="49"/>
      <c r="F491" s="49"/>
      <c r="G491" s="49"/>
      <c r="H491" s="49"/>
      <c r="I491" s="49"/>
      <c r="J491" s="49"/>
      <c r="K491" s="49"/>
    </row>
    <row r="492" spans="3:11" x14ac:dyDescent="0.25">
      <c r="C492" s="49"/>
      <c r="D492" s="49"/>
      <c r="E492" s="49"/>
      <c r="F492" s="49"/>
      <c r="G492" s="49"/>
      <c r="H492" s="49"/>
      <c r="I492" s="49"/>
      <c r="J492" s="49"/>
      <c r="K492" s="49"/>
    </row>
    <row r="493" spans="3:11" x14ac:dyDescent="0.25">
      <c r="C493" s="49"/>
      <c r="D493" s="49"/>
      <c r="E493" s="49"/>
      <c r="F493" s="49"/>
      <c r="G493" s="49"/>
      <c r="H493" s="49"/>
      <c r="I493" s="49"/>
      <c r="J493" s="49"/>
      <c r="K493" s="49"/>
    </row>
    <row r="494" spans="3:11" x14ac:dyDescent="0.25">
      <c r="C494" s="49"/>
      <c r="D494" s="49"/>
      <c r="E494" s="49"/>
      <c r="F494" s="49"/>
      <c r="G494" s="49"/>
      <c r="H494" s="49"/>
      <c r="I494" s="49"/>
      <c r="J494" s="49"/>
      <c r="K494" s="49"/>
    </row>
    <row r="495" spans="3:11" x14ac:dyDescent="0.25">
      <c r="C495" s="49"/>
      <c r="D495" s="49"/>
      <c r="E495" s="49"/>
      <c r="F495" s="49"/>
      <c r="G495" s="49"/>
      <c r="H495" s="49"/>
      <c r="I495" s="49"/>
      <c r="J495" s="49"/>
      <c r="K495" s="49"/>
    </row>
    <row r="496" spans="3:11" x14ac:dyDescent="0.25">
      <c r="C496" s="49"/>
      <c r="D496" s="49"/>
      <c r="E496" s="49"/>
      <c r="F496" s="49"/>
      <c r="G496" s="49"/>
      <c r="H496" s="49"/>
      <c r="I496" s="49"/>
      <c r="J496" s="49"/>
      <c r="K496" s="49"/>
    </row>
    <row r="497" spans="3:11" x14ac:dyDescent="0.25">
      <c r="C497" s="49"/>
      <c r="D497" s="49"/>
      <c r="E497" s="49"/>
      <c r="F497" s="49"/>
      <c r="G497" s="49"/>
      <c r="H497" s="49"/>
      <c r="I497" s="49"/>
      <c r="J497" s="49"/>
      <c r="K497" s="49"/>
    </row>
    <row r="498" spans="3:11" x14ac:dyDescent="0.25">
      <c r="C498" s="49"/>
      <c r="D498" s="49"/>
      <c r="E498" s="49"/>
      <c r="F498" s="49"/>
      <c r="G498" s="49"/>
      <c r="H498" s="49"/>
      <c r="I498" s="49"/>
      <c r="J498" s="49"/>
      <c r="K498" s="49"/>
    </row>
    <row r="499" spans="3:11" x14ac:dyDescent="0.25">
      <c r="C499" s="49"/>
      <c r="D499" s="49"/>
      <c r="E499" s="49"/>
      <c r="F499" s="49"/>
      <c r="G499" s="49"/>
      <c r="H499" s="49"/>
      <c r="I499" s="49"/>
      <c r="J499" s="49"/>
      <c r="K499" s="49"/>
    </row>
    <row r="500" spans="3:11" x14ac:dyDescent="0.25">
      <c r="C500" s="49"/>
      <c r="D500" s="49"/>
      <c r="E500" s="49"/>
      <c r="F500" s="49"/>
      <c r="G500" s="49"/>
      <c r="H500" s="49"/>
      <c r="I500" s="49"/>
      <c r="J500" s="49"/>
      <c r="K500" s="49"/>
    </row>
    <row r="501" spans="3:11" x14ac:dyDescent="0.25">
      <c r="C501" s="49"/>
      <c r="D501" s="49"/>
      <c r="E501" s="49"/>
      <c r="F501" s="49"/>
      <c r="G501" s="49"/>
      <c r="H501" s="49"/>
      <c r="I501" s="49"/>
      <c r="J501" s="49"/>
      <c r="K501" s="49"/>
    </row>
    <row r="502" spans="3:11" x14ac:dyDescent="0.25">
      <c r="C502" s="49"/>
      <c r="D502" s="49"/>
      <c r="E502" s="49"/>
      <c r="F502" s="49"/>
      <c r="G502" s="49"/>
      <c r="H502" s="49"/>
      <c r="I502" s="49"/>
      <c r="J502" s="49"/>
      <c r="K502" s="49"/>
    </row>
    <row r="503" spans="3:11" x14ac:dyDescent="0.25">
      <c r="C503" s="49"/>
      <c r="D503" s="49"/>
      <c r="E503" s="49"/>
      <c r="F503" s="49"/>
      <c r="G503" s="49"/>
      <c r="H503" s="49"/>
      <c r="I503" s="49"/>
      <c r="J503" s="49"/>
      <c r="K503" s="49"/>
    </row>
    <row r="504" spans="3:11" x14ac:dyDescent="0.25">
      <c r="C504" s="49"/>
      <c r="D504" s="49"/>
      <c r="E504" s="49"/>
      <c r="F504" s="49"/>
      <c r="G504" s="49"/>
      <c r="H504" s="49"/>
      <c r="I504" s="49"/>
      <c r="J504" s="49"/>
      <c r="K504" s="49"/>
    </row>
    <row r="505" spans="3:11" x14ac:dyDescent="0.25">
      <c r="C505" s="49"/>
      <c r="D505" s="49"/>
      <c r="E505" s="49"/>
      <c r="F505" s="49"/>
      <c r="G505" s="49"/>
      <c r="H505" s="49"/>
      <c r="I505" s="49"/>
      <c r="J505" s="49"/>
      <c r="K505" s="49"/>
    </row>
    <row r="506" spans="3:11" x14ac:dyDescent="0.25">
      <c r="C506" s="49"/>
      <c r="D506" s="49"/>
      <c r="E506" s="49"/>
      <c r="F506" s="49"/>
      <c r="G506" s="49"/>
      <c r="H506" s="49"/>
      <c r="I506" s="49"/>
      <c r="J506" s="49"/>
      <c r="K506" s="49"/>
    </row>
    <row r="507" spans="3:11" x14ac:dyDescent="0.25">
      <c r="C507" s="49"/>
      <c r="D507" s="49"/>
      <c r="E507" s="49"/>
      <c r="F507" s="49"/>
      <c r="G507" s="49"/>
      <c r="H507" s="49"/>
      <c r="I507" s="49"/>
      <c r="J507" s="49"/>
      <c r="K507" s="49"/>
    </row>
    <row r="508" spans="3:11" x14ac:dyDescent="0.25">
      <c r="C508" s="49"/>
      <c r="D508" s="49"/>
      <c r="E508" s="49"/>
      <c r="F508" s="49"/>
      <c r="G508" s="49"/>
      <c r="H508" s="49"/>
      <c r="I508" s="49"/>
      <c r="J508" s="49"/>
      <c r="K508" s="49"/>
    </row>
    <row r="509" spans="3:11" x14ac:dyDescent="0.25">
      <c r="C509" s="49"/>
      <c r="D509" s="49"/>
      <c r="E509" s="49"/>
      <c r="F509" s="49"/>
      <c r="G509" s="49"/>
      <c r="H509" s="49"/>
      <c r="I509" s="49"/>
      <c r="J509" s="49"/>
      <c r="K509" s="49"/>
    </row>
    <row r="510" spans="3:11" x14ac:dyDescent="0.25">
      <c r="C510" s="49"/>
      <c r="D510" s="49"/>
      <c r="E510" s="49"/>
      <c r="F510" s="49"/>
      <c r="G510" s="49"/>
      <c r="H510" s="49"/>
      <c r="I510" s="49"/>
      <c r="J510" s="49"/>
      <c r="K510" s="49"/>
    </row>
    <row r="511" spans="3:11" x14ac:dyDescent="0.25">
      <c r="C511" s="49"/>
      <c r="D511" s="49"/>
      <c r="E511" s="49"/>
      <c r="F511" s="49"/>
      <c r="G511" s="49"/>
      <c r="H511" s="49"/>
      <c r="I511" s="49"/>
      <c r="J511" s="49"/>
      <c r="K511" s="49"/>
    </row>
    <row r="512" spans="3:11" x14ac:dyDescent="0.25">
      <c r="C512" s="49"/>
      <c r="D512" s="49"/>
      <c r="E512" s="49"/>
      <c r="F512" s="49"/>
      <c r="G512" s="49"/>
      <c r="H512" s="49"/>
      <c r="I512" s="49"/>
      <c r="J512" s="49"/>
      <c r="K512" s="49"/>
    </row>
    <row r="513" spans="3:11" x14ac:dyDescent="0.25">
      <c r="C513" s="49"/>
      <c r="D513" s="49"/>
      <c r="E513" s="49"/>
      <c r="F513" s="49"/>
      <c r="G513" s="49"/>
      <c r="H513" s="49"/>
      <c r="I513" s="49"/>
      <c r="J513" s="49"/>
      <c r="K513" s="49"/>
    </row>
    <row r="514" spans="3:11" x14ac:dyDescent="0.25">
      <c r="C514" s="49"/>
      <c r="D514" s="49"/>
      <c r="E514" s="49"/>
      <c r="F514" s="49"/>
      <c r="G514" s="49"/>
      <c r="H514" s="49"/>
      <c r="I514" s="49"/>
      <c r="J514" s="49"/>
      <c r="K514" s="49"/>
    </row>
    <row r="515" spans="3:11" x14ac:dyDescent="0.25">
      <c r="C515" s="49"/>
      <c r="D515" s="49"/>
      <c r="E515" s="49"/>
      <c r="F515" s="49"/>
      <c r="G515" s="49"/>
      <c r="H515" s="49"/>
      <c r="I515" s="49"/>
      <c r="J515" s="49"/>
      <c r="K515" s="49"/>
    </row>
    <row r="516" spans="3:11" x14ac:dyDescent="0.25">
      <c r="C516" s="49"/>
      <c r="D516" s="49"/>
      <c r="E516" s="49"/>
      <c r="F516" s="49"/>
      <c r="G516" s="49"/>
      <c r="H516" s="49"/>
      <c r="I516" s="49"/>
      <c r="J516" s="49"/>
      <c r="K516" s="49"/>
    </row>
    <row r="517" spans="3:11" x14ac:dyDescent="0.25">
      <c r="C517" s="49"/>
      <c r="D517" s="49"/>
      <c r="E517" s="49"/>
      <c r="F517" s="49"/>
      <c r="G517" s="49"/>
      <c r="H517" s="49"/>
      <c r="I517" s="49"/>
      <c r="J517" s="49"/>
      <c r="K517" s="49"/>
    </row>
    <row r="518" spans="3:11" x14ac:dyDescent="0.25">
      <c r="C518" s="49"/>
      <c r="D518" s="49"/>
      <c r="E518" s="49"/>
      <c r="F518" s="49"/>
      <c r="G518" s="49"/>
      <c r="H518" s="49"/>
      <c r="I518" s="49"/>
      <c r="J518" s="49"/>
      <c r="K518" s="49"/>
    </row>
    <row r="519" spans="3:11" x14ac:dyDescent="0.25">
      <c r="C519" s="49"/>
      <c r="D519" s="49"/>
      <c r="E519" s="49"/>
      <c r="F519" s="49"/>
      <c r="G519" s="49"/>
      <c r="H519" s="49"/>
      <c r="I519" s="49"/>
      <c r="J519" s="49"/>
      <c r="K519" s="49"/>
    </row>
    <row r="520" spans="3:11" x14ac:dyDescent="0.25">
      <c r="C520" s="49"/>
      <c r="D520" s="49"/>
      <c r="E520" s="49"/>
      <c r="F520" s="49"/>
      <c r="G520" s="49"/>
      <c r="H520" s="49"/>
      <c r="I520" s="49"/>
      <c r="J520" s="49"/>
      <c r="K520" s="49"/>
    </row>
    <row r="521" spans="3:11" x14ac:dyDescent="0.25">
      <c r="C521" s="49"/>
      <c r="D521" s="49"/>
      <c r="E521" s="49"/>
      <c r="F521" s="49"/>
      <c r="G521" s="49"/>
      <c r="H521" s="49"/>
      <c r="I521" s="49"/>
      <c r="J521" s="49"/>
      <c r="K521" s="49"/>
    </row>
    <row r="522" spans="3:11" x14ac:dyDescent="0.25">
      <c r="C522" s="49"/>
      <c r="D522" s="49"/>
      <c r="E522" s="49"/>
      <c r="F522" s="49"/>
      <c r="G522" s="49"/>
      <c r="H522" s="49"/>
      <c r="I522" s="49"/>
      <c r="J522" s="49"/>
      <c r="K522" s="49"/>
    </row>
    <row r="523" spans="3:11" x14ac:dyDescent="0.25">
      <c r="C523" s="49"/>
      <c r="D523" s="49"/>
      <c r="E523" s="49"/>
      <c r="F523" s="49"/>
      <c r="G523" s="49"/>
      <c r="H523" s="49"/>
      <c r="I523" s="49"/>
      <c r="J523" s="49"/>
      <c r="K523" s="49"/>
    </row>
    <row r="524" spans="3:11" x14ac:dyDescent="0.25">
      <c r="C524" s="49"/>
      <c r="D524" s="49"/>
      <c r="E524" s="49"/>
      <c r="F524" s="49"/>
      <c r="G524" s="49"/>
      <c r="H524" s="49"/>
      <c r="I524" s="49"/>
      <c r="J524" s="49"/>
      <c r="K524" s="49"/>
    </row>
    <row r="525" spans="3:11" x14ac:dyDescent="0.25">
      <c r="C525" s="49"/>
      <c r="D525" s="49"/>
      <c r="E525" s="49"/>
      <c r="F525" s="49"/>
      <c r="G525" s="49"/>
      <c r="H525" s="49"/>
      <c r="I525" s="49"/>
      <c r="J525" s="49"/>
      <c r="K525" s="49"/>
    </row>
    <row r="526" spans="3:11" x14ac:dyDescent="0.25">
      <c r="C526" s="49"/>
      <c r="D526" s="49"/>
      <c r="E526" s="49"/>
      <c r="F526" s="49"/>
      <c r="G526" s="49"/>
      <c r="H526" s="49"/>
      <c r="I526" s="49"/>
      <c r="J526" s="49"/>
      <c r="K526" s="49"/>
    </row>
    <row r="527" spans="3:11" x14ac:dyDescent="0.25">
      <c r="C527" s="49"/>
      <c r="D527" s="49"/>
      <c r="E527" s="49"/>
      <c r="F527" s="49"/>
      <c r="G527" s="49"/>
      <c r="H527" s="49"/>
      <c r="I527" s="49"/>
      <c r="J527" s="49"/>
      <c r="K527" s="49"/>
    </row>
    <row r="528" spans="3:11" x14ac:dyDescent="0.25">
      <c r="C528" s="49"/>
      <c r="D528" s="49"/>
      <c r="E528" s="49"/>
      <c r="F528" s="49"/>
      <c r="G528" s="49"/>
      <c r="H528" s="49"/>
      <c r="I528" s="49"/>
      <c r="J528" s="49"/>
      <c r="K528" s="49"/>
    </row>
    <row r="529" spans="3:11" x14ac:dyDescent="0.25">
      <c r="C529" s="49"/>
      <c r="D529" s="49"/>
      <c r="E529" s="49"/>
      <c r="F529" s="49"/>
      <c r="G529" s="49"/>
      <c r="H529" s="49"/>
      <c r="I529" s="49"/>
      <c r="J529" s="49"/>
      <c r="K529" s="49"/>
    </row>
    <row r="530" spans="3:11" x14ac:dyDescent="0.25">
      <c r="C530" s="49"/>
      <c r="D530" s="49"/>
      <c r="E530" s="49"/>
      <c r="F530" s="49"/>
      <c r="G530" s="49"/>
      <c r="H530" s="49"/>
      <c r="I530" s="49"/>
      <c r="J530" s="49"/>
      <c r="K530" s="49"/>
    </row>
    <row r="531" spans="3:11" x14ac:dyDescent="0.25">
      <c r="C531" s="49"/>
      <c r="D531" s="49"/>
      <c r="E531" s="49"/>
      <c r="F531" s="49"/>
      <c r="G531" s="49"/>
      <c r="H531" s="49"/>
      <c r="I531" s="49"/>
      <c r="J531" s="49"/>
      <c r="K531" s="49"/>
    </row>
    <row r="532" spans="3:11" x14ac:dyDescent="0.25">
      <c r="C532" s="49"/>
      <c r="D532" s="49"/>
      <c r="E532" s="49"/>
      <c r="F532" s="49"/>
      <c r="G532" s="49"/>
      <c r="H532" s="49"/>
      <c r="I532" s="49"/>
      <c r="J532" s="49"/>
      <c r="K532" s="49"/>
    </row>
    <row r="533" spans="3:11" x14ac:dyDescent="0.25">
      <c r="C533" s="49"/>
      <c r="D533" s="49"/>
      <c r="E533" s="49"/>
      <c r="F533" s="49"/>
      <c r="G533" s="49"/>
      <c r="H533" s="49"/>
      <c r="I533" s="49"/>
      <c r="J533" s="49"/>
      <c r="K533" s="49"/>
    </row>
    <row r="534" spans="3:11" x14ac:dyDescent="0.25">
      <c r="C534" s="49"/>
      <c r="D534" s="49"/>
      <c r="E534" s="49"/>
      <c r="F534" s="49"/>
      <c r="G534" s="49"/>
      <c r="H534" s="49"/>
      <c r="I534" s="49"/>
      <c r="J534" s="49"/>
      <c r="K534" s="49"/>
    </row>
    <row r="535" spans="3:11" x14ac:dyDescent="0.25">
      <c r="C535" s="49"/>
      <c r="D535" s="49"/>
      <c r="E535" s="49"/>
      <c r="F535" s="49"/>
      <c r="G535" s="49"/>
      <c r="H535" s="49"/>
      <c r="I535" s="49"/>
      <c r="J535" s="49"/>
      <c r="K535" s="49"/>
    </row>
    <row r="536" spans="3:11" x14ac:dyDescent="0.25">
      <c r="C536" s="49"/>
      <c r="D536" s="49"/>
      <c r="E536" s="49"/>
      <c r="F536" s="49"/>
      <c r="G536" s="49"/>
      <c r="H536" s="49"/>
      <c r="I536" s="49"/>
      <c r="J536" s="49"/>
      <c r="K536" s="49"/>
    </row>
    <row r="537" spans="3:11" x14ac:dyDescent="0.25">
      <c r="C537" s="49"/>
      <c r="D537" s="49"/>
      <c r="E537" s="49"/>
      <c r="F537" s="49"/>
      <c r="G537" s="49"/>
      <c r="H537" s="49"/>
      <c r="I537" s="49"/>
      <c r="J537" s="49"/>
      <c r="K537" s="49"/>
    </row>
    <row r="538" spans="3:11" x14ac:dyDescent="0.25">
      <c r="C538" s="49"/>
      <c r="D538" s="49"/>
      <c r="E538" s="49"/>
      <c r="F538" s="49"/>
      <c r="G538" s="49"/>
      <c r="H538" s="49"/>
      <c r="I538" s="49"/>
      <c r="J538" s="49"/>
      <c r="K538" s="49"/>
    </row>
    <row r="539" spans="3:11" x14ac:dyDescent="0.25">
      <c r="C539" s="49"/>
      <c r="D539" s="49"/>
      <c r="E539" s="49"/>
      <c r="F539" s="49"/>
      <c r="G539" s="49"/>
      <c r="H539" s="49"/>
      <c r="I539" s="49"/>
      <c r="J539" s="49"/>
      <c r="K539" s="49"/>
    </row>
    <row r="540" spans="3:11" x14ac:dyDescent="0.25">
      <c r="C540" s="49"/>
      <c r="D540" s="49"/>
      <c r="E540" s="49"/>
      <c r="F540" s="49"/>
      <c r="G540" s="49"/>
      <c r="H540" s="49"/>
      <c r="I540" s="49"/>
      <c r="J540" s="49"/>
      <c r="K540" s="49"/>
    </row>
    <row r="541" spans="3:11" x14ac:dyDescent="0.25">
      <c r="C541" s="49"/>
      <c r="D541" s="49"/>
      <c r="E541" s="49"/>
      <c r="F541" s="49"/>
      <c r="G541" s="49"/>
      <c r="H541" s="49"/>
      <c r="I541" s="49"/>
      <c r="J541" s="49"/>
      <c r="K541" s="49"/>
    </row>
    <row r="542" spans="3:11" x14ac:dyDescent="0.25">
      <c r="C542" s="49"/>
      <c r="D542" s="49"/>
      <c r="E542" s="49"/>
      <c r="F542" s="49"/>
      <c r="G542" s="49"/>
      <c r="H542" s="49"/>
      <c r="I542" s="49"/>
      <c r="J542" s="49"/>
      <c r="K542" s="49"/>
    </row>
    <row r="543" spans="3:11" x14ac:dyDescent="0.25">
      <c r="C543" s="49"/>
      <c r="D543" s="49"/>
      <c r="E543" s="49"/>
      <c r="F543" s="49"/>
      <c r="G543" s="49"/>
      <c r="H543" s="49"/>
      <c r="I543" s="49"/>
      <c r="J543" s="49"/>
      <c r="K543" s="49"/>
    </row>
    <row r="544" spans="3:11" x14ac:dyDescent="0.25">
      <c r="C544" s="49"/>
      <c r="D544" s="49"/>
      <c r="E544" s="49"/>
      <c r="F544" s="49"/>
      <c r="G544" s="49"/>
      <c r="H544" s="49"/>
      <c r="I544" s="49"/>
      <c r="J544" s="49"/>
      <c r="K544" s="49"/>
    </row>
    <row r="545" spans="3:11" x14ac:dyDescent="0.25">
      <c r="C545" s="49"/>
      <c r="D545" s="49"/>
      <c r="E545" s="49"/>
      <c r="F545" s="49"/>
      <c r="G545" s="49"/>
      <c r="H545" s="49"/>
      <c r="I545" s="49"/>
      <c r="J545" s="49"/>
      <c r="K545" s="49"/>
    </row>
    <row r="546" spans="3:11" x14ac:dyDescent="0.25">
      <c r="C546" s="49"/>
      <c r="D546" s="49"/>
      <c r="E546" s="49"/>
      <c r="F546" s="49"/>
      <c r="G546" s="49"/>
      <c r="H546" s="49"/>
      <c r="I546" s="49"/>
      <c r="J546" s="49"/>
      <c r="K546" s="49"/>
    </row>
    <row r="547" spans="3:11" x14ac:dyDescent="0.25">
      <c r="C547" s="49"/>
      <c r="D547" s="49"/>
      <c r="E547" s="49"/>
      <c r="F547" s="49"/>
      <c r="G547" s="49"/>
      <c r="H547" s="49"/>
      <c r="I547" s="49"/>
      <c r="J547" s="49"/>
      <c r="K547" s="49"/>
    </row>
    <row r="548" spans="3:11" x14ac:dyDescent="0.25">
      <c r="C548" s="49"/>
      <c r="D548" s="49"/>
      <c r="E548" s="49"/>
      <c r="F548" s="49"/>
      <c r="G548" s="49"/>
      <c r="H548" s="49"/>
      <c r="I548" s="49"/>
      <c r="J548" s="49"/>
      <c r="K548" s="49"/>
    </row>
    <row r="549" spans="3:11" x14ac:dyDescent="0.25">
      <c r="C549" s="49"/>
      <c r="D549" s="49"/>
      <c r="E549" s="49"/>
      <c r="F549" s="49"/>
      <c r="G549" s="49"/>
      <c r="H549" s="49"/>
      <c r="I549" s="49"/>
      <c r="J549" s="49"/>
      <c r="K549" s="49"/>
    </row>
    <row r="550" spans="3:11" x14ac:dyDescent="0.25">
      <c r="C550" s="49"/>
      <c r="D550" s="49"/>
      <c r="E550" s="49"/>
      <c r="F550" s="49"/>
      <c r="G550" s="49"/>
      <c r="H550" s="49"/>
      <c r="I550" s="49"/>
      <c r="J550" s="49"/>
      <c r="K550" s="49"/>
    </row>
    <row r="551" spans="3:11" x14ac:dyDescent="0.25">
      <c r="C551" s="49"/>
      <c r="D551" s="49"/>
      <c r="E551" s="49"/>
      <c r="F551" s="49"/>
      <c r="G551" s="49"/>
      <c r="H551" s="49"/>
      <c r="I551" s="49"/>
      <c r="J551" s="49"/>
      <c r="K551" s="49"/>
    </row>
    <row r="552" spans="3:11" x14ac:dyDescent="0.25">
      <c r="C552" s="49"/>
      <c r="D552" s="49"/>
      <c r="E552" s="49"/>
      <c r="F552" s="49"/>
      <c r="G552" s="49"/>
      <c r="H552" s="49"/>
      <c r="I552" s="49"/>
      <c r="J552" s="49"/>
      <c r="K552" s="49"/>
    </row>
    <row r="553" spans="3:11" x14ac:dyDescent="0.25">
      <c r="C553" s="49"/>
      <c r="D553" s="49"/>
      <c r="E553" s="49"/>
      <c r="F553" s="49"/>
      <c r="G553" s="49"/>
      <c r="H553" s="49"/>
      <c r="I553" s="49"/>
      <c r="J553" s="49"/>
      <c r="K553" s="49"/>
    </row>
    <row r="554" spans="3:11" x14ac:dyDescent="0.25">
      <c r="C554" s="49"/>
      <c r="D554" s="49"/>
      <c r="E554" s="49"/>
      <c r="F554" s="49"/>
      <c r="G554" s="49"/>
      <c r="H554" s="49"/>
      <c r="I554" s="49"/>
      <c r="J554" s="49"/>
      <c r="K554" s="49"/>
    </row>
    <row r="555" spans="3:11" x14ac:dyDescent="0.25">
      <c r="C555" s="49"/>
      <c r="D555" s="49"/>
      <c r="E555" s="49"/>
      <c r="F555" s="49"/>
      <c r="G555" s="49"/>
      <c r="H555" s="49"/>
      <c r="I555" s="49"/>
      <c r="J555" s="49"/>
      <c r="K555" s="49"/>
    </row>
    <row r="556" spans="3:11" x14ac:dyDescent="0.25">
      <c r="C556" s="49"/>
      <c r="D556" s="49"/>
      <c r="E556" s="49"/>
      <c r="F556" s="49"/>
      <c r="G556" s="49"/>
      <c r="H556" s="49"/>
      <c r="I556" s="49"/>
      <c r="J556" s="49"/>
      <c r="K556" s="49"/>
    </row>
    <row r="557" spans="3:11" x14ac:dyDescent="0.25">
      <c r="C557" s="49"/>
      <c r="D557" s="49"/>
      <c r="E557" s="49"/>
      <c r="F557" s="49"/>
      <c r="G557" s="49"/>
      <c r="H557" s="49"/>
      <c r="I557" s="49"/>
      <c r="J557" s="49"/>
      <c r="K557" s="49"/>
    </row>
    <row r="558" spans="3:11" x14ac:dyDescent="0.25">
      <c r="C558" s="49"/>
      <c r="D558" s="49"/>
      <c r="E558" s="49"/>
      <c r="F558" s="49"/>
      <c r="G558" s="49"/>
      <c r="H558" s="49"/>
      <c r="I558" s="49"/>
      <c r="J558" s="49"/>
      <c r="K558" s="49"/>
    </row>
    <row r="559" spans="3:11" x14ac:dyDescent="0.25">
      <c r="C559" s="49"/>
      <c r="D559" s="49"/>
      <c r="E559" s="49"/>
      <c r="F559" s="49"/>
      <c r="G559" s="49"/>
      <c r="H559" s="49"/>
      <c r="I559" s="49"/>
      <c r="J559" s="49"/>
      <c r="K559" s="49"/>
    </row>
    <row r="560" spans="3:11" x14ac:dyDescent="0.25">
      <c r="C560" s="49"/>
      <c r="D560" s="49"/>
      <c r="E560" s="49"/>
      <c r="F560" s="49"/>
      <c r="G560" s="49"/>
      <c r="H560" s="49"/>
      <c r="I560" s="49"/>
      <c r="J560" s="49"/>
      <c r="K560" s="49"/>
    </row>
    <row r="561" spans="3:11" x14ac:dyDescent="0.25">
      <c r="C561" s="49"/>
      <c r="D561" s="49"/>
      <c r="E561" s="49"/>
      <c r="F561" s="49"/>
      <c r="G561" s="49"/>
      <c r="H561" s="49"/>
      <c r="I561" s="49"/>
      <c r="J561" s="49"/>
      <c r="K561" s="49"/>
    </row>
    <row r="562" spans="3:11" x14ac:dyDescent="0.25">
      <c r="C562" s="49"/>
      <c r="D562" s="49"/>
      <c r="E562" s="49"/>
      <c r="F562" s="49"/>
      <c r="G562" s="49"/>
      <c r="H562" s="49"/>
      <c r="I562" s="49"/>
      <c r="J562" s="49"/>
      <c r="K562" s="49"/>
    </row>
    <row r="563" spans="3:11" x14ac:dyDescent="0.25">
      <c r="C563" s="49"/>
      <c r="D563" s="49"/>
      <c r="E563" s="49"/>
      <c r="F563" s="49"/>
      <c r="G563" s="49"/>
      <c r="H563" s="49"/>
      <c r="I563" s="49"/>
      <c r="J563" s="49"/>
      <c r="K563" s="49"/>
    </row>
    <row r="564" spans="3:11" x14ac:dyDescent="0.25">
      <c r="C564" s="49"/>
      <c r="D564" s="49"/>
      <c r="E564" s="49"/>
      <c r="F564" s="49"/>
      <c r="G564" s="49"/>
      <c r="H564" s="49"/>
      <c r="I564" s="49"/>
      <c r="J564" s="49"/>
      <c r="K564" s="49"/>
    </row>
    <row r="565" spans="3:11" x14ac:dyDescent="0.25">
      <c r="C565" s="49"/>
      <c r="D565" s="49"/>
      <c r="E565" s="49"/>
      <c r="F565" s="49"/>
      <c r="G565" s="49"/>
      <c r="H565" s="49"/>
      <c r="I565" s="49"/>
      <c r="J565" s="49"/>
      <c r="K565" s="49"/>
    </row>
    <row r="566" spans="3:11" x14ac:dyDescent="0.25">
      <c r="C566" s="49"/>
      <c r="D566" s="49"/>
      <c r="E566" s="49"/>
      <c r="F566" s="49"/>
      <c r="G566" s="49"/>
      <c r="H566" s="49"/>
      <c r="I566" s="49"/>
      <c r="J566" s="49"/>
      <c r="K566" s="49"/>
    </row>
    <row r="567" spans="3:11" x14ac:dyDescent="0.25">
      <c r="C567" s="49"/>
      <c r="D567" s="49"/>
      <c r="E567" s="49"/>
      <c r="F567" s="49"/>
      <c r="G567" s="49"/>
      <c r="H567" s="49"/>
      <c r="I567" s="49"/>
      <c r="J567" s="49"/>
      <c r="K567" s="49"/>
    </row>
    <row r="568" spans="3:11" x14ac:dyDescent="0.25">
      <c r="C568" s="49"/>
      <c r="D568" s="49"/>
      <c r="E568" s="49"/>
      <c r="F568" s="49"/>
      <c r="G568" s="49"/>
      <c r="H568" s="49"/>
      <c r="I568" s="49"/>
      <c r="J568" s="49"/>
      <c r="K568" s="49"/>
    </row>
    <row r="569" spans="3:11" x14ac:dyDescent="0.25">
      <c r="C569" s="49"/>
      <c r="D569" s="49"/>
      <c r="E569" s="49"/>
      <c r="F569" s="49"/>
      <c r="G569" s="49"/>
      <c r="H569" s="49"/>
      <c r="I569" s="49"/>
      <c r="J569" s="49"/>
      <c r="K569" s="49"/>
    </row>
    <row r="570" spans="3:11" x14ac:dyDescent="0.25">
      <c r="C570" s="49"/>
      <c r="D570" s="49"/>
      <c r="E570" s="49"/>
      <c r="F570" s="49"/>
      <c r="G570" s="49"/>
      <c r="H570" s="49"/>
      <c r="I570" s="49"/>
      <c r="J570" s="49"/>
      <c r="K570" s="49"/>
    </row>
    <row r="571" spans="3:11" x14ac:dyDescent="0.25">
      <c r="C571" s="49"/>
      <c r="D571" s="49"/>
      <c r="E571" s="49"/>
      <c r="F571" s="49"/>
      <c r="G571" s="49"/>
      <c r="H571" s="49"/>
      <c r="I571" s="49"/>
      <c r="J571" s="49"/>
      <c r="K571" s="49"/>
    </row>
    <row r="572" spans="3:11" x14ac:dyDescent="0.25">
      <c r="C572" s="49"/>
      <c r="D572" s="49"/>
      <c r="E572" s="49"/>
      <c r="F572" s="49"/>
      <c r="G572" s="49"/>
      <c r="H572" s="49"/>
      <c r="I572" s="49"/>
      <c r="J572" s="49"/>
      <c r="K572" s="49"/>
    </row>
    <row r="573" spans="3:11" x14ac:dyDescent="0.25">
      <c r="C573" s="49"/>
      <c r="D573" s="49"/>
      <c r="E573" s="49"/>
      <c r="F573" s="49"/>
      <c r="G573" s="49"/>
      <c r="H573" s="49"/>
      <c r="I573" s="49"/>
      <c r="J573" s="49"/>
      <c r="K573" s="49"/>
    </row>
    <row r="574" spans="3:11" x14ac:dyDescent="0.25">
      <c r="C574" s="49"/>
      <c r="D574" s="49"/>
      <c r="E574" s="49"/>
      <c r="F574" s="49"/>
      <c r="G574" s="49"/>
      <c r="H574" s="49"/>
      <c r="I574" s="49"/>
      <c r="J574" s="49"/>
      <c r="K574" s="49"/>
    </row>
    <row r="575" spans="3:11" x14ac:dyDescent="0.25">
      <c r="C575" s="49"/>
      <c r="D575" s="49"/>
      <c r="E575" s="49"/>
      <c r="F575" s="49"/>
      <c r="G575" s="49"/>
      <c r="H575" s="49"/>
      <c r="I575" s="49"/>
      <c r="J575" s="49"/>
      <c r="K575" s="49"/>
    </row>
    <row r="576" spans="3:11" x14ac:dyDescent="0.25">
      <c r="C576" s="49"/>
      <c r="D576" s="49"/>
      <c r="E576" s="49"/>
      <c r="F576" s="49"/>
      <c r="G576" s="49"/>
      <c r="H576" s="49"/>
      <c r="I576" s="49"/>
      <c r="J576" s="49"/>
      <c r="K576" s="49"/>
    </row>
    <row r="577" spans="3:11" x14ac:dyDescent="0.25">
      <c r="C577" s="49"/>
      <c r="D577" s="49"/>
      <c r="E577" s="49"/>
      <c r="F577" s="49"/>
      <c r="G577" s="49"/>
      <c r="H577" s="49"/>
      <c r="I577" s="49"/>
      <c r="J577" s="49"/>
      <c r="K577" s="49"/>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2018 DMAS Data Book &amp;A&amp;R&amp;9Page &amp;P</oddFooter>
  </headerFooter>
  <rowBreaks count="2" manualBreakCount="2">
    <brk id="59" max="16383" man="1"/>
    <brk id="116"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569"/>
  <sheetViews>
    <sheetView zoomScaleNormal="100" workbookViewId="0">
      <selection activeCell="H12" sqref="H12"/>
    </sheetView>
  </sheetViews>
  <sheetFormatPr defaultRowHeight="15" x14ac:dyDescent="0.25"/>
  <cols>
    <col min="1" max="1" width="11.7109375" style="55" customWidth="1"/>
    <col min="2" max="2" width="38.7109375" style="55" customWidth="1"/>
    <col min="3" max="6" width="18.7109375" style="55" hidden="1" customWidth="1"/>
    <col min="7" max="11" width="18.7109375" style="55" customWidth="1"/>
    <col min="12" max="16384" width="9.140625" style="55"/>
  </cols>
  <sheetData>
    <row r="1" spans="1:11" ht="33" customHeight="1" x14ac:dyDescent="0.25">
      <c r="A1" s="204" t="s">
        <v>564</v>
      </c>
      <c r="B1" s="205"/>
      <c r="C1" s="19" t="s">
        <v>565</v>
      </c>
      <c r="D1" s="19" t="s">
        <v>566</v>
      </c>
      <c r="E1" s="19" t="s">
        <v>567</v>
      </c>
      <c r="F1" s="19" t="s">
        <v>568</v>
      </c>
      <c r="G1" s="19" t="s">
        <v>569</v>
      </c>
      <c r="H1" s="19" t="s">
        <v>618</v>
      </c>
      <c r="I1" s="19" t="s">
        <v>665</v>
      </c>
      <c r="J1" s="19" t="s">
        <v>671</v>
      </c>
      <c r="K1" s="19" t="s">
        <v>689</v>
      </c>
    </row>
    <row r="2" spans="1:11" x14ac:dyDescent="0.25">
      <c r="A2" s="2" t="s">
        <v>570</v>
      </c>
      <c r="B2" s="2"/>
      <c r="C2" s="113">
        <v>1040966</v>
      </c>
      <c r="D2" s="113">
        <v>1092180</v>
      </c>
      <c r="E2" s="113">
        <v>1106440</v>
      </c>
      <c r="F2" s="113">
        <v>1206355</v>
      </c>
      <c r="G2" s="113">
        <v>1288716</v>
      </c>
      <c r="H2" s="108">
        <v>1357342</v>
      </c>
      <c r="I2" s="113">
        <v>1421713</v>
      </c>
      <c r="J2" s="113">
        <v>1407644</v>
      </c>
      <c r="K2" s="113">
        <v>1423744</v>
      </c>
    </row>
    <row r="3" spans="1:11" x14ac:dyDescent="0.25">
      <c r="A3" s="8" t="s">
        <v>71</v>
      </c>
      <c r="B3" s="8" t="s">
        <v>0</v>
      </c>
      <c r="C3" s="115">
        <v>221362</v>
      </c>
      <c r="D3" s="115">
        <v>230770</v>
      </c>
      <c r="E3" s="115">
        <v>233564</v>
      </c>
      <c r="F3" s="115">
        <v>253282</v>
      </c>
      <c r="G3" s="115">
        <v>270501</v>
      </c>
      <c r="H3" s="115">
        <v>286279</v>
      </c>
      <c r="I3" s="115">
        <v>306733</v>
      </c>
      <c r="J3" s="115">
        <v>301655</v>
      </c>
      <c r="K3" s="115">
        <v>306063</v>
      </c>
    </row>
    <row r="4" spans="1:11" x14ac:dyDescent="0.25">
      <c r="A4" s="23" t="s">
        <v>71</v>
      </c>
      <c r="B4" s="105" t="s">
        <v>79</v>
      </c>
      <c r="C4" s="147">
        <v>17464</v>
      </c>
      <c r="D4" s="147">
        <v>17431</v>
      </c>
      <c r="E4" s="147">
        <v>16382</v>
      </c>
      <c r="F4" s="147">
        <v>17463</v>
      </c>
      <c r="G4" s="147">
        <v>17685</v>
      </c>
      <c r="H4" s="147">
        <v>17984</v>
      </c>
      <c r="I4" s="147">
        <v>32861</v>
      </c>
      <c r="J4" s="147">
        <v>17698</v>
      </c>
      <c r="K4" s="147">
        <v>17548</v>
      </c>
    </row>
    <row r="5" spans="1:11" x14ac:dyDescent="0.25">
      <c r="A5" s="23" t="s">
        <v>71</v>
      </c>
      <c r="B5" s="105" t="s">
        <v>80</v>
      </c>
      <c r="C5" s="147">
        <v>50994</v>
      </c>
      <c r="D5" s="147">
        <v>53900</v>
      </c>
      <c r="E5" s="147">
        <v>53200</v>
      </c>
      <c r="F5" s="147">
        <v>54962</v>
      </c>
      <c r="G5" s="147">
        <v>55106</v>
      </c>
      <c r="H5" s="147">
        <v>54952</v>
      </c>
      <c r="I5" s="147">
        <v>55771</v>
      </c>
      <c r="J5" s="147">
        <v>54236</v>
      </c>
      <c r="K5" s="147">
        <v>53972</v>
      </c>
    </row>
    <row r="6" spans="1:11" x14ac:dyDescent="0.25">
      <c r="A6" s="23" t="s">
        <v>71</v>
      </c>
      <c r="B6" s="105" t="s">
        <v>81</v>
      </c>
      <c r="C6" s="147">
        <v>87585</v>
      </c>
      <c r="D6" s="147">
        <v>91448</v>
      </c>
      <c r="E6" s="147">
        <v>92359</v>
      </c>
      <c r="F6" s="147">
        <v>97452</v>
      </c>
      <c r="G6" s="147">
        <v>101627</v>
      </c>
      <c r="H6" s="147">
        <v>105520</v>
      </c>
      <c r="I6" s="147">
        <v>110447</v>
      </c>
      <c r="J6" s="147">
        <v>108280</v>
      </c>
      <c r="K6" s="147">
        <v>109540</v>
      </c>
    </row>
    <row r="7" spans="1:11" x14ac:dyDescent="0.25">
      <c r="A7" s="23" t="s">
        <v>71</v>
      </c>
      <c r="B7" s="105" t="s">
        <v>82</v>
      </c>
      <c r="C7" s="147">
        <v>8375</v>
      </c>
      <c r="D7" s="147">
        <v>8890</v>
      </c>
      <c r="E7" s="147">
        <v>8049</v>
      </c>
      <c r="F7" s="147">
        <v>8537</v>
      </c>
      <c r="G7" s="147">
        <v>9236</v>
      </c>
      <c r="H7" s="147">
        <v>10169</v>
      </c>
      <c r="I7" s="147">
        <v>11679</v>
      </c>
      <c r="J7" s="147">
        <v>11476</v>
      </c>
      <c r="K7" s="147">
        <v>11922</v>
      </c>
    </row>
    <row r="8" spans="1:11" x14ac:dyDescent="0.25">
      <c r="A8" s="23" t="s">
        <v>71</v>
      </c>
      <c r="B8" s="105" t="s">
        <v>83</v>
      </c>
      <c r="C8" s="147">
        <v>42067</v>
      </c>
      <c r="D8" s="147">
        <v>45058</v>
      </c>
      <c r="E8" s="147">
        <v>45522</v>
      </c>
      <c r="F8" s="147">
        <v>50320</v>
      </c>
      <c r="G8" s="147">
        <v>59145</v>
      </c>
      <c r="H8" s="147">
        <v>66245</v>
      </c>
      <c r="I8" s="147">
        <v>76478</v>
      </c>
      <c r="J8" s="147">
        <v>74250</v>
      </c>
      <c r="K8" s="147">
        <v>76052</v>
      </c>
    </row>
    <row r="9" spans="1:11" x14ac:dyDescent="0.25">
      <c r="A9" s="23" t="s">
        <v>71</v>
      </c>
      <c r="B9" s="105" t="s">
        <v>84</v>
      </c>
      <c r="C9" s="147">
        <v>19323</v>
      </c>
      <c r="D9" s="147">
        <v>20476</v>
      </c>
      <c r="E9" s="147">
        <v>21279</v>
      </c>
      <c r="F9" s="147">
        <v>25987</v>
      </c>
      <c r="G9" s="147">
        <v>29886</v>
      </c>
      <c r="H9" s="147">
        <v>34324</v>
      </c>
      <c r="I9" s="147">
        <v>38601</v>
      </c>
      <c r="J9" s="147">
        <v>37460</v>
      </c>
      <c r="K9" s="147">
        <v>38270</v>
      </c>
    </row>
    <row r="10" spans="1:11" x14ac:dyDescent="0.25">
      <c r="A10" s="23" t="s">
        <v>71</v>
      </c>
      <c r="B10" s="105" t="s">
        <v>85</v>
      </c>
      <c r="C10" s="147">
        <v>16871</v>
      </c>
      <c r="D10" s="147">
        <v>17072</v>
      </c>
      <c r="E10" s="147">
        <v>17324</v>
      </c>
      <c r="F10" s="147">
        <v>22488</v>
      </c>
      <c r="G10" s="147">
        <v>22569</v>
      </c>
      <c r="H10" s="147">
        <v>22502</v>
      </c>
      <c r="I10" s="147">
        <v>23086</v>
      </c>
      <c r="J10" s="147">
        <v>24204</v>
      </c>
      <c r="K10" s="147">
        <v>24747</v>
      </c>
    </row>
    <row r="11" spans="1:11" x14ac:dyDescent="0.25">
      <c r="A11" s="8" t="s">
        <v>72</v>
      </c>
      <c r="B11" s="8"/>
      <c r="C11" s="115">
        <v>233333</v>
      </c>
      <c r="D11" s="115">
        <v>245849</v>
      </c>
      <c r="E11" s="115">
        <v>249619</v>
      </c>
      <c r="F11" s="115">
        <v>269109</v>
      </c>
      <c r="G11" s="115">
        <v>290355</v>
      </c>
      <c r="H11" s="115">
        <v>306628</v>
      </c>
      <c r="I11" s="115">
        <v>318797</v>
      </c>
      <c r="J11" s="115">
        <v>313284</v>
      </c>
      <c r="K11" s="115">
        <v>317516</v>
      </c>
    </row>
    <row r="12" spans="1:11" x14ac:dyDescent="0.25">
      <c r="A12" s="23" t="s">
        <v>72</v>
      </c>
      <c r="B12" s="105" t="s">
        <v>79</v>
      </c>
      <c r="C12" s="147">
        <v>18601</v>
      </c>
      <c r="D12" s="147">
        <v>18693</v>
      </c>
      <c r="E12" s="147">
        <v>17681</v>
      </c>
      <c r="F12" s="147">
        <v>18837</v>
      </c>
      <c r="G12" s="147">
        <v>18424</v>
      </c>
      <c r="H12" s="147">
        <v>18450</v>
      </c>
      <c r="I12" s="147">
        <v>32597</v>
      </c>
      <c r="J12" s="147">
        <v>17628</v>
      </c>
      <c r="K12" s="147">
        <v>17334</v>
      </c>
    </row>
    <row r="13" spans="1:11" x14ac:dyDescent="0.25">
      <c r="A13" s="23" t="s">
        <v>72</v>
      </c>
      <c r="B13" s="105" t="s">
        <v>80</v>
      </c>
      <c r="C13" s="147">
        <v>53454</v>
      </c>
      <c r="D13" s="147">
        <v>56930</v>
      </c>
      <c r="E13" s="147">
        <v>56377</v>
      </c>
      <c r="F13" s="147">
        <v>58335</v>
      </c>
      <c r="G13" s="147">
        <v>58610</v>
      </c>
      <c r="H13" s="147">
        <v>57566</v>
      </c>
      <c r="I13" s="147">
        <v>56760</v>
      </c>
      <c r="J13" s="147">
        <v>55209</v>
      </c>
      <c r="K13" s="147">
        <v>54863</v>
      </c>
    </row>
    <row r="14" spans="1:11" x14ac:dyDescent="0.25">
      <c r="A14" s="23" t="s">
        <v>72</v>
      </c>
      <c r="B14" s="105" t="s">
        <v>81</v>
      </c>
      <c r="C14" s="147">
        <v>93210</v>
      </c>
      <c r="D14" s="147">
        <v>98850</v>
      </c>
      <c r="E14" s="147">
        <v>99901</v>
      </c>
      <c r="F14" s="147">
        <v>104604</v>
      </c>
      <c r="G14" s="147">
        <v>108961</v>
      </c>
      <c r="H14" s="147">
        <v>111353</v>
      </c>
      <c r="I14" s="147">
        <v>112358</v>
      </c>
      <c r="J14" s="147">
        <v>111356</v>
      </c>
      <c r="K14" s="147">
        <v>112567</v>
      </c>
    </row>
    <row r="15" spans="1:11" x14ac:dyDescent="0.25">
      <c r="A15" s="23" t="s">
        <v>72</v>
      </c>
      <c r="B15" s="105" t="s">
        <v>82</v>
      </c>
      <c r="C15" s="147">
        <v>8751</v>
      </c>
      <c r="D15" s="147">
        <v>9324</v>
      </c>
      <c r="E15" s="147">
        <v>8772</v>
      </c>
      <c r="F15" s="147">
        <v>9232</v>
      </c>
      <c r="G15" s="147">
        <v>10222</v>
      </c>
      <c r="H15" s="147">
        <v>10994</v>
      </c>
      <c r="I15" s="147">
        <v>12116</v>
      </c>
      <c r="J15" s="147">
        <v>11586</v>
      </c>
      <c r="K15" s="147">
        <v>12158</v>
      </c>
    </row>
    <row r="16" spans="1:11" x14ac:dyDescent="0.25">
      <c r="A16" s="23" t="s">
        <v>72</v>
      </c>
      <c r="B16" s="105" t="s">
        <v>83</v>
      </c>
      <c r="C16" s="147">
        <v>45762</v>
      </c>
      <c r="D16" s="147">
        <v>49489</v>
      </c>
      <c r="E16" s="147">
        <v>50564</v>
      </c>
      <c r="F16" s="147">
        <v>56420</v>
      </c>
      <c r="G16" s="147">
        <v>68019</v>
      </c>
      <c r="H16" s="147">
        <v>76481</v>
      </c>
      <c r="I16" s="147">
        <v>85368</v>
      </c>
      <c r="J16" s="147">
        <v>82806</v>
      </c>
      <c r="K16" s="147">
        <v>84553</v>
      </c>
    </row>
    <row r="17" spans="1:11" x14ac:dyDescent="0.25">
      <c r="A17" s="23" t="s">
        <v>72</v>
      </c>
      <c r="B17" s="105" t="s">
        <v>84</v>
      </c>
      <c r="C17" s="147">
        <v>19820</v>
      </c>
      <c r="D17" s="147">
        <v>21178</v>
      </c>
      <c r="E17" s="147">
        <v>21857</v>
      </c>
      <c r="F17" s="147">
        <v>26242</v>
      </c>
      <c r="G17" s="147">
        <v>31395</v>
      </c>
      <c r="H17" s="147">
        <v>36309</v>
      </c>
      <c r="I17" s="147">
        <v>38968</v>
      </c>
      <c r="J17" s="147">
        <v>38217</v>
      </c>
      <c r="K17" s="147">
        <v>39489</v>
      </c>
    </row>
    <row r="18" spans="1:11" x14ac:dyDescent="0.25">
      <c r="A18" s="23" t="s">
        <v>72</v>
      </c>
      <c r="B18" s="105" t="s">
        <v>85</v>
      </c>
      <c r="C18" s="147">
        <v>15986</v>
      </c>
      <c r="D18" s="147">
        <v>16228</v>
      </c>
      <c r="E18" s="147">
        <v>16114</v>
      </c>
      <c r="F18" s="147">
        <v>20734</v>
      </c>
      <c r="G18" s="147">
        <v>20948</v>
      </c>
      <c r="H18" s="147">
        <v>21221</v>
      </c>
      <c r="I18" s="147">
        <v>21736</v>
      </c>
      <c r="J18" s="147">
        <v>22543</v>
      </c>
      <c r="K18" s="147">
        <v>23132</v>
      </c>
    </row>
    <row r="19" spans="1:11" x14ac:dyDescent="0.25">
      <c r="A19" s="8" t="s">
        <v>73</v>
      </c>
      <c r="B19" s="8" t="s">
        <v>0</v>
      </c>
      <c r="C19" s="115">
        <v>219038</v>
      </c>
      <c r="D19" s="115">
        <v>236066</v>
      </c>
      <c r="E19" s="115">
        <v>240507</v>
      </c>
      <c r="F19" s="115">
        <v>261777</v>
      </c>
      <c r="G19" s="115">
        <v>280743</v>
      </c>
      <c r="H19" s="115">
        <v>306064</v>
      </c>
      <c r="I19" s="115">
        <v>324910</v>
      </c>
      <c r="J19" s="115">
        <v>323083</v>
      </c>
      <c r="K19" s="115">
        <v>327806</v>
      </c>
    </row>
    <row r="20" spans="1:11" x14ac:dyDescent="0.25">
      <c r="A20" s="23" t="s">
        <v>73</v>
      </c>
      <c r="B20" s="105" t="s">
        <v>79</v>
      </c>
      <c r="C20" s="147">
        <v>22833</v>
      </c>
      <c r="D20" s="147">
        <v>23109</v>
      </c>
      <c r="E20" s="147">
        <v>22063</v>
      </c>
      <c r="F20" s="147">
        <v>23540</v>
      </c>
      <c r="G20" s="147">
        <v>23192</v>
      </c>
      <c r="H20" s="147">
        <v>23924</v>
      </c>
      <c r="I20" s="147">
        <v>42617</v>
      </c>
      <c r="J20" s="147">
        <v>24682</v>
      </c>
      <c r="K20" s="147">
        <v>24636</v>
      </c>
    </row>
    <row r="21" spans="1:11" x14ac:dyDescent="0.25">
      <c r="A21" s="23" t="s">
        <v>73</v>
      </c>
      <c r="B21" s="105" t="s">
        <v>80</v>
      </c>
      <c r="C21" s="147">
        <v>65705</v>
      </c>
      <c r="D21" s="147">
        <v>71037</v>
      </c>
      <c r="E21" s="147">
        <v>69622</v>
      </c>
      <c r="F21" s="147">
        <v>71829</v>
      </c>
      <c r="G21" s="147">
        <v>71716</v>
      </c>
      <c r="H21" s="147">
        <v>71722</v>
      </c>
      <c r="I21" s="147">
        <v>71636</v>
      </c>
      <c r="J21" s="147">
        <v>70704</v>
      </c>
      <c r="K21" s="147">
        <v>71220</v>
      </c>
    </row>
    <row r="22" spans="1:11" x14ac:dyDescent="0.25">
      <c r="A22" s="23" t="s">
        <v>73</v>
      </c>
      <c r="B22" s="105" t="s">
        <v>81</v>
      </c>
      <c r="C22" s="147">
        <v>86552</v>
      </c>
      <c r="D22" s="147">
        <v>96500</v>
      </c>
      <c r="E22" s="147">
        <v>99837</v>
      </c>
      <c r="F22" s="147">
        <v>108878</v>
      </c>
      <c r="G22" s="147">
        <v>116546</v>
      </c>
      <c r="H22" s="147">
        <v>125536</v>
      </c>
      <c r="I22" s="147">
        <v>129999</v>
      </c>
      <c r="J22" s="147">
        <v>129202</v>
      </c>
      <c r="K22" s="147">
        <v>131463</v>
      </c>
    </row>
    <row r="23" spans="1:11" x14ac:dyDescent="0.25">
      <c r="A23" s="23" t="s">
        <v>73</v>
      </c>
      <c r="B23" s="105" t="s">
        <v>82</v>
      </c>
      <c r="C23" s="147">
        <v>5856</v>
      </c>
      <c r="D23" s="147">
        <v>6433</v>
      </c>
      <c r="E23" s="147">
        <v>5974</v>
      </c>
      <c r="F23" s="147">
        <v>6493</v>
      </c>
      <c r="G23" s="147">
        <v>7593</v>
      </c>
      <c r="H23" s="147">
        <v>9141</v>
      </c>
      <c r="I23" s="147">
        <v>12088</v>
      </c>
      <c r="J23" s="147">
        <v>10639</v>
      </c>
      <c r="K23" s="147">
        <v>11179</v>
      </c>
    </row>
    <row r="24" spans="1:11" x14ac:dyDescent="0.25">
      <c r="A24" s="23" t="s">
        <v>73</v>
      </c>
      <c r="B24" s="105" t="s">
        <v>83</v>
      </c>
      <c r="C24" s="147">
        <v>30725</v>
      </c>
      <c r="D24" s="147">
        <v>33077</v>
      </c>
      <c r="E24" s="147">
        <v>33125</v>
      </c>
      <c r="F24" s="147">
        <v>37459</v>
      </c>
      <c r="G24" s="147">
        <v>45118</v>
      </c>
      <c r="H24" s="147">
        <v>53872</v>
      </c>
      <c r="I24" s="147">
        <v>62883</v>
      </c>
      <c r="J24" s="147">
        <v>62145</v>
      </c>
      <c r="K24" s="147">
        <v>63069</v>
      </c>
    </row>
    <row r="25" spans="1:11" x14ac:dyDescent="0.25">
      <c r="A25" s="23" t="s">
        <v>73</v>
      </c>
      <c r="B25" s="105" t="s">
        <v>84</v>
      </c>
      <c r="C25" s="147">
        <v>11294</v>
      </c>
      <c r="D25" s="147">
        <v>12360</v>
      </c>
      <c r="E25" s="147">
        <v>12728</v>
      </c>
      <c r="F25" s="147">
        <v>15414</v>
      </c>
      <c r="G25" s="147">
        <v>19177</v>
      </c>
      <c r="H25" s="147">
        <v>24218</v>
      </c>
      <c r="I25" s="147">
        <v>27450</v>
      </c>
      <c r="J25" s="147">
        <v>26227</v>
      </c>
      <c r="K25" s="147">
        <v>26643</v>
      </c>
    </row>
    <row r="26" spans="1:11" x14ac:dyDescent="0.25">
      <c r="A26" s="23" t="s">
        <v>73</v>
      </c>
      <c r="B26" s="105" t="s">
        <v>85</v>
      </c>
      <c r="C26" s="147">
        <v>18754</v>
      </c>
      <c r="D26" s="147">
        <v>19543</v>
      </c>
      <c r="E26" s="147">
        <v>19971</v>
      </c>
      <c r="F26" s="147">
        <v>24946</v>
      </c>
      <c r="G26" s="147">
        <v>25430</v>
      </c>
      <c r="H26" s="147">
        <v>26313</v>
      </c>
      <c r="I26" s="147">
        <v>27369</v>
      </c>
      <c r="J26" s="147">
        <v>28866</v>
      </c>
      <c r="K26" s="147">
        <v>29750</v>
      </c>
    </row>
    <row r="27" spans="1:11" x14ac:dyDescent="0.25">
      <c r="A27" s="8" t="s">
        <v>74</v>
      </c>
      <c r="B27" s="8" t="s">
        <v>0</v>
      </c>
      <c r="C27" s="115">
        <v>26529</v>
      </c>
      <c r="D27" s="115">
        <v>27789</v>
      </c>
      <c r="E27" s="115">
        <v>28298</v>
      </c>
      <c r="F27" s="115">
        <v>30721</v>
      </c>
      <c r="G27" s="115">
        <v>32704</v>
      </c>
      <c r="H27" s="115">
        <v>33725</v>
      </c>
      <c r="I27" s="115">
        <v>35409</v>
      </c>
      <c r="J27" s="115">
        <v>34569</v>
      </c>
      <c r="K27" s="115">
        <v>34772</v>
      </c>
    </row>
    <row r="28" spans="1:11" x14ac:dyDescent="0.25">
      <c r="A28" s="23" t="s">
        <v>74</v>
      </c>
      <c r="B28" s="105" t="s">
        <v>79</v>
      </c>
      <c r="C28" s="147">
        <v>1953</v>
      </c>
      <c r="D28" s="147">
        <v>1945</v>
      </c>
      <c r="E28" s="147">
        <v>1921</v>
      </c>
      <c r="F28" s="147">
        <v>1893</v>
      </c>
      <c r="G28" s="147">
        <v>1825</v>
      </c>
      <c r="H28" s="147">
        <v>1824</v>
      </c>
      <c r="I28" s="147">
        <v>3093</v>
      </c>
      <c r="J28" s="147">
        <v>1751</v>
      </c>
      <c r="K28" s="147">
        <v>1733</v>
      </c>
    </row>
    <row r="29" spans="1:11" x14ac:dyDescent="0.25">
      <c r="A29" s="23" t="s">
        <v>74</v>
      </c>
      <c r="B29" s="105" t="s">
        <v>80</v>
      </c>
      <c r="C29" s="147">
        <v>6049</v>
      </c>
      <c r="D29" s="147">
        <v>6292</v>
      </c>
      <c r="E29" s="147">
        <v>6143</v>
      </c>
      <c r="F29" s="147">
        <v>6154</v>
      </c>
      <c r="G29" s="147">
        <v>6194</v>
      </c>
      <c r="H29" s="147">
        <v>5885</v>
      </c>
      <c r="I29" s="147">
        <v>5859</v>
      </c>
      <c r="J29" s="147">
        <v>5698</v>
      </c>
      <c r="K29" s="147">
        <v>5576</v>
      </c>
    </row>
    <row r="30" spans="1:11" x14ac:dyDescent="0.25">
      <c r="A30" s="23" t="s">
        <v>74</v>
      </c>
      <c r="B30" s="105" t="s">
        <v>81</v>
      </c>
      <c r="C30" s="147">
        <v>10101</v>
      </c>
      <c r="D30" s="147">
        <v>10510</v>
      </c>
      <c r="E30" s="147">
        <v>10719</v>
      </c>
      <c r="F30" s="147">
        <v>11206</v>
      </c>
      <c r="G30" s="147">
        <v>11794</v>
      </c>
      <c r="H30" s="147">
        <v>11928</v>
      </c>
      <c r="I30" s="147">
        <v>12259</v>
      </c>
      <c r="J30" s="147">
        <v>12068</v>
      </c>
      <c r="K30" s="147">
        <v>12051</v>
      </c>
    </row>
    <row r="31" spans="1:11" x14ac:dyDescent="0.25">
      <c r="A31" s="23" t="s">
        <v>74</v>
      </c>
      <c r="B31" s="105" t="s">
        <v>82</v>
      </c>
      <c r="C31" s="147">
        <v>932</v>
      </c>
      <c r="D31" s="147">
        <v>997</v>
      </c>
      <c r="E31" s="147">
        <v>919</v>
      </c>
      <c r="F31" s="147">
        <v>971</v>
      </c>
      <c r="G31" s="147">
        <v>1008</v>
      </c>
      <c r="H31" s="147">
        <v>1062</v>
      </c>
      <c r="I31" s="147">
        <v>1208</v>
      </c>
      <c r="J31" s="147">
        <v>1223</v>
      </c>
      <c r="K31" s="147">
        <v>1290</v>
      </c>
    </row>
    <row r="32" spans="1:11" x14ac:dyDescent="0.25">
      <c r="A32" s="23" t="s">
        <v>74</v>
      </c>
      <c r="B32" s="105" t="s">
        <v>83</v>
      </c>
      <c r="C32" s="147">
        <v>4256</v>
      </c>
      <c r="D32" s="147">
        <v>4822</v>
      </c>
      <c r="E32" s="147">
        <v>4995</v>
      </c>
      <c r="F32" s="147">
        <v>5623</v>
      </c>
      <c r="G32" s="147">
        <v>6681</v>
      </c>
      <c r="H32" s="147">
        <v>7233</v>
      </c>
      <c r="I32" s="147">
        <v>8116</v>
      </c>
      <c r="J32" s="147">
        <v>7796</v>
      </c>
      <c r="K32" s="147">
        <v>7934</v>
      </c>
    </row>
    <row r="33" spans="1:11" x14ac:dyDescent="0.25">
      <c r="A33" s="23" t="s">
        <v>74</v>
      </c>
      <c r="B33" s="105" t="s">
        <v>84</v>
      </c>
      <c r="C33" s="147">
        <v>2533</v>
      </c>
      <c r="D33" s="147">
        <v>2689</v>
      </c>
      <c r="E33" s="147">
        <v>2821</v>
      </c>
      <c r="F33" s="147">
        <v>3427</v>
      </c>
      <c r="G33" s="147">
        <v>3949</v>
      </c>
      <c r="H33" s="147">
        <v>4384</v>
      </c>
      <c r="I33" s="147">
        <v>4681</v>
      </c>
      <c r="J33" s="147">
        <v>4608</v>
      </c>
      <c r="K33" s="147">
        <v>4696</v>
      </c>
    </row>
    <row r="34" spans="1:11" x14ac:dyDescent="0.25">
      <c r="A34" s="23" t="s">
        <v>74</v>
      </c>
      <c r="B34" s="105" t="s">
        <v>85</v>
      </c>
      <c r="C34" s="147">
        <v>3095</v>
      </c>
      <c r="D34" s="147">
        <v>3155</v>
      </c>
      <c r="E34" s="147">
        <v>3169</v>
      </c>
      <c r="F34" s="147">
        <v>4142</v>
      </c>
      <c r="G34" s="147">
        <v>4099</v>
      </c>
      <c r="H34" s="147">
        <v>4098</v>
      </c>
      <c r="I34" s="147">
        <v>4125</v>
      </c>
      <c r="J34" s="147">
        <v>4117</v>
      </c>
      <c r="K34" s="147">
        <v>4159</v>
      </c>
    </row>
    <row r="35" spans="1:11" x14ac:dyDescent="0.25">
      <c r="A35" s="8" t="s">
        <v>75</v>
      </c>
      <c r="B35" s="8"/>
      <c r="C35" s="115">
        <v>85533</v>
      </c>
      <c r="D35" s="115">
        <v>87781</v>
      </c>
      <c r="E35" s="115">
        <v>88481</v>
      </c>
      <c r="F35" s="115">
        <v>97862</v>
      </c>
      <c r="G35" s="115">
        <v>104485</v>
      </c>
      <c r="H35" s="115">
        <v>107263</v>
      </c>
      <c r="I35" s="115">
        <v>109248</v>
      </c>
      <c r="J35" s="115">
        <v>108699</v>
      </c>
      <c r="K35" s="115">
        <v>108258</v>
      </c>
    </row>
    <row r="36" spans="1:11" x14ac:dyDescent="0.25">
      <c r="A36" s="23" t="s">
        <v>75</v>
      </c>
      <c r="B36" s="105" t="s">
        <v>79</v>
      </c>
      <c r="C36" s="147">
        <v>5485</v>
      </c>
      <c r="D36" s="147">
        <v>5302</v>
      </c>
      <c r="E36" s="147">
        <v>4892</v>
      </c>
      <c r="F36" s="147">
        <v>5267</v>
      </c>
      <c r="G36" s="147">
        <v>5149</v>
      </c>
      <c r="H36" s="147">
        <v>5190</v>
      </c>
      <c r="I36" s="147">
        <v>9698</v>
      </c>
      <c r="J36" s="147">
        <v>4945</v>
      </c>
      <c r="K36" s="147">
        <v>4912</v>
      </c>
    </row>
    <row r="37" spans="1:11" x14ac:dyDescent="0.25">
      <c r="A37" s="23" t="s">
        <v>75</v>
      </c>
      <c r="B37" s="105" t="s">
        <v>80</v>
      </c>
      <c r="C37" s="147">
        <v>16920</v>
      </c>
      <c r="D37" s="147">
        <v>17289</v>
      </c>
      <c r="E37" s="147">
        <v>16747</v>
      </c>
      <c r="F37" s="147">
        <v>17071</v>
      </c>
      <c r="G37" s="147">
        <v>16832</v>
      </c>
      <c r="H37" s="147">
        <v>16335</v>
      </c>
      <c r="I37" s="147">
        <v>16297</v>
      </c>
      <c r="J37" s="147">
        <v>15891</v>
      </c>
      <c r="K37" s="147">
        <v>15579</v>
      </c>
    </row>
    <row r="38" spans="1:11" x14ac:dyDescent="0.25">
      <c r="A38" s="23" t="s">
        <v>75</v>
      </c>
      <c r="B38" s="105" t="s">
        <v>81</v>
      </c>
      <c r="C38" s="147">
        <v>31712</v>
      </c>
      <c r="D38" s="147">
        <v>32583</v>
      </c>
      <c r="E38" s="147">
        <v>32511</v>
      </c>
      <c r="F38" s="147">
        <v>33707</v>
      </c>
      <c r="G38" s="147">
        <v>34653</v>
      </c>
      <c r="H38" s="147">
        <v>35009</v>
      </c>
      <c r="I38" s="147">
        <v>35276</v>
      </c>
      <c r="J38" s="147">
        <v>34932</v>
      </c>
      <c r="K38" s="147">
        <v>34444</v>
      </c>
    </row>
    <row r="39" spans="1:11" x14ac:dyDescent="0.25">
      <c r="A39" s="23" t="s">
        <v>75</v>
      </c>
      <c r="B39" s="105" t="s">
        <v>82</v>
      </c>
      <c r="C39" s="147">
        <v>3335</v>
      </c>
      <c r="D39" s="147">
        <v>3464</v>
      </c>
      <c r="E39" s="147">
        <v>3090</v>
      </c>
      <c r="F39" s="147">
        <v>3252</v>
      </c>
      <c r="G39" s="147">
        <v>3844</v>
      </c>
      <c r="H39" s="147">
        <v>3790</v>
      </c>
      <c r="I39" s="147">
        <v>4158</v>
      </c>
      <c r="J39" s="147">
        <v>4242</v>
      </c>
      <c r="K39" s="147">
        <v>4293</v>
      </c>
    </row>
    <row r="40" spans="1:11" x14ac:dyDescent="0.25">
      <c r="A40" s="23" t="s">
        <v>75</v>
      </c>
      <c r="B40" s="105" t="s">
        <v>83</v>
      </c>
      <c r="C40" s="147">
        <v>16004</v>
      </c>
      <c r="D40" s="147">
        <v>16963</v>
      </c>
      <c r="E40" s="147">
        <v>17407</v>
      </c>
      <c r="F40" s="147">
        <v>19455</v>
      </c>
      <c r="G40" s="147">
        <v>22936</v>
      </c>
      <c r="H40" s="147">
        <v>24276</v>
      </c>
      <c r="I40" s="147">
        <v>25838</v>
      </c>
      <c r="J40" s="147">
        <v>25694</v>
      </c>
      <c r="K40" s="147">
        <v>25645</v>
      </c>
    </row>
    <row r="41" spans="1:11" x14ac:dyDescent="0.25">
      <c r="A41" s="23" t="s">
        <v>75</v>
      </c>
      <c r="B41" s="105" t="s">
        <v>84</v>
      </c>
      <c r="C41" s="147">
        <v>9476</v>
      </c>
      <c r="D41" s="147">
        <v>9934</v>
      </c>
      <c r="E41" s="147">
        <v>10304</v>
      </c>
      <c r="F41" s="147">
        <v>13313</v>
      </c>
      <c r="G41" s="147">
        <v>15374</v>
      </c>
      <c r="H41" s="147">
        <v>16584</v>
      </c>
      <c r="I41" s="147">
        <v>17081</v>
      </c>
      <c r="J41" s="147">
        <v>17104</v>
      </c>
      <c r="K41" s="147">
        <v>17226</v>
      </c>
    </row>
    <row r="42" spans="1:11" x14ac:dyDescent="0.25">
      <c r="A42" s="23" t="s">
        <v>75</v>
      </c>
      <c r="B42" s="105" t="s">
        <v>85</v>
      </c>
      <c r="C42" s="147">
        <v>10190</v>
      </c>
      <c r="D42" s="147">
        <v>10285</v>
      </c>
      <c r="E42" s="147">
        <v>10485</v>
      </c>
      <c r="F42" s="147">
        <v>14166</v>
      </c>
      <c r="G42" s="147">
        <v>14237</v>
      </c>
      <c r="H42" s="147">
        <v>14411</v>
      </c>
      <c r="I42" s="147">
        <v>14273</v>
      </c>
      <c r="J42" s="147">
        <v>14495</v>
      </c>
      <c r="K42" s="147">
        <v>14681</v>
      </c>
    </row>
    <row r="43" spans="1:11" x14ac:dyDescent="0.25">
      <c r="A43" s="8" t="s">
        <v>76</v>
      </c>
      <c r="B43" s="8" t="s">
        <v>0</v>
      </c>
      <c r="C43" s="115">
        <v>109452</v>
      </c>
      <c r="D43" s="115">
        <v>112755</v>
      </c>
      <c r="E43" s="115">
        <v>113747</v>
      </c>
      <c r="F43" s="115">
        <v>125294</v>
      </c>
      <c r="G43" s="115">
        <v>133104</v>
      </c>
      <c r="H43" s="115">
        <v>136941</v>
      </c>
      <c r="I43" s="115">
        <v>141806</v>
      </c>
      <c r="J43" s="115">
        <v>141425</v>
      </c>
      <c r="K43" s="115">
        <v>142704</v>
      </c>
    </row>
    <row r="44" spans="1:11" x14ac:dyDescent="0.25">
      <c r="A44" s="23" t="s">
        <v>76</v>
      </c>
      <c r="B44" s="105" t="s">
        <v>79</v>
      </c>
      <c r="C44" s="147">
        <v>8159</v>
      </c>
      <c r="D44" s="147">
        <v>7926</v>
      </c>
      <c r="E44" s="147">
        <v>7468</v>
      </c>
      <c r="F44" s="147">
        <v>8138</v>
      </c>
      <c r="G44" s="147">
        <v>8025</v>
      </c>
      <c r="H44" s="147">
        <v>7764</v>
      </c>
      <c r="I44" s="147">
        <v>13018</v>
      </c>
      <c r="J44" s="147">
        <v>7768</v>
      </c>
      <c r="K44" s="147">
        <v>7652</v>
      </c>
    </row>
    <row r="45" spans="1:11" x14ac:dyDescent="0.25">
      <c r="A45" s="23" t="s">
        <v>76</v>
      </c>
      <c r="B45" s="105" t="s">
        <v>80</v>
      </c>
      <c r="C45" s="147">
        <v>23042</v>
      </c>
      <c r="D45" s="147">
        <v>23901</v>
      </c>
      <c r="E45" s="147">
        <v>23473</v>
      </c>
      <c r="F45" s="147">
        <v>24316</v>
      </c>
      <c r="G45" s="147">
        <v>24497</v>
      </c>
      <c r="H45" s="147">
        <v>23879</v>
      </c>
      <c r="I45" s="147">
        <v>23878</v>
      </c>
      <c r="J45" s="147">
        <v>23523</v>
      </c>
      <c r="K45" s="147">
        <v>23510</v>
      </c>
    </row>
    <row r="46" spans="1:11" x14ac:dyDescent="0.25">
      <c r="A46" s="23" t="s">
        <v>76</v>
      </c>
      <c r="B46" s="105" t="s">
        <v>81</v>
      </c>
      <c r="C46" s="147">
        <v>41069</v>
      </c>
      <c r="D46" s="147">
        <v>42040</v>
      </c>
      <c r="E46" s="147">
        <v>42430</v>
      </c>
      <c r="F46" s="147">
        <v>44300</v>
      </c>
      <c r="G46" s="147">
        <v>45621</v>
      </c>
      <c r="H46" s="147">
        <v>46442</v>
      </c>
      <c r="I46" s="147">
        <v>46871</v>
      </c>
      <c r="J46" s="147">
        <v>47053</v>
      </c>
      <c r="K46" s="147">
        <v>47418</v>
      </c>
    </row>
    <row r="47" spans="1:11" x14ac:dyDescent="0.25">
      <c r="A47" s="23" t="s">
        <v>76</v>
      </c>
      <c r="B47" s="105" t="s">
        <v>82</v>
      </c>
      <c r="C47" s="147">
        <v>4237</v>
      </c>
      <c r="D47" s="147">
        <v>4305</v>
      </c>
      <c r="E47" s="147">
        <v>3896</v>
      </c>
      <c r="F47" s="147">
        <v>4280</v>
      </c>
      <c r="G47" s="147">
        <v>4884</v>
      </c>
      <c r="H47" s="147">
        <v>4871</v>
      </c>
      <c r="I47" s="147">
        <v>5226</v>
      </c>
      <c r="J47" s="147">
        <v>5221</v>
      </c>
      <c r="K47" s="147">
        <v>5433</v>
      </c>
    </row>
    <row r="48" spans="1:11" x14ac:dyDescent="0.25">
      <c r="A48" s="23" t="s">
        <v>76</v>
      </c>
      <c r="B48" s="105" t="s">
        <v>83</v>
      </c>
      <c r="C48" s="147">
        <v>21734</v>
      </c>
      <c r="D48" s="147">
        <v>22842</v>
      </c>
      <c r="E48" s="147">
        <v>23410</v>
      </c>
      <c r="F48" s="147">
        <v>26178</v>
      </c>
      <c r="G48" s="147">
        <v>30532</v>
      </c>
      <c r="H48" s="147">
        <v>32501</v>
      </c>
      <c r="I48" s="147">
        <v>35819</v>
      </c>
      <c r="J48" s="147">
        <v>34871</v>
      </c>
      <c r="K48" s="147">
        <v>35429</v>
      </c>
    </row>
    <row r="49" spans="1:11" x14ac:dyDescent="0.25">
      <c r="A49" s="23" t="s">
        <v>76</v>
      </c>
      <c r="B49" s="105" t="s">
        <v>84</v>
      </c>
      <c r="C49" s="147">
        <v>12068</v>
      </c>
      <c r="D49" s="147">
        <v>12663</v>
      </c>
      <c r="E49" s="147">
        <v>13005</v>
      </c>
      <c r="F49" s="147">
        <v>16530</v>
      </c>
      <c r="G49" s="147">
        <v>18353</v>
      </c>
      <c r="H49" s="147">
        <v>19892</v>
      </c>
      <c r="I49" s="147">
        <v>20944</v>
      </c>
      <c r="J49" s="147">
        <v>20946</v>
      </c>
      <c r="K49" s="147">
        <v>21150</v>
      </c>
    </row>
    <row r="50" spans="1:11" x14ac:dyDescent="0.25">
      <c r="A50" s="23" t="s">
        <v>76</v>
      </c>
      <c r="B50" s="105" t="s">
        <v>85</v>
      </c>
      <c r="C50" s="147">
        <v>9473</v>
      </c>
      <c r="D50" s="147">
        <v>9791</v>
      </c>
      <c r="E50" s="147">
        <v>9528</v>
      </c>
      <c r="F50" s="147">
        <v>13023</v>
      </c>
      <c r="G50" s="147">
        <v>13131</v>
      </c>
      <c r="H50" s="147">
        <v>13280</v>
      </c>
      <c r="I50" s="147">
        <v>13492</v>
      </c>
      <c r="J50" s="147">
        <v>13826</v>
      </c>
      <c r="K50" s="147">
        <v>13980</v>
      </c>
    </row>
    <row r="51" spans="1:11" x14ac:dyDescent="0.25">
      <c r="A51" s="8" t="s">
        <v>77</v>
      </c>
      <c r="B51" s="8" t="s">
        <v>0</v>
      </c>
      <c r="C51" s="115">
        <v>65746</v>
      </c>
      <c r="D51" s="115">
        <v>69623</v>
      </c>
      <c r="E51" s="115">
        <v>71317</v>
      </c>
      <c r="F51" s="115">
        <v>78770</v>
      </c>
      <c r="G51" s="115">
        <v>84536</v>
      </c>
      <c r="H51" s="115">
        <v>86965</v>
      </c>
      <c r="I51" s="115">
        <v>91235</v>
      </c>
      <c r="J51" s="115">
        <v>91221</v>
      </c>
      <c r="K51" s="115">
        <v>91837</v>
      </c>
    </row>
    <row r="52" spans="1:11" x14ac:dyDescent="0.25">
      <c r="A52" s="23" t="s">
        <v>77</v>
      </c>
      <c r="B52" s="105" t="s">
        <v>79</v>
      </c>
      <c r="C52" s="147">
        <v>5312</v>
      </c>
      <c r="D52" s="147">
        <v>5379</v>
      </c>
      <c r="E52" s="147">
        <v>5242</v>
      </c>
      <c r="F52" s="147">
        <v>5540</v>
      </c>
      <c r="G52" s="147">
        <v>5555</v>
      </c>
      <c r="H52" s="147">
        <v>5540</v>
      </c>
      <c r="I52" s="147">
        <v>9941</v>
      </c>
      <c r="J52" s="147">
        <v>5779</v>
      </c>
      <c r="K52" s="147">
        <v>5512</v>
      </c>
    </row>
    <row r="53" spans="1:11" x14ac:dyDescent="0.25">
      <c r="A53" s="23" t="s">
        <v>77</v>
      </c>
      <c r="B53" s="105" t="s">
        <v>80</v>
      </c>
      <c r="C53" s="147">
        <v>15737</v>
      </c>
      <c r="D53" s="147">
        <v>16471</v>
      </c>
      <c r="E53" s="147">
        <v>16226</v>
      </c>
      <c r="F53" s="147">
        <v>16805</v>
      </c>
      <c r="G53" s="147">
        <v>16884</v>
      </c>
      <c r="H53" s="147">
        <v>16374</v>
      </c>
      <c r="I53" s="147">
        <v>16447</v>
      </c>
      <c r="J53" s="147">
        <v>16479</v>
      </c>
      <c r="K53" s="147">
        <v>16359</v>
      </c>
    </row>
    <row r="54" spans="1:11" x14ac:dyDescent="0.25">
      <c r="A54" s="23" t="s">
        <v>77</v>
      </c>
      <c r="B54" s="105" t="s">
        <v>81</v>
      </c>
      <c r="C54" s="147">
        <v>25030</v>
      </c>
      <c r="D54" s="147">
        <v>26949</v>
      </c>
      <c r="E54" s="147">
        <v>27631</v>
      </c>
      <c r="F54" s="147">
        <v>29319</v>
      </c>
      <c r="G54" s="147">
        <v>31065</v>
      </c>
      <c r="H54" s="147">
        <v>31640</v>
      </c>
      <c r="I54" s="147">
        <v>32493</v>
      </c>
      <c r="J54" s="147">
        <v>32361</v>
      </c>
      <c r="K54" s="147">
        <v>32620</v>
      </c>
    </row>
    <row r="55" spans="1:11" x14ac:dyDescent="0.25">
      <c r="A55" s="23" t="s">
        <v>77</v>
      </c>
      <c r="B55" s="105" t="s">
        <v>82</v>
      </c>
      <c r="C55" s="147">
        <v>2282</v>
      </c>
      <c r="D55" s="147">
        <v>2457</v>
      </c>
      <c r="E55" s="147">
        <v>2326</v>
      </c>
      <c r="F55" s="147">
        <v>2432</v>
      </c>
      <c r="G55" s="147">
        <v>2828</v>
      </c>
      <c r="H55" s="147">
        <v>2756</v>
      </c>
      <c r="I55" s="147">
        <v>3089</v>
      </c>
      <c r="J55" s="147">
        <v>3053</v>
      </c>
      <c r="K55" s="147">
        <v>3225</v>
      </c>
    </row>
    <row r="56" spans="1:11" x14ac:dyDescent="0.25">
      <c r="A56" s="23" t="s">
        <v>77</v>
      </c>
      <c r="B56" s="105" t="s">
        <v>83</v>
      </c>
      <c r="C56" s="147">
        <v>11875</v>
      </c>
      <c r="D56" s="147">
        <v>12954</v>
      </c>
      <c r="E56" s="147">
        <v>13423</v>
      </c>
      <c r="F56" s="147">
        <v>15118</v>
      </c>
      <c r="G56" s="147">
        <v>17826</v>
      </c>
      <c r="H56" s="147">
        <v>18931</v>
      </c>
      <c r="I56" s="147">
        <v>21268</v>
      </c>
      <c r="J56" s="147">
        <v>21248</v>
      </c>
      <c r="K56" s="147">
        <v>21557</v>
      </c>
    </row>
    <row r="57" spans="1:11" x14ac:dyDescent="0.25">
      <c r="A57" s="23" t="s">
        <v>77</v>
      </c>
      <c r="B57" s="105" t="s">
        <v>84</v>
      </c>
      <c r="C57" s="147">
        <v>6066</v>
      </c>
      <c r="D57" s="147">
        <v>6509</v>
      </c>
      <c r="E57" s="147">
        <v>6788</v>
      </c>
      <c r="F57" s="147">
        <v>8551</v>
      </c>
      <c r="G57" s="147">
        <v>9738</v>
      </c>
      <c r="H57" s="147">
        <v>10707</v>
      </c>
      <c r="I57" s="147">
        <v>11490</v>
      </c>
      <c r="J57" s="147">
        <v>11335</v>
      </c>
      <c r="K57" s="147">
        <v>11403</v>
      </c>
    </row>
    <row r="58" spans="1:11" x14ac:dyDescent="0.25">
      <c r="A58" s="23" t="s">
        <v>77</v>
      </c>
      <c r="B58" s="105" t="s">
        <v>85</v>
      </c>
      <c r="C58" s="147">
        <v>5624</v>
      </c>
      <c r="D58" s="147">
        <v>5704</v>
      </c>
      <c r="E58" s="147">
        <v>5825</v>
      </c>
      <c r="F58" s="147">
        <v>8143</v>
      </c>
      <c r="G58" s="147">
        <v>8297</v>
      </c>
      <c r="H58" s="147">
        <v>8341</v>
      </c>
      <c r="I58" s="147">
        <v>8405</v>
      </c>
      <c r="J58" s="147">
        <v>8609</v>
      </c>
      <c r="K58" s="147">
        <v>8711</v>
      </c>
    </row>
    <row r="59" spans="1:11" x14ac:dyDescent="0.25">
      <c r="A59" s="8" t="s">
        <v>78</v>
      </c>
      <c r="B59" s="8" t="s">
        <v>0</v>
      </c>
      <c r="C59" s="115">
        <v>93263</v>
      </c>
      <c r="D59" s="115">
        <v>95758</v>
      </c>
      <c r="E59" s="115">
        <v>94465</v>
      </c>
      <c r="F59" s="115">
        <v>106026</v>
      </c>
      <c r="G59" s="115">
        <v>110504</v>
      </c>
      <c r="H59" s="115">
        <v>111382</v>
      </c>
      <c r="I59" s="115">
        <v>114101</v>
      </c>
      <c r="J59" s="115">
        <v>113690</v>
      </c>
      <c r="K59" s="115">
        <v>114184</v>
      </c>
    </row>
    <row r="60" spans="1:11" x14ac:dyDescent="0.25">
      <c r="A60" s="23" t="s">
        <v>78</v>
      </c>
      <c r="B60" s="105" t="s">
        <v>79</v>
      </c>
      <c r="C60" s="147">
        <v>5715</v>
      </c>
      <c r="D60" s="147">
        <v>5705</v>
      </c>
      <c r="E60" s="147">
        <v>5479</v>
      </c>
      <c r="F60" s="147">
        <v>5835</v>
      </c>
      <c r="G60" s="147">
        <v>5412</v>
      </c>
      <c r="H60" s="147">
        <v>5177</v>
      </c>
      <c r="I60" s="147">
        <v>10088</v>
      </c>
      <c r="J60" s="147">
        <v>5023</v>
      </c>
      <c r="K60" s="147">
        <v>4832</v>
      </c>
    </row>
    <row r="61" spans="1:11" x14ac:dyDescent="0.25">
      <c r="A61" s="23" t="s">
        <v>78</v>
      </c>
      <c r="B61" s="105" t="s">
        <v>80</v>
      </c>
      <c r="C61" s="147">
        <v>16164</v>
      </c>
      <c r="D61" s="147">
        <v>16496</v>
      </c>
      <c r="E61" s="147">
        <v>16423</v>
      </c>
      <c r="F61" s="147">
        <v>17043</v>
      </c>
      <c r="G61" s="147">
        <v>16811</v>
      </c>
      <c r="H61" s="147">
        <v>16085</v>
      </c>
      <c r="I61" s="147">
        <v>15903</v>
      </c>
      <c r="J61" s="147">
        <v>15509</v>
      </c>
      <c r="K61" s="147">
        <v>15327</v>
      </c>
    </row>
    <row r="62" spans="1:11" x14ac:dyDescent="0.25">
      <c r="A62" s="23" t="s">
        <v>78</v>
      </c>
      <c r="B62" s="105" t="s">
        <v>81</v>
      </c>
      <c r="C62" s="147">
        <v>33077</v>
      </c>
      <c r="D62" s="147">
        <v>33579</v>
      </c>
      <c r="E62" s="147">
        <v>32961</v>
      </c>
      <c r="F62" s="147">
        <v>34934</v>
      </c>
      <c r="G62" s="147">
        <v>35254</v>
      </c>
      <c r="H62" s="147">
        <v>34722</v>
      </c>
      <c r="I62" s="147">
        <v>34845</v>
      </c>
      <c r="J62" s="147">
        <v>34649</v>
      </c>
      <c r="K62" s="147">
        <v>34408</v>
      </c>
    </row>
    <row r="63" spans="1:11" x14ac:dyDescent="0.25">
      <c r="A63" s="23" t="s">
        <v>78</v>
      </c>
      <c r="B63" s="105" t="s">
        <v>82</v>
      </c>
      <c r="C63" s="147">
        <v>3139</v>
      </c>
      <c r="D63" s="147">
        <v>3573</v>
      </c>
      <c r="E63" s="147">
        <v>3114</v>
      </c>
      <c r="F63" s="147">
        <v>3460</v>
      </c>
      <c r="G63" s="147">
        <v>3746</v>
      </c>
      <c r="H63" s="147">
        <v>3685</v>
      </c>
      <c r="I63" s="147">
        <v>3902</v>
      </c>
      <c r="J63" s="147">
        <v>3964</v>
      </c>
      <c r="K63" s="147">
        <v>4202</v>
      </c>
    </row>
    <row r="64" spans="1:11" x14ac:dyDescent="0.25">
      <c r="A64" s="23" t="s">
        <v>78</v>
      </c>
      <c r="B64" s="105" t="s">
        <v>83</v>
      </c>
      <c r="C64" s="147">
        <v>19568</v>
      </c>
      <c r="D64" s="147">
        <v>21005</v>
      </c>
      <c r="E64" s="147">
        <v>20219</v>
      </c>
      <c r="F64" s="147">
        <v>22748</v>
      </c>
      <c r="G64" s="147">
        <v>25453</v>
      </c>
      <c r="H64" s="147">
        <v>26331</v>
      </c>
      <c r="I64" s="147">
        <v>28183</v>
      </c>
      <c r="J64" s="147">
        <v>28076</v>
      </c>
      <c r="K64" s="147">
        <v>28203</v>
      </c>
    </row>
    <row r="65" spans="1:11" x14ac:dyDescent="0.25">
      <c r="A65" s="23" t="s">
        <v>78</v>
      </c>
      <c r="B65" s="105" t="s">
        <v>84</v>
      </c>
      <c r="C65" s="147">
        <v>13865</v>
      </c>
      <c r="D65" s="147">
        <v>14587</v>
      </c>
      <c r="E65" s="147">
        <v>14492</v>
      </c>
      <c r="F65" s="147">
        <v>18095</v>
      </c>
      <c r="G65" s="147">
        <v>19342</v>
      </c>
      <c r="H65" s="147">
        <v>20390</v>
      </c>
      <c r="I65" s="147">
        <v>21110</v>
      </c>
      <c r="J65" s="147">
        <v>21437</v>
      </c>
      <c r="K65" s="147">
        <v>21855</v>
      </c>
    </row>
    <row r="66" spans="1:11" x14ac:dyDescent="0.25">
      <c r="A66" s="23" t="s">
        <v>78</v>
      </c>
      <c r="B66" s="105" t="s">
        <v>85</v>
      </c>
      <c r="C66" s="147">
        <v>9924</v>
      </c>
      <c r="D66" s="147">
        <v>9890</v>
      </c>
      <c r="E66" s="147">
        <v>9861</v>
      </c>
      <c r="F66" s="147">
        <v>13655</v>
      </c>
      <c r="G66" s="147">
        <v>13693</v>
      </c>
      <c r="H66" s="147">
        <v>13652</v>
      </c>
      <c r="I66" s="147">
        <v>13805</v>
      </c>
      <c r="J66" s="147">
        <v>13828</v>
      </c>
      <c r="K66" s="147">
        <v>14185</v>
      </c>
    </row>
    <row r="67" spans="1:11" x14ac:dyDescent="0.25">
      <c r="C67" s="49"/>
      <c r="D67" s="49"/>
      <c r="E67" s="49"/>
      <c r="F67" s="49"/>
      <c r="G67" s="49"/>
      <c r="H67" s="49"/>
      <c r="I67" s="49"/>
      <c r="J67" s="49"/>
      <c r="K67" s="49"/>
    </row>
    <row r="68" spans="1:11" x14ac:dyDescent="0.25">
      <c r="C68" s="49"/>
      <c r="D68" s="49"/>
      <c r="E68" s="49"/>
      <c r="F68" s="49"/>
      <c r="G68" s="49"/>
      <c r="H68" s="49"/>
      <c r="I68" s="49"/>
      <c r="J68" s="49"/>
      <c r="K68" s="49"/>
    </row>
    <row r="69" spans="1:11" x14ac:dyDescent="0.25">
      <c r="C69" s="49"/>
      <c r="D69" s="49"/>
      <c r="E69" s="49"/>
      <c r="F69" s="49"/>
      <c r="G69" s="49"/>
      <c r="H69" s="49"/>
      <c r="I69" s="49"/>
      <c r="J69" s="49"/>
      <c r="K69" s="49"/>
    </row>
    <row r="70" spans="1:11" x14ac:dyDescent="0.25">
      <c r="C70" s="49"/>
      <c r="D70" s="49"/>
      <c r="E70" s="49"/>
      <c r="F70" s="49"/>
      <c r="G70" s="49"/>
      <c r="H70" s="49"/>
      <c r="I70" s="49"/>
      <c r="J70" s="49"/>
      <c r="K70" s="49"/>
    </row>
    <row r="71" spans="1:11" x14ac:dyDescent="0.25">
      <c r="C71" s="49"/>
      <c r="D71" s="49"/>
      <c r="E71" s="49"/>
      <c r="F71" s="49"/>
      <c r="G71" s="49"/>
      <c r="H71" s="49"/>
      <c r="I71" s="49"/>
      <c r="J71" s="49"/>
      <c r="K71" s="49"/>
    </row>
    <row r="72" spans="1:11" x14ac:dyDescent="0.25">
      <c r="C72" s="49"/>
      <c r="D72" s="49"/>
      <c r="E72" s="49"/>
      <c r="F72" s="49"/>
      <c r="G72" s="49"/>
      <c r="H72" s="49"/>
      <c r="I72" s="49"/>
      <c r="J72" s="49"/>
      <c r="K72" s="49"/>
    </row>
    <row r="73" spans="1:11" x14ac:dyDescent="0.25">
      <c r="C73" s="49"/>
      <c r="D73" s="49"/>
      <c r="E73" s="49"/>
      <c r="F73" s="49"/>
      <c r="G73" s="49"/>
      <c r="H73" s="49"/>
      <c r="I73" s="49"/>
      <c r="J73" s="49"/>
      <c r="K73" s="49"/>
    </row>
    <row r="74" spans="1:11" x14ac:dyDescent="0.25">
      <c r="C74" s="49"/>
      <c r="D74" s="49"/>
      <c r="E74" s="49"/>
      <c r="F74" s="49"/>
      <c r="G74" s="49"/>
      <c r="H74" s="49"/>
      <c r="I74" s="49"/>
      <c r="J74" s="49"/>
      <c r="K74" s="49"/>
    </row>
    <row r="75" spans="1:11" x14ac:dyDescent="0.25">
      <c r="C75" s="49"/>
      <c r="D75" s="49"/>
      <c r="E75" s="49"/>
      <c r="F75" s="49"/>
      <c r="G75" s="49"/>
      <c r="H75" s="49"/>
      <c r="I75" s="49"/>
      <c r="J75" s="49"/>
      <c r="K75" s="49"/>
    </row>
    <row r="76" spans="1:11" x14ac:dyDescent="0.25">
      <c r="C76" s="49"/>
      <c r="D76" s="49"/>
      <c r="E76" s="49"/>
      <c r="F76" s="49"/>
      <c r="G76" s="49"/>
      <c r="H76" s="49"/>
      <c r="I76" s="49"/>
      <c r="J76" s="49"/>
      <c r="K76" s="49"/>
    </row>
    <row r="77" spans="1:11" x14ac:dyDescent="0.25">
      <c r="C77" s="49"/>
      <c r="D77" s="49"/>
      <c r="E77" s="49"/>
      <c r="F77" s="49"/>
      <c r="G77" s="49"/>
      <c r="H77" s="49"/>
      <c r="I77" s="49"/>
      <c r="J77" s="49"/>
      <c r="K77" s="49"/>
    </row>
    <row r="78" spans="1:11" x14ac:dyDescent="0.25">
      <c r="C78" s="49"/>
      <c r="D78" s="49"/>
      <c r="E78" s="49"/>
      <c r="F78" s="49"/>
      <c r="G78" s="49"/>
      <c r="H78" s="49"/>
      <c r="I78" s="49"/>
      <c r="J78" s="49"/>
      <c r="K78" s="49"/>
    </row>
    <row r="79" spans="1:11" x14ac:dyDescent="0.25">
      <c r="C79" s="49"/>
      <c r="D79" s="49"/>
      <c r="E79" s="49"/>
      <c r="F79" s="49"/>
      <c r="G79" s="49"/>
      <c r="H79" s="49"/>
      <c r="I79" s="49"/>
      <c r="J79" s="49"/>
      <c r="K79" s="49"/>
    </row>
    <row r="80" spans="1:11" x14ac:dyDescent="0.25">
      <c r="C80" s="49"/>
      <c r="D80" s="49"/>
      <c r="E80" s="49"/>
      <c r="F80" s="49"/>
      <c r="G80" s="49"/>
      <c r="H80" s="49"/>
      <c r="I80" s="49"/>
      <c r="J80" s="49"/>
      <c r="K80" s="49"/>
    </row>
    <row r="81" spans="3:11" x14ac:dyDescent="0.25">
      <c r="C81" s="49"/>
      <c r="D81" s="49"/>
      <c r="E81" s="49"/>
      <c r="F81" s="49"/>
      <c r="G81" s="49"/>
      <c r="H81" s="49"/>
      <c r="I81" s="49"/>
      <c r="J81" s="49"/>
      <c r="K81" s="49"/>
    </row>
    <row r="82" spans="3:11" x14ac:dyDescent="0.25">
      <c r="C82" s="49"/>
      <c r="D82" s="49"/>
      <c r="E82" s="49"/>
      <c r="F82" s="49"/>
      <c r="G82" s="49"/>
      <c r="H82" s="49"/>
      <c r="I82" s="49"/>
      <c r="J82" s="49"/>
      <c r="K82" s="49"/>
    </row>
    <row r="83" spans="3:11" x14ac:dyDescent="0.25">
      <c r="C83" s="49"/>
      <c r="D83" s="49"/>
      <c r="E83" s="49"/>
      <c r="F83" s="49"/>
      <c r="G83" s="49"/>
      <c r="H83" s="49"/>
      <c r="I83" s="49"/>
      <c r="J83" s="49"/>
      <c r="K83" s="49"/>
    </row>
    <row r="84" spans="3:11" x14ac:dyDescent="0.25">
      <c r="C84" s="49"/>
      <c r="D84" s="49"/>
      <c r="E84" s="49"/>
      <c r="F84" s="49"/>
      <c r="G84" s="49"/>
      <c r="H84" s="49"/>
      <c r="I84" s="49"/>
      <c r="J84" s="49"/>
      <c r="K84" s="49"/>
    </row>
    <row r="85" spans="3:11" x14ac:dyDescent="0.25">
      <c r="C85" s="49"/>
      <c r="D85" s="49"/>
      <c r="E85" s="49"/>
      <c r="F85" s="49"/>
      <c r="G85" s="49"/>
      <c r="H85" s="49"/>
      <c r="I85" s="49"/>
      <c r="J85" s="49"/>
      <c r="K85" s="49"/>
    </row>
    <row r="86" spans="3:11" x14ac:dyDescent="0.25">
      <c r="C86" s="49"/>
      <c r="D86" s="49"/>
      <c r="E86" s="49"/>
      <c r="F86" s="49"/>
      <c r="G86" s="49"/>
      <c r="H86" s="49"/>
      <c r="I86" s="49"/>
      <c r="J86" s="49"/>
      <c r="K86" s="49"/>
    </row>
    <row r="87" spans="3:11" x14ac:dyDescent="0.25">
      <c r="C87" s="49"/>
      <c r="D87" s="49"/>
      <c r="E87" s="49"/>
      <c r="F87" s="49"/>
      <c r="G87" s="49"/>
      <c r="H87" s="49"/>
      <c r="I87" s="49"/>
      <c r="J87" s="49"/>
      <c r="K87" s="49"/>
    </row>
    <row r="88" spans="3:11" x14ac:dyDescent="0.25">
      <c r="C88" s="49"/>
      <c r="D88" s="49"/>
      <c r="E88" s="49"/>
      <c r="F88" s="49"/>
      <c r="G88" s="49"/>
      <c r="H88" s="49"/>
      <c r="I88" s="49"/>
      <c r="J88" s="49"/>
      <c r="K88" s="49"/>
    </row>
    <row r="89" spans="3:11" x14ac:dyDescent="0.25">
      <c r="C89" s="49"/>
      <c r="D89" s="49"/>
      <c r="E89" s="49"/>
      <c r="F89" s="49"/>
      <c r="G89" s="49"/>
      <c r="H89" s="49"/>
      <c r="I89" s="49"/>
      <c r="J89" s="49"/>
      <c r="K89" s="49"/>
    </row>
    <row r="90" spans="3:11" x14ac:dyDescent="0.25">
      <c r="C90" s="49"/>
      <c r="D90" s="49"/>
      <c r="E90" s="49"/>
      <c r="F90" s="49"/>
      <c r="G90" s="49"/>
      <c r="H90" s="49"/>
      <c r="I90" s="49"/>
      <c r="J90" s="49"/>
      <c r="K90" s="49"/>
    </row>
    <row r="91" spans="3:11" x14ac:dyDescent="0.25">
      <c r="C91" s="49"/>
      <c r="D91" s="49"/>
      <c r="E91" s="49"/>
      <c r="F91" s="49"/>
      <c r="G91" s="49"/>
      <c r="H91" s="49"/>
      <c r="I91" s="49"/>
      <c r="J91" s="49"/>
      <c r="K91" s="49"/>
    </row>
    <row r="92" spans="3:11" x14ac:dyDescent="0.25">
      <c r="C92" s="49"/>
      <c r="D92" s="49"/>
      <c r="E92" s="49"/>
      <c r="F92" s="49"/>
      <c r="G92" s="49"/>
      <c r="H92" s="49"/>
      <c r="I92" s="49"/>
      <c r="J92" s="49"/>
      <c r="K92" s="49"/>
    </row>
    <row r="93" spans="3:11" x14ac:dyDescent="0.25">
      <c r="C93" s="49"/>
      <c r="D93" s="49"/>
      <c r="E93" s="49"/>
      <c r="F93" s="49"/>
      <c r="G93" s="49"/>
      <c r="H93" s="49"/>
      <c r="I93" s="49"/>
      <c r="J93" s="49"/>
      <c r="K93" s="49"/>
    </row>
    <row r="94" spans="3:11" x14ac:dyDescent="0.25">
      <c r="C94" s="49"/>
      <c r="D94" s="49"/>
      <c r="E94" s="49"/>
      <c r="F94" s="49"/>
      <c r="G94" s="49"/>
      <c r="H94" s="49"/>
      <c r="I94" s="49"/>
      <c r="J94" s="49"/>
      <c r="K94" s="49"/>
    </row>
    <row r="95" spans="3:11" x14ac:dyDescent="0.25">
      <c r="C95" s="49"/>
      <c r="D95" s="49"/>
      <c r="E95" s="49"/>
      <c r="F95" s="49"/>
      <c r="G95" s="49"/>
      <c r="H95" s="49"/>
      <c r="I95" s="49"/>
      <c r="J95" s="49"/>
      <c r="K95" s="49"/>
    </row>
    <row r="96" spans="3:11" x14ac:dyDescent="0.25">
      <c r="C96" s="49"/>
      <c r="D96" s="49"/>
      <c r="E96" s="49"/>
      <c r="F96" s="49"/>
      <c r="G96" s="49"/>
      <c r="H96" s="49"/>
      <c r="I96" s="49"/>
      <c r="J96" s="49"/>
      <c r="K96" s="49"/>
    </row>
    <row r="97" spans="3:11" x14ac:dyDescent="0.25">
      <c r="C97" s="49"/>
      <c r="D97" s="49"/>
      <c r="E97" s="49"/>
      <c r="F97" s="49"/>
      <c r="G97" s="49"/>
      <c r="H97" s="49"/>
      <c r="I97" s="49"/>
      <c r="J97" s="49"/>
      <c r="K97" s="49"/>
    </row>
    <row r="98" spans="3:11" x14ac:dyDescent="0.25">
      <c r="C98" s="49"/>
      <c r="D98" s="49"/>
      <c r="E98" s="49"/>
      <c r="F98" s="49"/>
      <c r="G98" s="49"/>
      <c r="H98" s="49"/>
      <c r="I98" s="49"/>
      <c r="J98" s="49"/>
      <c r="K98" s="49"/>
    </row>
    <row r="99" spans="3:11" x14ac:dyDescent="0.25">
      <c r="C99" s="49"/>
      <c r="D99" s="49"/>
      <c r="E99" s="49"/>
      <c r="F99" s="49"/>
      <c r="G99" s="49"/>
      <c r="H99" s="49"/>
      <c r="I99" s="49"/>
      <c r="J99" s="49"/>
      <c r="K99" s="49"/>
    </row>
    <row r="100" spans="3:11" x14ac:dyDescent="0.25">
      <c r="C100" s="49"/>
      <c r="D100" s="49"/>
      <c r="E100" s="49"/>
      <c r="F100" s="49"/>
      <c r="G100" s="49"/>
      <c r="H100" s="49"/>
      <c r="I100" s="49"/>
      <c r="J100" s="49"/>
      <c r="K100" s="49"/>
    </row>
    <row r="101" spans="3:11" x14ac:dyDescent="0.25">
      <c r="C101" s="49"/>
      <c r="D101" s="49"/>
      <c r="E101" s="49"/>
      <c r="F101" s="49"/>
      <c r="G101" s="49"/>
      <c r="H101" s="49"/>
      <c r="I101" s="49"/>
      <c r="J101" s="49"/>
      <c r="K101" s="49"/>
    </row>
    <row r="102" spans="3:11" x14ac:dyDescent="0.25">
      <c r="C102" s="49"/>
      <c r="D102" s="49"/>
      <c r="E102" s="49"/>
      <c r="F102" s="49"/>
      <c r="G102" s="49"/>
      <c r="H102" s="49"/>
      <c r="I102" s="49"/>
      <c r="J102" s="49"/>
      <c r="K102" s="49"/>
    </row>
    <row r="103" spans="3:11" x14ac:dyDescent="0.25">
      <c r="C103" s="49"/>
      <c r="D103" s="49"/>
      <c r="E103" s="49"/>
      <c r="F103" s="49"/>
      <c r="G103" s="49"/>
      <c r="H103" s="49"/>
      <c r="I103" s="49"/>
      <c r="J103" s="49"/>
      <c r="K103" s="49"/>
    </row>
    <row r="104" spans="3:11" x14ac:dyDescent="0.25">
      <c r="C104" s="49"/>
      <c r="D104" s="49"/>
      <c r="E104" s="49"/>
      <c r="F104" s="49"/>
      <c r="G104" s="49"/>
      <c r="H104" s="49"/>
      <c r="I104" s="49"/>
      <c r="J104" s="49"/>
      <c r="K104" s="49"/>
    </row>
    <row r="105" spans="3:11" x14ac:dyDescent="0.25">
      <c r="C105" s="49"/>
      <c r="D105" s="49"/>
      <c r="E105" s="49"/>
      <c r="F105" s="49"/>
      <c r="G105" s="49"/>
      <c r="H105" s="49"/>
      <c r="I105" s="49"/>
      <c r="J105" s="49"/>
      <c r="K105" s="49"/>
    </row>
    <row r="106" spans="3:11" x14ac:dyDescent="0.25">
      <c r="C106" s="49"/>
      <c r="D106" s="49"/>
      <c r="E106" s="49"/>
      <c r="F106" s="49"/>
      <c r="G106" s="49"/>
      <c r="H106" s="49"/>
      <c r="I106" s="49"/>
      <c r="J106" s="49"/>
      <c r="K106" s="49"/>
    </row>
    <row r="107" spans="3:11" x14ac:dyDescent="0.25">
      <c r="C107" s="49"/>
      <c r="D107" s="49"/>
      <c r="E107" s="49"/>
      <c r="F107" s="49"/>
      <c r="G107" s="49"/>
      <c r="H107" s="49"/>
      <c r="I107" s="49"/>
      <c r="J107" s="49"/>
      <c r="K107" s="49"/>
    </row>
    <row r="108" spans="3:11" x14ac:dyDescent="0.25">
      <c r="C108" s="49"/>
      <c r="D108" s="49"/>
      <c r="E108" s="49"/>
      <c r="F108" s="49"/>
      <c r="G108" s="49"/>
      <c r="H108" s="49"/>
      <c r="I108" s="49"/>
      <c r="J108" s="49"/>
      <c r="K108" s="49"/>
    </row>
    <row r="109" spans="3:11" x14ac:dyDescent="0.25">
      <c r="C109" s="49"/>
      <c r="D109" s="49"/>
      <c r="E109" s="49"/>
      <c r="F109" s="49"/>
      <c r="G109" s="49"/>
      <c r="H109" s="49"/>
      <c r="I109" s="49"/>
      <c r="J109" s="49"/>
      <c r="K109" s="49"/>
    </row>
    <row r="110" spans="3:11" x14ac:dyDescent="0.25">
      <c r="C110" s="49"/>
      <c r="D110" s="49"/>
      <c r="E110" s="49"/>
      <c r="F110" s="49"/>
      <c r="G110" s="49"/>
      <c r="H110" s="49"/>
      <c r="I110" s="49"/>
      <c r="J110" s="49"/>
      <c r="K110" s="49"/>
    </row>
    <row r="111" spans="3:11" x14ac:dyDescent="0.25">
      <c r="C111" s="49"/>
      <c r="D111" s="49"/>
      <c r="E111" s="49"/>
      <c r="F111" s="49"/>
      <c r="G111" s="49"/>
      <c r="H111" s="49"/>
      <c r="I111" s="49"/>
      <c r="J111" s="49"/>
      <c r="K111" s="49"/>
    </row>
    <row r="112" spans="3:11" x14ac:dyDescent="0.25">
      <c r="C112" s="49"/>
      <c r="D112" s="49"/>
      <c r="E112" s="49"/>
      <c r="F112" s="49"/>
      <c r="G112" s="49"/>
      <c r="H112" s="49"/>
      <c r="I112" s="49"/>
      <c r="J112" s="49"/>
      <c r="K112" s="49"/>
    </row>
    <row r="113" spans="3:11" x14ac:dyDescent="0.25">
      <c r="C113" s="49"/>
      <c r="D113" s="49"/>
      <c r="E113" s="49"/>
      <c r="F113" s="49"/>
      <c r="G113" s="49"/>
      <c r="H113" s="49"/>
      <c r="I113" s="49"/>
      <c r="J113" s="49"/>
      <c r="K113" s="49"/>
    </row>
    <row r="114" spans="3:11" x14ac:dyDescent="0.25">
      <c r="C114" s="49"/>
      <c r="D114" s="49"/>
      <c r="E114" s="49"/>
      <c r="F114" s="49"/>
      <c r="G114" s="49"/>
      <c r="H114" s="49"/>
      <c r="I114" s="49"/>
      <c r="J114" s="49"/>
      <c r="K114" s="49"/>
    </row>
    <row r="115" spans="3:11" x14ac:dyDescent="0.25">
      <c r="C115" s="49"/>
      <c r="D115" s="49"/>
      <c r="E115" s="49"/>
      <c r="F115" s="49"/>
      <c r="G115" s="49"/>
      <c r="H115" s="49"/>
      <c r="I115" s="49"/>
      <c r="J115" s="49"/>
      <c r="K115" s="49"/>
    </row>
    <row r="116" spans="3:11" x14ac:dyDescent="0.25">
      <c r="C116" s="49"/>
      <c r="D116" s="49"/>
      <c r="E116" s="49"/>
      <c r="F116" s="49"/>
      <c r="G116" s="49"/>
      <c r="H116" s="49"/>
      <c r="I116" s="49"/>
      <c r="J116" s="49"/>
      <c r="K116" s="49"/>
    </row>
    <row r="117" spans="3:11" x14ac:dyDescent="0.25">
      <c r="C117" s="49"/>
      <c r="D117" s="49"/>
      <c r="E117" s="49"/>
      <c r="F117" s="49"/>
      <c r="G117" s="49"/>
      <c r="H117" s="49"/>
      <c r="I117" s="49"/>
      <c r="J117" s="49"/>
      <c r="K117" s="49"/>
    </row>
    <row r="118" spans="3:11" x14ac:dyDescent="0.25">
      <c r="C118" s="49"/>
      <c r="D118" s="49"/>
      <c r="E118" s="49"/>
      <c r="F118" s="49"/>
      <c r="G118" s="49"/>
      <c r="H118" s="49"/>
      <c r="I118" s="49"/>
      <c r="J118" s="49"/>
      <c r="K118" s="49"/>
    </row>
    <row r="119" spans="3:11" x14ac:dyDescent="0.25">
      <c r="C119" s="49"/>
      <c r="D119" s="49"/>
      <c r="E119" s="49"/>
      <c r="F119" s="49"/>
      <c r="G119" s="49"/>
      <c r="H119" s="49"/>
      <c r="I119" s="49"/>
      <c r="J119" s="49"/>
      <c r="K119" s="49"/>
    </row>
    <row r="120" spans="3:11" x14ac:dyDescent="0.25">
      <c r="C120" s="49"/>
      <c r="D120" s="49"/>
      <c r="E120" s="49"/>
      <c r="F120" s="49"/>
      <c r="G120" s="49"/>
      <c r="H120" s="49"/>
      <c r="I120" s="49"/>
      <c r="J120" s="49"/>
      <c r="K120" s="49"/>
    </row>
    <row r="121" spans="3:11" x14ac:dyDescent="0.25">
      <c r="C121" s="49"/>
      <c r="D121" s="49"/>
      <c r="E121" s="49"/>
      <c r="F121" s="49"/>
      <c r="G121" s="49"/>
      <c r="H121" s="49"/>
      <c r="I121" s="49"/>
      <c r="J121" s="49"/>
      <c r="K121" s="49"/>
    </row>
    <row r="122" spans="3:11" x14ac:dyDescent="0.25">
      <c r="C122" s="49"/>
      <c r="D122" s="49"/>
      <c r="E122" s="49"/>
      <c r="F122" s="49"/>
      <c r="G122" s="49"/>
      <c r="H122" s="49"/>
      <c r="I122" s="49"/>
      <c r="J122" s="49"/>
      <c r="K122" s="49"/>
    </row>
    <row r="123" spans="3:11" x14ac:dyDescent="0.25">
      <c r="C123" s="49"/>
      <c r="D123" s="49"/>
      <c r="E123" s="49"/>
      <c r="F123" s="49"/>
      <c r="G123" s="49"/>
      <c r="H123" s="49"/>
      <c r="I123" s="49"/>
      <c r="J123" s="49"/>
      <c r="K123" s="49"/>
    </row>
    <row r="124" spans="3:11" x14ac:dyDescent="0.25">
      <c r="C124" s="49"/>
      <c r="D124" s="49"/>
      <c r="E124" s="49"/>
      <c r="F124" s="49"/>
      <c r="G124" s="49"/>
      <c r="H124" s="49"/>
      <c r="I124" s="49"/>
      <c r="J124" s="49"/>
      <c r="K124" s="49"/>
    </row>
    <row r="125" spans="3:11" x14ac:dyDescent="0.25">
      <c r="C125" s="49"/>
      <c r="D125" s="49"/>
      <c r="E125" s="49"/>
      <c r="F125" s="49"/>
      <c r="G125" s="49"/>
      <c r="H125" s="49"/>
      <c r="I125" s="49"/>
      <c r="J125" s="49"/>
      <c r="K125" s="49"/>
    </row>
    <row r="126" spans="3:11" x14ac:dyDescent="0.25">
      <c r="C126" s="49"/>
      <c r="D126" s="49"/>
      <c r="E126" s="49"/>
      <c r="F126" s="49"/>
      <c r="G126" s="49"/>
      <c r="H126" s="49"/>
      <c r="I126" s="49"/>
      <c r="J126" s="49"/>
      <c r="K126" s="49"/>
    </row>
    <row r="127" spans="3:11" x14ac:dyDescent="0.25">
      <c r="C127" s="49"/>
      <c r="D127" s="49"/>
      <c r="E127" s="49"/>
      <c r="F127" s="49"/>
      <c r="G127" s="49"/>
      <c r="H127" s="49"/>
      <c r="I127" s="49"/>
      <c r="J127" s="49"/>
      <c r="K127" s="49"/>
    </row>
    <row r="128" spans="3:11" x14ac:dyDescent="0.25">
      <c r="C128" s="49"/>
      <c r="D128" s="49"/>
      <c r="E128" s="49"/>
      <c r="F128" s="49"/>
      <c r="G128" s="49"/>
      <c r="H128" s="49"/>
      <c r="I128" s="49"/>
      <c r="J128" s="49"/>
      <c r="K128" s="49"/>
    </row>
    <row r="129" spans="3:11" x14ac:dyDescent="0.25">
      <c r="C129" s="49"/>
      <c r="D129" s="49"/>
      <c r="E129" s="49"/>
      <c r="F129" s="49"/>
      <c r="G129" s="49"/>
      <c r="H129" s="49"/>
      <c r="I129" s="49"/>
      <c r="J129" s="49"/>
      <c r="K129" s="49"/>
    </row>
    <row r="130" spans="3:11" x14ac:dyDescent="0.25">
      <c r="C130" s="49"/>
      <c r="D130" s="49"/>
      <c r="E130" s="49"/>
      <c r="F130" s="49"/>
      <c r="G130" s="49"/>
      <c r="H130" s="49"/>
      <c r="I130" s="49"/>
      <c r="J130" s="49"/>
      <c r="K130" s="49"/>
    </row>
    <row r="131" spans="3:11" x14ac:dyDescent="0.25">
      <c r="C131" s="49"/>
      <c r="D131" s="49"/>
      <c r="E131" s="49"/>
      <c r="F131" s="49"/>
      <c r="G131" s="49"/>
      <c r="H131" s="49"/>
      <c r="I131" s="49"/>
      <c r="J131" s="49"/>
      <c r="K131" s="49"/>
    </row>
    <row r="132" spans="3:11" x14ac:dyDescent="0.25">
      <c r="C132" s="49"/>
      <c r="D132" s="49"/>
      <c r="E132" s="49"/>
      <c r="F132" s="49"/>
      <c r="G132" s="49"/>
      <c r="H132" s="49"/>
      <c r="I132" s="49"/>
      <c r="J132" s="49"/>
      <c r="K132" s="49"/>
    </row>
    <row r="133" spans="3:11" x14ac:dyDescent="0.25">
      <c r="C133" s="49"/>
      <c r="D133" s="49"/>
      <c r="E133" s="49"/>
      <c r="F133" s="49"/>
      <c r="G133" s="49"/>
      <c r="H133" s="49"/>
      <c r="I133" s="49"/>
      <c r="J133" s="49"/>
      <c r="K133" s="49"/>
    </row>
    <row r="134" spans="3:11" x14ac:dyDescent="0.25">
      <c r="C134" s="49"/>
      <c r="D134" s="49"/>
      <c r="E134" s="49"/>
      <c r="F134" s="49"/>
      <c r="G134" s="49"/>
      <c r="H134" s="49"/>
      <c r="I134" s="49"/>
      <c r="J134" s="49"/>
      <c r="K134" s="49"/>
    </row>
    <row r="135" spans="3:11" x14ac:dyDescent="0.25">
      <c r="C135" s="49"/>
      <c r="D135" s="49"/>
      <c r="E135" s="49"/>
      <c r="F135" s="49"/>
      <c r="G135" s="49"/>
      <c r="H135" s="49"/>
      <c r="I135" s="49"/>
      <c r="J135" s="49"/>
      <c r="K135" s="49"/>
    </row>
    <row r="136" spans="3:11" x14ac:dyDescent="0.25">
      <c r="C136" s="49"/>
      <c r="D136" s="49"/>
      <c r="E136" s="49"/>
      <c r="F136" s="49"/>
      <c r="G136" s="49"/>
      <c r="H136" s="49"/>
      <c r="I136" s="49"/>
      <c r="J136" s="49"/>
      <c r="K136" s="49"/>
    </row>
    <row r="137" spans="3:11" x14ac:dyDescent="0.25">
      <c r="C137" s="49"/>
      <c r="D137" s="49"/>
      <c r="E137" s="49"/>
      <c r="F137" s="49"/>
      <c r="G137" s="49"/>
      <c r="H137" s="49"/>
      <c r="I137" s="49"/>
      <c r="J137" s="49"/>
      <c r="K137" s="49"/>
    </row>
    <row r="138" spans="3:11" x14ac:dyDescent="0.25">
      <c r="C138" s="49"/>
      <c r="D138" s="49"/>
      <c r="E138" s="49"/>
      <c r="F138" s="49"/>
      <c r="G138" s="49"/>
      <c r="H138" s="49"/>
      <c r="I138" s="49"/>
      <c r="J138" s="49"/>
      <c r="K138" s="49"/>
    </row>
    <row r="139" spans="3:11" x14ac:dyDescent="0.25">
      <c r="C139" s="49"/>
      <c r="D139" s="49"/>
      <c r="E139" s="49"/>
      <c r="F139" s="49"/>
      <c r="G139" s="49"/>
      <c r="H139" s="49"/>
      <c r="I139" s="49"/>
      <c r="J139" s="49"/>
      <c r="K139" s="49"/>
    </row>
    <row r="140" spans="3:11" x14ac:dyDescent="0.25">
      <c r="C140" s="49"/>
      <c r="D140" s="49"/>
      <c r="E140" s="49"/>
      <c r="F140" s="49"/>
      <c r="G140" s="49"/>
      <c r="H140" s="49"/>
      <c r="I140" s="49"/>
      <c r="J140" s="49"/>
      <c r="K140" s="49"/>
    </row>
    <row r="141" spans="3:11" x14ac:dyDescent="0.25">
      <c r="C141" s="49"/>
      <c r="D141" s="49"/>
      <c r="E141" s="49"/>
      <c r="F141" s="49"/>
      <c r="G141" s="49"/>
      <c r="H141" s="49"/>
      <c r="I141" s="49"/>
      <c r="J141" s="49"/>
      <c r="K141" s="49"/>
    </row>
    <row r="142" spans="3:11" x14ac:dyDescent="0.25">
      <c r="C142" s="49"/>
      <c r="D142" s="49"/>
      <c r="E142" s="49"/>
      <c r="F142" s="49"/>
      <c r="G142" s="49"/>
      <c r="H142" s="49"/>
      <c r="I142" s="49"/>
      <c r="J142" s="49"/>
      <c r="K142" s="49"/>
    </row>
    <row r="143" spans="3:11" x14ac:dyDescent="0.25">
      <c r="C143" s="49"/>
      <c r="D143" s="49"/>
      <c r="E143" s="49"/>
      <c r="F143" s="49"/>
      <c r="G143" s="49"/>
      <c r="H143" s="49"/>
      <c r="I143" s="49"/>
      <c r="J143" s="49"/>
      <c r="K143" s="49"/>
    </row>
    <row r="144" spans="3:11" x14ac:dyDescent="0.25">
      <c r="C144" s="49"/>
      <c r="D144" s="49"/>
      <c r="E144" s="49"/>
      <c r="F144" s="49"/>
      <c r="G144" s="49"/>
      <c r="H144" s="49"/>
      <c r="I144" s="49"/>
      <c r="J144" s="49"/>
      <c r="K144" s="49"/>
    </row>
    <row r="145" spans="3:11" x14ac:dyDescent="0.25">
      <c r="C145" s="49"/>
      <c r="D145" s="49"/>
      <c r="E145" s="49"/>
      <c r="F145" s="49"/>
      <c r="G145" s="49"/>
      <c r="H145" s="49"/>
      <c r="I145" s="49"/>
      <c r="J145" s="49"/>
      <c r="K145" s="49"/>
    </row>
    <row r="146" spans="3:11" x14ac:dyDescent="0.25">
      <c r="C146" s="49"/>
      <c r="D146" s="49"/>
      <c r="E146" s="49"/>
      <c r="F146" s="49"/>
      <c r="G146" s="49"/>
      <c r="H146" s="49"/>
      <c r="I146" s="49"/>
      <c r="J146" s="49"/>
      <c r="K146" s="49"/>
    </row>
    <row r="147" spans="3:11" x14ac:dyDescent="0.25">
      <c r="C147" s="49"/>
      <c r="D147" s="49"/>
      <c r="E147" s="49"/>
      <c r="F147" s="49"/>
      <c r="G147" s="49"/>
      <c r="H147" s="49"/>
      <c r="I147" s="49"/>
      <c r="J147" s="49"/>
      <c r="K147" s="49"/>
    </row>
    <row r="148" spans="3:11" x14ac:dyDescent="0.25">
      <c r="C148" s="49"/>
      <c r="D148" s="49"/>
      <c r="E148" s="49"/>
      <c r="F148" s="49"/>
      <c r="G148" s="49"/>
      <c r="H148" s="49"/>
      <c r="I148" s="49"/>
      <c r="J148" s="49"/>
      <c r="K148" s="49"/>
    </row>
    <row r="149" spans="3:11" x14ac:dyDescent="0.25">
      <c r="C149" s="49"/>
      <c r="D149" s="49"/>
      <c r="E149" s="49"/>
      <c r="F149" s="49"/>
      <c r="G149" s="49"/>
      <c r="H149" s="49"/>
      <c r="I149" s="49"/>
      <c r="J149" s="49"/>
      <c r="K149" s="49"/>
    </row>
    <row r="150" spans="3:11" x14ac:dyDescent="0.25">
      <c r="C150" s="49"/>
      <c r="D150" s="49"/>
      <c r="E150" s="49"/>
      <c r="F150" s="49"/>
      <c r="G150" s="49"/>
      <c r="H150" s="49"/>
      <c r="I150" s="49"/>
      <c r="J150" s="49"/>
      <c r="K150" s="49"/>
    </row>
    <row r="151" spans="3:11" x14ac:dyDescent="0.25">
      <c r="C151" s="49"/>
      <c r="D151" s="49"/>
      <c r="E151" s="49"/>
      <c r="F151" s="49"/>
      <c r="G151" s="49"/>
      <c r="H151" s="49"/>
      <c r="I151" s="49"/>
      <c r="J151" s="49"/>
      <c r="K151" s="49"/>
    </row>
    <row r="152" spans="3:11" x14ac:dyDescent="0.25">
      <c r="C152" s="49"/>
      <c r="D152" s="49"/>
      <c r="E152" s="49"/>
      <c r="F152" s="49"/>
      <c r="G152" s="49"/>
      <c r="H152" s="49"/>
      <c r="I152" s="49"/>
      <c r="J152" s="49"/>
      <c r="K152" s="49"/>
    </row>
    <row r="153" spans="3:11" x14ac:dyDescent="0.25">
      <c r="C153" s="49"/>
      <c r="D153" s="49"/>
      <c r="E153" s="49"/>
      <c r="F153" s="49"/>
      <c r="G153" s="49"/>
      <c r="H153" s="49"/>
      <c r="I153" s="49"/>
      <c r="J153" s="49"/>
      <c r="K153" s="49"/>
    </row>
    <row r="154" spans="3:11" x14ac:dyDescent="0.25">
      <c r="C154" s="49"/>
      <c r="D154" s="49"/>
      <c r="E154" s="49"/>
      <c r="F154" s="49"/>
      <c r="G154" s="49"/>
      <c r="H154" s="49"/>
      <c r="I154" s="49"/>
      <c r="J154" s="49"/>
      <c r="K154" s="49"/>
    </row>
    <row r="155" spans="3:11" x14ac:dyDescent="0.25">
      <c r="C155" s="49"/>
      <c r="D155" s="49"/>
      <c r="E155" s="49"/>
      <c r="F155" s="49"/>
      <c r="G155" s="49"/>
      <c r="H155" s="49"/>
      <c r="I155" s="49"/>
      <c r="J155" s="49"/>
      <c r="K155" s="49"/>
    </row>
    <row r="156" spans="3:11" x14ac:dyDescent="0.25">
      <c r="C156" s="49"/>
      <c r="D156" s="49"/>
      <c r="E156" s="49"/>
      <c r="F156" s="49"/>
      <c r="G156" s="49"/>
      <c r="H156" s="49"/>
      <c r="I156" s="49"/>
      <c r="J156" s="49"/>
      <c r="K156" s="49"/>
    </row>
    <row r="157" spans="3:11" x14ac:dyDescent="0.25">
      <c r="C157" s="49"/>
      <c r="D157" s="49"/>
      <c r="E157" s="49"/>
      <c r="F157" s="49"/>
      <c r="G157" s="49"/>
      <c r="H157" s="49"/>
      <c r="I157" s="49"/>
      <c r="J157" s="49"/>
      <c r="K157" s="49"/>
    </row>
    <row r="158" spans="3:11" x14ac:dyDescent="0.25">
      <c r="C158" s="49"/>
      <c r="D158" s="49"/>
      <c r="E158" s="49"/>
      <c r="F158" s="49"/>
      <c r="G158" s="49"/>
      <c r="H158" s="49"/>
      <c r="I158" s="49"/>
      <c r="J158" s="49"/>
      <c r="K158" s="49"/>
    </row>
    <row r="159" spans="3:11" x14ac:dyDescent="0.25">
      <c r="C159" s="49"/>
      <c r="D159" s="49"/>
      <c r="E159" s="49"/>
      <c r="F159" s="49"/>
      <c r="G159" s="49"/>
      <c r="H159" s="49"/>
      <c r="I159" s="49"/>
      <c r="J159" s="49"/>
      <c r="K159" s="49"/>
    </row>
    <row r="160" spans="3:11" x14ac:dyDescent="0.25">
      <c r="C160" s="49"/>
      <c r="D160" s="49"/>
      <c r="E160" s="49"/>
      <c r="F160" s="49"/>
      <c r="G160" s="49"/>
      <c r="H160" s="49"/>
      <c r="I160" s="49"/>
      <c r="J160" s="49"/>
      <c r="K160" s="49"/>
    </row>
    <row r="161" spans="3:11" x14ac:dyDescent="0.25">
      <c r="C161" s="49"/>
      <c r="D161" s="49"/>
      <c r="E161" s="49"/>
      <c r="F161" s="49"/>
      <c r="G161" s="49"/>
      <c r="H161" s="49"/>
      <c r="I161" s="49"/>
      <c r="J161" s="49"/>
      <c r="K161" s="49"/>
    </row>
    <row r="162" spans="3:11" x14ac:dyDescent="0.25">
      <c r="C162" s="49"/>
      <c r="D162" s="49"/>
      <c r="E162" s="49"/>
      <c r="F162" s="49"/>
      <c r="G162" s="49"/>
      <c r="H162" s="49"/>
      <c r="I162" s="49"/>
      <c r="J162" s="49"/>
      <c r="K162" s="49"/>
    </row>
    <row r="163" spans="3:11" x14ac:dyDescent="0.25">
      <c r="C163" s="49"/>
      <c r="D163" s="49"/>
      <c r="E163" s="49"/>
      <c r="F163" s="49"/>
      <c r="G163" s="49"/>
      <c r="H163" s="49"/>
      <c r="I163" s="49"/>
      <c r="J163" s="49"/>
      <c r="K163" s="49"/>
    </row>
    <row r="164" spans="3:11" x14ac:dyDescent="0.25">
      <c r="C164" s="49"/>
      <c r="D164" s="49"/>
      <c r="E164" s="49"/>
      <c r="F164" s="49"/>
      <c r="G164" s="49"/>
      <c r="H164" s="49"/>
      <c r="I164" s="49"/>
      <c r="J164" s="49"/>
      <c r="K164" s="49"/>
    </row>
    <row r="165" spans="3:11" x14ac:dyDescent="0.25">
      <c r="C165" s="49"/>
      <c r="D165" s="49"/>
      <c r="E165" s="49"/>
      <c r="F165" s="49"/>
      <c r="G165" s="49"/>
      <c r="H165" s="49"/>
      <c r="I165" s="49"/>
      <c r="J165" s="49"/>
      <c r="K165" s="49"/>
    </row>
    <row r="166" spans="3:11" x14ac:dyDescent="0.25">
      <c r="C166" s="49"/>
      <c r="D166" s="49"/>
      <c r="E166" s="49"/>
      <c r="F166" s="49"/>
      <c r="G166" s="49"/>
      <c r="H166" s="49"/>
      <c r="I166" s="49"/>
      <c r="J166" s="49"/>
      <c r="K166" s="49"/>
    </row>
    <row r="167" spans="3:11" x14ac:dyDescent="0.25">
      <c r="C167" s="49"/>
      <c r="D167" s="49"/>
      <c r="E167" s="49"/>
      <c r="F167" s="49"/>
      <c r="G167" s="49"/>
      <c r="H167" s="49"/>
      <c r="I167" s="49"/>
      <c r="J167" s="49"/>
      <c r="K167" s="49"/>
    </row>
    <row r="168" spans="3:11" x14ac:dyDescent="0.25">
      <c r="C168" s="49"/>
      <c r="D168" s="49"/>
      <c r="E168" s="49"/>
      <c r="F168" s="49"/>
      <c r="G168" s="49"/>
      <c r="H168" s="49"/>
      <c r="I168" s="49"/>
      <c r="J168" s="49"/>
      <c r="K168" s="49"/>
    </row>
    <row r="169" spans="3:11" x14ac:dyDescent="0.25">
      <c r="C169" s="49"/>
      <c r="D169" s="49"/>
      <c r="E169" s="49"/>
      <c r="F169" s="49"/>
      <c r="G169" s="49"/>
      <c r="H169" s="49"/>
      <c r="I169" s="49"/>
      <c r="J169" s="49"/>
      <c r="K169" s="49"/>
    </row>
    <row r="170" spans="3:11" x14ac:dyDescent="0.25">
      <c r="C170" s="49"/>
      <c r="D170" s="49"/>
      <c r="E170" s="49"/>
      <c r="F170" s="49"/>
      <c r="G170" s="49"/>
      <c r="H170" s="49"/>
      <c r="I170" s="49"/>
      <c r="J170" s="49"/>
      <c r="K170" s="49"/>
    </row>
    <row r="171" spans="3:11" x14ac:dyDescent="0.25">
      <c r="C171" s="49"/>
      <c r="D171" s="49"/>
      <c r="E171" s="49"/>
      <c r="F171" s="49"/>
      <c r="G171" s="49"/>
      <c r="H171" s="49"/>
      <c r="I171" s="49"/>
      <c r="J171" s="49"/>
      <c r="K171" s="49"/>
    </row>
    <row r="172" spans="3:11" x14ac:dyDescent="0.25">
      <c r="C172" s="49"/>
      <c r="D172" s="49"/>
      <c r="E172" s="49"/>
      <c r="F172" s="49"/>
      <c r="G172" s="49"/>
      <c r="H172" s="49"/>
      <c r="I172" s="49"/>
      <c r="J172" s="49"/>
      <c r="K172" s="49"/>
    </row>
    <row r="173" spans="3:11" x14ac:dyDescent="0.25">
      <c r="C173" s="49"/>
      <c r="D173" s="49"/>
      <c r="E173" s="49"/>
      <c r="F173" s="49"/>
      <c r="G173" s="49"/>
      <c r="H173" s="49"/>
      <c r="I173" s="49"/>
      <c r="J173" s="49"/>
      <c r="K173" s="49"/>
    </row>
    <row r="174" spans="3:11" x14ac:dyDescent="0.25">
      <c r="C174" s="49"/>
      <c r="D174" s="49"/>
      <c r="E174" s="49"/>
      <c r="F174" s="49"/>
      <c r="G174" s="49"/>
      <c r="H174" s="49"/>
      <c r="I174" s="49"/>
      <c r="J174" s="49"/>
      <c r="K174" s="49"/>
    </row>
    <row r="175" spans="3:11" x14ac:dyDescent="0.25">
      <c r="C175" s="49"/>
      <c r="D175" s="49"/>
      <c r="E175" s="49"/>
      <c r="F175" s="49"/>
      <c r="G175" s="49"/>
      <c r="H175" s="49"/>
      <c r="I175" s="49"/>
      <c r="J175" s="49"/>
      <c r="K175" s="49"/>
    </row>
    <row r="176" spans="3:11" x14ac:dyDescent="0.25">
      <c r="C176" s="49"/>
      <c r="D176" s="49"/>
      <c r="E176" s="49"/>
      <c r="F176" s="49"/>
      <c r="G176" s="49"/>
      <c r="H176" s="49"/>
      <c r="I176" s="49"/>
      <c r="J176" s="49"/>
      <c r="K176" s="49"/>
    </row>
    <row r="177" spans="3:11" x14ac:dyDescent="0.25">
      <c r="C177" s="49"/>
      <c r="D177" s="49"/>
      <c r="E177" s="49"/>
      <c r="F177" s="49"/>
      <c r="G177" s="49"/>
      <c r="H177" s="49"/>
      <c r="I177" s="49"/>
      <c r="J177" s="49"/>
      <c r="K177" s="49"/>
    </row>
    <row r="178" spans="3:11" x14ac:dyDescent="0.25">
      <c r="C178" s="49"/>
      <c r="D178" s="49"/>
      <c r="E178" s="49"/>
      <c r="F178" s="49"/>
      <c r="G178" s="49"/>
      <c r="H178" s="49"/>
      <c r="I178" s="49"/>
      <c r="J178" s="49"/>
      <c r="K178" s="49"/>
    </row>
    <row r="179" spans="3:11" x14ac:dyDescent="0.25">
      <c r="C179" s="49"/>
      <c r="D179" s="49"/>
      <c r="E179" s="49"/>
      <c r="F179" s="49"/>
      <c r="G179" s="49"/>
      <c r="H179" s="49"/>
      <c r="I179" s="49"/>
      <c r="J179" s="49"/>
      <c r="K179" s="49"/>
    </row>
    <row r="180" spans="3:11" x14ac:dyDescent="0.25">
      <c r="C180" s="49"/>
      <c r="D180" s="49"/>
      <c r="E180" s="49"/>
      <c r="F180" s="49"/>
      <c r="G180" s="49"/>
      <c r="H180" s="49"/>
      <c r="I180" s="49"/>
      <c r="J180" s="49"/>
      <c r="K180" s="49"/>
    </row>
    <row r="181" spans="3:11" x14ac:dyDescent="0.25">
      <c r="C181" s="49"/>
      <c r="D181" s="49"/>
      <c r="E181" s="49"/>
      <c r="F181" s="49"/>
      <c r="G181" s="49"/>
      <c r="H181" s="49"/>
      <c r="I181" s="49"/>
      <c r="J181" s="49"/>
      <c r="K181" s="49"/>
    </row>
    <row r="182" spans="3:11" x14ac:dyDescent="0.25">
      <c r="C182" s="49"/>
      <c r="D182" s="49"/>
      <c r="E182" s="49"/>
      <c r="F182" s="49"/>
      <c r="G182" s="49"/>
      <c r="H182" s="49"/>
      <c r="I182" s="49"/>
      <c r="J182" s="49"/>
      <c r="K182" s="49"/>
    </row>
    <row r="183" spans="3:11" x14ac:dyDescent="0.25">
      <c r="C183" s="49"/>
      <c r="D183" s="49"/>
      <c r="E183" s="49"/>
      <c r="F183" s="49"/>
      <c r="G183" s="49"/>
      <c r="H183" s="49"/>
      <c r="I183" s="49"/>
      <c r="J183" s="49"/>
      <c r="K183" s="49"/>
    </row>
    <row r="184" spans="3:11" x14ac:dyDescent="0.25">
      <c r="C184" s="49"/>
      <c r="D184" s="49"/>
      <c r="E184" s="49"/>
      <c r="F184" s="49"/>
      <c r="G184" s="49"/>
      <c r="H184" s="49"/>
      <c r="I184" s="49"/>
      <c r="J184" s="49"/>
      <c r="K184" s="49"/>
    </row>
    <row r="185" spans="3:11" x14ac:dyDescent="0.25">
      <c r="C185" s="49"/>
      <c r="D185" s="49"/>
      <c r="E185" s="49"/>
      <c r="F185" s="49"/>
      <c r="G185" s="49"/>
      <c r="H185" s="49"/>
      <c r="I185" s="49"/>
      <c r="J185" s="49"/>
      <c r="K185" s="49"/>
    </row>
    <row r="186" spans="3:11" x14ac:dyDescent="0.25">
      <c r="C186" s="49"/>
      <c r="D186" s="49"/>
      <c r="E186" s="49"/>
      <c r="F186" s="49"/>
      <c r="G186" s="49"/>
      <c r="H186" s="49"/>
      <c r="I186" s="49"/>
      <c r="J186" s="49"/>
      <c r="K186" s="49"/>
    </row>
    <row r="187" spans="3:11" x14ac:dyDescent="0.25">
      <c r="C187" s="49"/>
      <c r="D187" s="49"/>
      <c r="E187" s="49"/>
      <c r="F187" s="49"/>
      <c r="G187" s="49"/>
      <c r="H187" s="49"/>
      <c r="I187" s="49"/>
      <c r="J187" s="49"/>
      <c r="K187" s="49"/>
    </row>
    <row r="188" spans="3:11" x14ac:dyDescent="0.25">
      <c r="C188" s="49"/>
      <c r="D188" s="49"/>
      <c r="E188" s="49"/>
      <c r="F188" s="49"/>
      <c r="G188" s="49"/>
      <c r="H188" s="49"/>
      <c r="I188" s="49"/>
      <c r="J188" s="49"/>
      <c r="K188" s="49"/>
    </row>
    <row r="189" spans="3:11" x14ac:dyDescent="0.25">
      <c r="C189" s="49"/>
      <c r="D189" s="49"/>
      <c r="E189" s="49"/>
      <c r="F189" s="49"/>
      <c r="G189" s="49"/>
      <c r="H189" s="49"/>
      <c r="I189" s="49"/>
      <c r="J189" s="49"/>
      <c r="K189" s="49"/>
    </row>
    <row r="190" spans="3:11" x14ac:dyDescent="0.25">
      <c r="C190" s="49"/>
      <c r="D190" s="49"/>
      <c r="E190" s="49"/>
      <c r="F190" s="49"/>
      <c r="G190" s="49"/>
      <c r="H190" s="49"/>
      <c r="I190" s="49"/>
      <c r="J190" s="49"/>
      <c r="K190" s="49"/>
    </row>
    <row r="191" spans="3:11" x14ac:dyDescent="0.25">
      <c r="C191" s="49"/>
      <c r="D191" s="49"/>
      <c r="E191" s="49"/>
      <c r="F191" s="49"/>
      <c r="G191" s="49"/>
      <c r="H191" s="49"/>
      <c r="I191" s="49"/>
      <c r="J191" s="49"/>
      <c r="K191" s="49"/>
    </row>
    <row r="192" spans="3:11" x14ac:dyDescent="0.25">
      <c r="C192" s="49"/>
      <c r="D192" s="49"/>
      <c r="E192" s="49"/>
      <c r="F192" s="49"/>
      <c r="G192" s="49"/>
      <c r="H192" s="49"/>
      <c r="I192" s="49"/>
      <c r="J192" s="49"/>
      <c r="K192" s="49"/>
    </row>
    <row r="193" spans="3:11" x14ac:dyDescent="0.25">
      <c r="C193" s="49"/>
      <c r="D193" s="49"/>
      <c r="E193" s="49"/>
      <c r="F193" s="49"/>
      <c r="G193" s="49"/>
      <c r="H193" s="49"/>
      <c r="I193" s="49"/>
      <c r="J193" s="49"/>
      <c r="K193" s="49"/>
    </row>
    <row r="194" spans="3:11" x14ac:dyDescent="0.25">
      <c r="C194" s="49"/>
      <c r="D194" s="49"/>
      <c r="E194" s="49"/>
      <c r="F194" s="49"/>
      <c r="G194" s="49"/>
      <c r="H194" s="49"/>
      <c r="I194" s="49"/>
      <c r="J194" s="49"/>
      <c r="K194" s="49"/>
    </row>
    <row r="195" spans="3:11" x14ac:dyDescent="0.25">
      <c r="C195" s="49"/>
      <c r="D195" s="49"/>
      <c r="E195" s="49"/>
      <c r="F195" s="49"/>
      <c r="G195" s="49"/>
      <c r="H195" s="49"/>
      <c r="I195" s="49"/>
      <c r="J195" s="49"/>
      <c r="K195" s="49"/>
    </row>
    <row r="196" spans="3:11" x14ac:dyDescent="0.25">
      <c r="C196" s="49"/>
      <c r="D196" s="49"/>
      <c r="E196" s="49"/>
      <c r="F196" s="49"/>
      <c r="G196" s="49"/>
      <c r="H196" s="49"/>
      <c r="I196" s="49"/>
      <c r="J196" s="49"/>
      <c r="K196" s="49"/>
    </row>
    <row r="197" spans="3:11" x14ac:dyDescent="0.25">
      <c r="C197" s="49"/>
      <c r="D197" s="49"/>
      <c r="E197" s="49"/>
      <c r="F197" s="49"/>
      <c r="G197" s="49"/>
      <c r="H197" s="49"/>
      <c r="I197" s="49"/>
      <c r="J197" s="49"/>
      <c r="K197" s="49"/>
    </row>
    <row r="198" spans="3:11" x14ac:dyDescent="0.25">
      <c r="C198" s="49"/>
      <c r="D198" s="49"/>
      <c r="E198" s="49"/>
      <c r="F198" s="49"/>
      <c r="G198" s="49"/>
      <c r="H198" s="49"/>
      <c r="I198" s="49"/>
      <c r="J198" s="49"/>
      <c r="K198" s="49"/>
    </row>
    <row r="199" spans="3:11" x14ac:dyDescent="0.25">
      <c r="C199" s="49"/>
      <c r="D199" s="49"/>
      <c r="E199" s="49"/>
      <c r="F199" s="49"/>
      <c r="G199" s="49"/>
      <c r="H199" s="49"/>
      <c r="I199" s="49"/>
      <c r="J199" s="49"/>
      <c r="K199" s="49"/>
    </row>
    <row r="200" spans="3:11" x14ac:dyDescent="0.25">
      <c r="C200" s="49"/>
      <c r="D200" s="49"/>
      <c r="E200" s="49"/>
      <c r="F200" s="49"/>
      <c r="G200" s="49"/>
      <c r="H200" s="49"/>
      <c r="I200" s="49"/>
      <c r="J200" s="49"/>
      <c r="K200" s="49"/>
    </row>
    <row r="201" spans="3:11" x14ac:dyDescent="0.25">
      <c r="C201" s="49"/>
      <c r="D201" s="49"/>
      <c r="E201" s="49"/>
      <c r="F201" s="49"/>
      <c r="G201" s="49"/>
      <c r="H201" s="49"/>
      <c r="I201" s="49"/>
      <c r="J201" s="49"/>
      <c r="K201" s="49"/>
    </row>
    <row r="202" spans="3:11" x14ac:dyDescent="0.25">
      <c r="C202" s="49"/>
      <c r="D202" s="49"/>
      <c r="E202" s="49"/>
      <c r="F202" s="49"/>
      <c r="G202" s="49"/>
      <c r="H202" s="49"/>
      <c r="I202" s="49"/>
      <c r="J202" s="49"/>
      <c r="K202" s="49"/>
    </row>
    <row r="203" spans="3:11" x14ac:dyDescent="0.25">
      <c r="C203" s="49"/>
      <c r="D203" s="49"/>
      <c r="E203" s="49"/>
      <c r="F203" s="49"/>
      <c r="G203" s="49"/>
      <c r="H203" s="49"/>
      <c r="I203" s="49"/>
      <c r="J203" s="49"/>
      <c r="K203" s="49"/>
    </row>
    <row r="204" spans="3:11" x14ac:dyDescent="0.25">
      <c r="C204" s="49"/>
      <c r="D204" s="49"/>
      <c r="E204" s="49"/>
      <c r="F204" s="49"/>
      <c r="G204" s="49"/>
      <c r="H204" s="49"/>
      <c r="I204" s="49"/>
      <c r="J204" s="49"/>
      <c r="K204" s="49"/>
    </row>
    <row r="205" spans="3:11" x14ac:dyDescent="0.25">
      <c r="C205" s="49"/>
      <c r="D205" s="49"/>
      <c r="E205" s="49"/>
      <c r="F205" s="49"/>
      <c r="G205" s="49"/>
      <c r="H205" s="49"/>
      <c r="I205" s="49"/>
      <c r="J205" s="49"/>
      <c r="K205" s="49"/>
    </row>
    <row r="206" spans="3:11" x14ac:dyDescent="0.25">
      <c r="C206" s="49"/>
      <c r="D206" s="49"/>
      <c r="E206" s="49"/>
      <c r="F206" s="49"/>
      <c r="G206" s="49"/>
      <c r="H206" s="49"/>
      <c r="I206" s="49"/>
      <c r="J206" s="49"/>
      <c r="K206" s="49"/>
    </row>
    <row r="207" spans="3:11" x14ac:dyDescent="0.25">
      <c r="C207" s="49"/>
      <c r="D207" s="49"/>
      <c r="E207" s="49"/>
      <c r="F207" s="49"/>
      <c r="G207" s="49"/>
      <c r="H207" s="49"/>
      <c r="I207" s="49"/>
      <c r="J207" s="49"/>
      <c r="K207" s="49"/>
    </row>
    <row r="208" spans="3:11" x14ac:dyDescent="0.25">
      <c r="C208" s="49"/>
      <c r="D208" s="49"/>
      <c r="E208" s="49"/>
      <c r="F208" s="49"/>
      <c r="G208" s="49"/>
      <c r="H208" s="49"/>
      <c r="I208" s="49"/>
      <c r="J208" s="49"/>
      <c r="K208" s="49"/>
    </row>
    <row r="209" spans="3:11" x14ac:dyDescent="0.25">
      <c r="C209" s="49"/>
      <c r="D209" s="49"/>
      <c r="E209" s="49"/>
      <c r="F209" s="49"/>
      <c r="G209" s="49"/>
      <c r="H209" s="49"/>
      <c r="I209" s="49"/>
      <c r="J209" s="49"/>
      <c r="K209" s="49"/>
    </row>
    <row r="210" spans="3:11" x14ac:dyDescent="0.25">
      <c r="C210" s="49"/>
      <c r="D210" s="49"/>
      <c r="E210" s="49"/>
      <c r="F210" s="49"/>
      <c r="G210" s="49"/>
      <c r="H210" s="49"/>
      <c r="I210" s="49"/>
      <c r="J210" s="49"/>
      <c r="K210" s="49"/>
    </row>
    <row r="211" spans="3:11" x14ac:dyDescent="0.25">
      <c r="C211" s="49"/>
      <c r="D211" s="49"/>
      <c r="E211" s="49"/>
      <c r="F211" s="49"/>
      <c r="G211" s="49"/>
      <c r="H211" s="49"/>
      <c r="I211" s="49"/>
      <c r="J211" s="49"/>
      <c r="K211" s="49"/>
    </row>
    <row r="212" spans="3:11" x14ac:dyDescent="0.25">
      <c r="C212" s="49"/>
      <c r="D212" s="49"/>
      <c r="E212" s="49"/>
      <c r="F212" s="49"/>
      <c r="G212" s="49"/>
      <c r="H212" s="49"/>
      <c r="I212" s="49"/>
      <c r="J212" s="49"/>
      <c r="K212" s="49"/>
    </row>
    <row r="213" spans="3:11" x14ac:dyDescent="0.25">
      <c r="C213" s="49"/>
      <c r="D213" s="49"/>
      <c r="E213" s="49"/>
      <c r="F213" s="49"/>
      <c r="G213" s="49"/>
      <c r="H213" s="49"/>
      <c r="I213" s="49"/>
      <c r="J213" s="49"/>
      <c r="K213" s="49"/>
    </row>
    <row r="214" spans="3:11" x14ac:dyDescent="0.25">
      <c r="C214" s="49"/>
      <c r="D214" s="49"/>
      <c r="E214" s="49"/>
      <c r="F214" s="49"/>
      <c r="G214" s="49"/>
      <c r="H214" s="49"/>
      <c r="I214" s="49"/>
      <c r="J214" s="49"/>
      <c r="K214" s="49"/>
    </row>
    <row r="215" spans="3:11" x14ac:dyDescent="0.25">
      <c r="C215" s="49"/>
      <c r="D215" s="49"/>
      <c r="E215" s="49"/>
      <c r="F215" s="49"/>
      <c r="G215" s="49"/>
      <c r="H215" s="49"/>
      <c r="I215" s="49"/>
      <c r="J215" s="49"/>
      <c r="K215" s="49"/>
    </row>
    <row r="216" spans="3:11" x14ac:dyDescent="0.25">
      <c r="C216" s="49"/>
      <c r="D216" s="49"/>
      <c r="E216" s="49"/>
      <c r="F216" s="49"/>
      <c r="G216" s="49"/>
      <c r="H216" s="49"/>
      <c r="I216" s="49"/>
      <c r="J216" s="49"/>
      <c r="K216" s="49"/>
    </row>
    <row r="217" spans="3:11" x14ac:dyDescent="0.25">
      <c r="C217" s="49"/>
      <c r="D217" s="49"/>
      <c r="E217" s="49"/>
      <c r="F217" s="49"/>
      <c r="G217" s="49"/>
      <c r="H217" s="49"/>
      <c r="I217" s="49"/>
      <c r="J217" s="49"/>
      <c r="K217" s="49"/>
    </row>
    <row r="218" spans="3:11" x14ac:dyDescent="0.25">
      <c r="C218" s="49"/>
      <c r="D218" s="49"/>
      <c r="E218" s="49"/>
      <c r="F218" s="49"/>
      <c r="G218" s="49"/>
      <c r="H218" s="49"/>
      <c r="I218" s="49"/>
      <c r="J218" s="49"/>
      <c r="K218" s="49"/>
    </row>
    <row r="219" spans="3:11" x14ac:dyDescent="0.25">
      <c r="C219" s="49"/>
      <c r="D219" s="49"/>
      <c r="E219" s="49"/>
      <c r="F219" s="49"/>
      <c r="G219" s="49"/>
      <c r="H219" s="49"/>
      <c r="I219" s="49"/>
      <c r="J219" s="49"/>
      <c r="K219" s="49"/>
    </row>
    <row r="220" spans="3:11" x14ac:dyDescent="0.25">
      <c r="C220" s="49"/>
      <c r="D220" s="49"/>
      <c r="E220" s="49"/>
      <c r="F220" s="49"/>
      <c r="G220" s="49"/>
      <c r="H220" s="49"/>
      <c r="I220" s="49"/>
      <c r="J220" s="49"/>
      <c r="K220" s="49"/>
    </row>
    <row r="221" spans="3:11" x14ac:dyDescent="0.25">
      <c r="C221" s="49"/>
      <c r="D221" s="49"/>
      <c r="E221" s="49"/>
      <c r="F221" s="49"/>
      <c r="G221" s="49"/>
      <c r="H221" s="49"/>
      <c r="I221" s="49"/>
      <c r="J221" s="49"/>
      <c r="K221" s="49"/>
    </row>
    <row r="222" spans="3:11" x14ac:dyDescent="0.25">
      <c r="C222" s="49"/>
      <c r="D222" s="49"/>
      <c r="E222" s="49"/>
      <c r="F222" s="49"/>
      <c r="G222" s="49"/>
      <c r="H222" s="49"/>
      <c r="I222" s="49"/>
      <c r="J222" s="49"/>
      <c r="K222" s="49"/>
    </row>
    <row r="223" spans="3:11" x14ac:dyDescent="0.25">
      <c r="C223" s="49"/>
      <c r="D223" s="49"/>
      <c r="E223" s="49"/>
      <c r="F223" s="49"/>
      <c r="G223" s="49"/>
      <c r="H223" s="49"/>
      <c r="I223" s="49"/>
      <c r="J223" s="49"/>
      <c r="K223" s="49"/>
    </row>
    <row r="224" spans="3:11" x14ac:dyDescent="0.25">
      <c r="C224" s="49"/>
      <c r="D224" s="49"/>
      <c r="E224" s="49"/>
      <c r="F224" s="49"/>
      <c r="G224" s="49"/>
      <c r="H224" s="49"/>
      <c r="I224" s="49"/>
      <c r="J224" s="49"/>
      <c r="K224" s="49"/>
    </row>
    <row r="225" spans="3:11" x14ac:dyDescent="0.25">
      <c r="C225" s="49"/>
      <c r="D225" s="49"/>
      <c r="E225" s="49"/>
      <c r="F225" s="49"/>
      <c r="G225" s="49"/>
      <c r="H225" s="49"/>
      <c r="I225" s="49"/>
      <c r="J225" s="49"/>
      <c r="K225" s="49"/>
    </row>
    <row r="226" spans="3:11" x14ac:dyDescent="0.25">
      <c r="C226" s="49"/>
      <c r="D226" s="49"/>
      <c r="E226" s="49"/>
      <c r="F226" s="49"/>
      <c r="G226" s="49"/>
      <c r="H226" s="49"/>
      <c r="I226" s="49"/>
      <c r="J226" s="49"/>
      <c r="K226" s="49"/>
    </row>
    <row r="227" spans="3:11" x14ac:dyDescent="0.25">
      <c r="C227" s="49"/>
      <c r="D227" s="49"/>
      <c r="E227" s="49"/>
      <c r="F227" s="49"/>
      <c r="G227" s="49"/>
      <c r="H227" s="49"/>
      <c r="I227" s="49"/>
      <c r="J227" s="49"/>
      <c r="K227" s="49"/>
    </row>
    <row r="228" spans="3:11" x14ac:dyDescent="0.25">
      <c r="C228" s="49"/>
      <c r="D228" s="49"/>
      <c r="E228" s="49"/>
      <c r="F228" s="49"/>
      <c r="G228" s="49"/>
      <c r="H228" s="49"/>
      <c r="I228" s="49"/>
      <c r="J228" s="49"/>
      <c r="K228" s="49"/>
    </row>
    <row r="229" spans="3:11" x14ac:dyDescent="0.25">
      <c r="C229" s="49"/>
      <c r="D229" s="49"/>
      <c r="E229" s="49"/>
      <c r="F229" s="49"/>
      <c r="G229" s="49"/>
      <c r="H229" s="49"/>
      <c r="I229" s="49"/>
      <c r="J229" s="49"/>
      <c r="K229" s="49"/>
    </row>
    <row r="230" spans="3:11" x14ac:dyDescent="0.25">
      <c r="C230" s="49"/>
      <c r="D230" s="49"/>
      <c r="E230" s="49"/>
      <c r="F230" s="49"/>
      <c r="G230" s="49"/>
      <c r="H230" s="49"/>
      <c r="I230" s="49"/>
      <c r="J230" s="49"/>
      <c r="K230" s="49"/>
    </row>
    <row r="231" spans="3:11" x14ac:dyDescent="0.25">
      <c r="C231" s="49"/>
      <c r="D231" s="49"/>
      <c r="E231" s="49"/>
      <c r="F231" s="49"/>
      <c r="G231" s="49"/>
      <c r="H231" s="49"/>
      <c r="I231" s="49"/>
      <c r="J231" s="49"/>
      <c r="K231" s="49"/>
    </row>
    <row r="232" spans="3:11" x14ac:dyDescent="0.25">
      <c r="C232" s="49"/>
      <c r="D232" s="49"/>
      <c r="E232" s="49"/>
      <c r="F232" s="49"/>
      <c r="G232" s="49"/>
      <c r="H232" s="49"/>
      <c r="I232" s="49"/>
      <c r="J232" s="49"/>
      <c r="K232" s="49"/>
    </row>
    <row r="233" spans="3:11" x14ac:dyDescent="0.25">
      <c r="C233" s="49"/>
      <c r="D233" s="49"/>
      <c r="E233" s="49"/>
      <c r="F233" s="49"/>
      <c r="G233" s="49"/>
      <c r="H233" s="49"/>
      <c r="I233" s="49"/>
      <c r="J233" s="49"/>
      <c r="K233" s="49"/>
    </row>
    <row r="234" spans="3:11" x14ac:dyDescent="0.25">
      <c r="C234" s="49"/>
      <c r="D234" s="49"/>
      <c r="E234" s="49"/>
      <c r="F234" s="49"/>
      <c r="G234" s="49"/>
      <c r="H234" s="49"/>
      <c r="I234" s="49"/>
      <c r="J234" s="49"/>
      <c r="K234" s="49"/>
    </row>
    <row r="235" spans="3:11" x14ac:dyDescent="0.25">
      <c r="C235" s="49"/>
      <c r="D235" s="49"/>
      <c r="E235" s="49"/>
      <c r="F235" s="49"/>
      <c r="G235" s="49"/>
      <c r="H235" s="49"/>
      <c r="I235" s="49"/>
      <c r="J235" s="49"/>
      <c r="K235" s="49"/>
    </row>
    <row r="236" spans="3:11" x14ac:dyDescent="0.25">
      <c r="C236" s="49"/>
      <c r="D236" s="49"/>
      <c r="E236" s="49"/>
      <c r="F236" s="49"/>
      <c r="G236" s="49"/>
      <c r="H236" s="49"/>
      <c r="I236" s="49"/>
      <c r="J236" s="49"/>
      <c r="K236" s="49"/>
    </row>
    <row r="237" spans="3:11" x14ac:dyDescent="0.25">
      <c r="C237" s="49"/>
      <c r="D237" s="49"/>
      <c r="E237" s="49"/>
      <c r="F237" s="49"/>
      <c r="G237" s="49"/>
      <c r="H237" s="49"/>
      <c r="I237" s="49"/>
      <c r="J237" s="49"/>
      <c r="K237" s="49"/>
    </row>
    <row r="238" spans="3:11" x14ac:dyDescent="0.25">
      <c r="C238" s="49"/>
      <c r="D238" s="49"/>
      <c r="E238" s="49"/>
      <c r="F238" s="49"/>
      <c r="G238" s="49"/>
      <c r="H238" s="49"/>
      <c r="I238" s="49"/>
      <c r="J238" s="49"/>
      <c r="K238" s="49"/>
    </row>
    <row r="239" spans="3:11" x14ac:dyDescent="0.25">
      <c r="C239" s="49"/>
      <c r="D239" s="49"/>
      <c r="E239" s="49"/>
      <c r="F239" s="49"/>
      <c r="G239" s="49"/>
      <c r="H239" s="49"/>
      <c r="I239" s="49"/>
      <c r="J239" s="49"/>
      <c r="K239" s="49"/>
    </row>
    <row r="240" spans="3:11" x14ac:dyDescent="0.25">
      <c r="C240" s="49"/>
      <c r="D240" s="49"/>
      <c r="E240" s="49"/>
      <c r="F240" s="49"/>
      <c r="G240" s="49"/>
      <c r="H240" s="49"/>
      <c r="I240" s="49"/>
      <c r="J240" s="49"/>
      <c r="K240" s="49"/>
    </row>
    <row r="241" spans="3:11" x14ac:dyDescent="0.25">
      <c r="C241" s="49"/>
      <c r="D241" s="49"/>
      <c r="E241" s="49"/>
      <c r="F241" s="49"/>
      <c r="G241" s="49"/>
      <c r="H241" s="49"/>
      <c r="I241" s="49"/>
      <c r="J241" s="49"/>
      <c r="K241" s="49"/>
    </row>
    <row r="242" spans="3:11" x14ac:dyDescent="0.25">
      <c r="C242" s="49"/>
      <c r="D242" s="49"/>
      <c r="E242" s="49"/>
      <c r="F242" s="49"/>
      <c r="G242" s="49"/>
      <c r="H242" s="49"/>
      <c r="I242" s="49"/>
      <c r="J242" s="49"/>
      <c r="K242" s="49"/>
    </row>
    <row r="243" spans="3:11" x14ac:dyDescent="0.25">
      <c r="C243" s="49"/>
      <c r="D243" s="49"/>
      <c r="E243" s="49"/>
      <c r="F243" s="49"/>
      <c r="G243" s="49"/>
      <c r="H243" s="49"/>
      <c r="I243" s="49"/>
      <c r="J243" s="49"/>
      <c r="K243" s="49"/>
    </row>
    <row r="244" spans="3:11" x14ac:dyDescent="0.25">
      <c r="C244" s="49"/>
      <c r="D244" s="49"/>
      <c r="E244" s="49"/>
      <c r="F244" s="49"/>
      <c r="G244" s="49"/>
      <c r="H244" s="49"/>
      <c r="I244" s="49"/>
      <c r="J244" s="49"/>
      <c r="K244" s="49"/>
    </row>
    <row r="245" spans="3:11" x14ac:dyDescent="0.25">
      <c r="C245" s="49"/>
      <c r="D245" s="49"/>
      <c r="E245" s="49"/>
      <c r="F245" s="49"/>
      <c r="G245" s="49"/>
      <c r="H245" s="49"/>
      <c r="I245" s="49"/>
      <c r="J245" s="49"/>
      <c r="K245" s="49"/>
    </row>
    <row r="246" spans="3:11" x14ac:dyDescent="0.25">
      <c r="C246" s="49"/>
      <c r="D246" s="49"/>
      <c r="E246" s="49"/>
      <c r="F246" s="49"/>
      <c r="G246" s="49"/>
      <c r="H246" s="49"/>
      <c r="I246" s="49"/>
      <c r="J246" s="49"/>
      <c r="K246" s="49"/>
    </row>
    <row r="247" spans="3:11" x14ac:dyDescent="0.25">
      <c r="C247" s="49"/>
      <c r="D247" s="49"/>
      <c r="E247" s="49"/>
      <c r="F247" s="49"/>
      <c r="G247" s="49"/>
      <c r="H247" s="49"/>
      <c r="I247" s="49"/>
      <c r="J247" s="49"/>
      <c r="K247" s="49"/>
    </row>
    <row r="248" spans="3:11" x14ac:dyDescent="0.25">
      <c r="C248" s="49"/>
      <c r="D248" s="49"/>
      <c r="E248" s="49"/>
      <c r="F248" s="49"/>
      <c r="G248" s="49"/>
      <c r="H248" s="49"/>
      <c r="I248" s="49"/>
      <c r="J248" s="49"/>
      <c r="K248" s="49"/>
    </row>
    <row r="249" spans="3:11" x14ac:dyDescent="0.25">
      <c r="C249" s="49"/>
      <c r="D249" s="49"/>
      <c r="E249" s="49"/>
      <c r="F249" s="49"/>
      <c r="G249" s="49"/>
      <c r="H249" s="49"/>
      <c r="I249" s="49"/>
      <c r="J249" s="49"/>
      <c r="K249" s="49"/>
    </row>
    <row r="250" spans="3:11" x14ac:dyDescent="0.25">
      <c r="C250" s="49"/>
      <c r="D250" s="49"/>
      <c r="E250" s="49"/>
      <c r="F250" s="49"/>
      <c r="G250" s="49"/>
      <c r="H250" s="49"/>
      <c r="I250" s="49"/>
      <c r="J250" s="49"/>
      <c r="K250" s="49"/>
    </row>
    <row r="251" spans="3:11" x14ac:dyDescent="0.25">
      <c r="C251" s="49"/>
      <c r="D251" s="49"/>
      <c r="E251" s="49"/>
      <c r="F251" s="49"/>
      <c r="G251" s="49"/>
      <c r="H251" s="49"/>
      <c r="I251" s="49"/>
      <c r="J251" s="49"/>
      <c r="K251" s="49"/>
    </row>
    <row r="252" spans="3:11" x14ac:dyDescent="0.25">
      <c r="C252" s="49"/>
      <c r="D252" s="49"/>
      <c r="E252" s="49"/>
      <c r="F252" s="49"/>
      <c r="G252" s="49"/>
      <c r="H252" s="49"/>
      <c r="I252" s="49"/>
      <c r="J252" s="49"/>
      <c r="K252" s="49"/>
    </row>
    <row r="253" spans="3:11" x14ac:dyDescent="0.25">
      <c r="C253" s="49"/>
      <c r="D253" s="49"/>
      <c r="E253" s="49"/>
      <c r="F253" s="49"/>
      <c r="G253" s="49"/>
      <c r="H253" s="49"/>
      <c r="I253" s="49"/>
      <c r="J253" s="49"/>
      <c r="K253" s="49"/>
    </row>
    <row r="254" spans="3:11" x14ac:dyDescent="0.25">
      <c r="C254" s="49"/>
      <c r="D254" s="49"/>
      <c r="E254" s="49"/>
      <c r="F254" s="49"/>
      <c r="G254" s="49"/>
      <c r="H254" s="49"/>
      <c r="I254" s="49"/>
      <c r="J254" s="49"/>
      <c r="K254" s="49"/>
    </row>
    <row r="255" spans="3:11" x14ac:dyDescent="0.25">
      <c r="C255" s="49"/>
      <c r="D255" s="49"/>
      <c r="E255" s="49"/>
      <c r="F255" s="49"/>
      <c r="G255" s="49"/>
      <c r="H255" s="49"/>
      <c r="I255" s="49"/>
      <c r="J255" s="49"/>
      <c r="K255" s="49"/>
    </row>
    <row r="256" spans="3:11" x14ac:dyDescent="0.25">
      <c r="C256" s="49"/>
      <c r="D256" s="49"/>
      <c r="E256" s="49"/>
      <c r="F256" s="49"/>
      <c r="G256" s="49"/>
      <c r="H256" s="49"/>
      <c r="I256" s="49"/>
      <c r="J256" s="49"/>
      <c r="K256" s="49"/>
    </row>
    <row r="257" spans="3:11" x14ac:dyDescent="0.25">
      <c r="C257" s="49"/>
      <c r="D257" s="49"/>
      <c r="E257" s="49"/>
      <c r="F257" s="49"/>
      <c r="G257" s="49"/>
      <c r="H257" s="49"/>
      <c r="I257" s="49"/>
      <c r="J257" s="49"/>
      <c r="K257" s="49"/>
    </row>
    <row r="258" spans="3:11" x14ac:dyDescent="0.25">
      <c r="C258" s="49"/>
      <c r="D258" s="49"/>
      <c r="E258" s="49"/>
      <c r="F258" s="49"/>
      <c r="G258" s="49"/>
      <c r="H258" s="49"/>
      <c r="I258" s="49"/>
      <c r="J258" s="49"/>
      <c r="K258" s="49"/>
    </row>
    <row r="259" spans="3:11" x14ac:dyDescent="0.25">
      <c r="C259" s="49"/>
      <c r="D259" s="49"/>
      <c r="E259" s="49"/>
      <c r="F259" s="49"/>
      <c r="G259" s="49"/>
      <c r="H259" s="49"/>
      <c r="I259" s="49"/>
      <c r="J259" s="49"/>
      <c r="K259" s="49"/>
    </row>
    <row r="260" spans="3:11" x14ac:dyDescent="0.25">
      <c r="C260" s="49"/>
      <c r="D260" s="49"/>
      <c r="E260" s="49"/>
      <c r="F260" s="49"/>
      <c r="G260" s="49"/>
      <c r="H260" s="49"/>
      <c r="I260" s="49"/>
      <c r="J260" s="49"/>
      <c r="K260" s="49"/>
    </row>
    <row r="261" spans="3:11" x14ac:dyDescent="0.25">
      <c r="C261" s="49"/>
      <c r="D261" s="49"/>
      <c r="E261" s="49"/>
      <c r="F261" s="49"/>
      <c r="G261" s="49"/>
      <c r="H261" s="49"/>
      <c r="I261" s="49"/>
      <c r="J261" s="49"/>
      <c r="K261" s="49"/>
    </row>
    <row r="262" spans="3:11" x14ac:dyDescent="0.25">
      <c r="C262" s="49"/>
      <c r="D262" s="49"/>
      <c r="E262" s="49"/>
      <c r="F262" s="49"/>
      <c r="G262" s="49"/>
      <c r="H262" s="49"/>
      <c r="I262" s="49"/>
      <c r="J262" s="49"/>
      <c r="K262" s="49"/>
    </row>
    <row r="263" spans="3:11" x14ac:dyDescent="0.25">
      <c r="C263" s="49"/>
      <c r="D263" s="49"/>
      <c r="E263" s="49"/>
      <c r="F263" s="49"/>
      <c r="G263" s="49"/>
      <c r="H263" s="49"/>
      <c r="I263" s="49"/>
      <c r="J263" s="49"/>
      <c r="K263" s="49"/>
    </row>
    <row r="264" spans="3:11" x14ac:dyDescent="0.25">
      <c r="C264" s="49"/>
      <c r="D264" s="49"/>
      <c r="E264" s="49"/>
      <c r="F264" s="49"/>
      <c r="G264" s="49"/>
      <c r="H264" s="49"/>
      <c r="I264" s="49"/>
      <c r="J264" s="49"/>
      <c r="K264" s="49"/>
    </row>
    <row r="265" spans="3:11" x14ac:dyDescent="0.25">
      <c r="C265" s="49"/>
      <c r="D265" s="49"/>
      <c r="E265" s="49"/>
      <c r="F265" s="49"/>
      <c r="G265" s="49"/>
      <c r="H265" s="49"/>
      <c r="I265" s="49"/>
      <c r="J265" s="49"/>
      <c r="K265" s="49"/>
    </row>
    <row r="266" spans="3:11" x14ac:dyDescent="0.25">
      <c r="C266" s="49"/>
      <c r="D266" s="49"/>
      <c r="E266" s="49"/>
      <c r="F266" s="49"/>
      <c r="G266" s="49"/>
      <c r="H266" s="49"/>
      <c r="I266" s="49"/>
      <c r="J266" s="49"/>
      <c r="K266" s="49"/>
    </row>
    <row r="267" spans="3:11" x14ac:dyDescent="0.25">
      <c r="C267" s="49"/>
      <c r="D267" s="49"/>
      <c r="E267" s="49"/>
      <c r="F267" s="49"/>
      <c r="G267" s="49"/>
      <c r="H267" s="49"/>
      <c r="I267" s="49"/>
      <c r="J267" s="49"/>
      <c r="K267" s="49"/>
    </row>
    <row r="268" spans="3:11" x14ac:dyDescent="0.25">
      <c r="C268" s="49"/>
      <c r="D268" s="49"/>
      <c r="E268" s="49"/>
      <c r="F268" s="49"/>
      <c r="G268" s="49"/>
      <c r="H268" s="49"/>
      <c r="I268" s="49"/>
      <c r="J268" s="49"/>
      <c r="K268" s="49"/>
    </row>
    <row r="269" spans="3:11" x14ac:dyDescent="0.25">
      <c r="C269" s="49"/>
      <c r="D269" s="49"/>
      <c r="E269" s="49"/>
      <c r="F269" s="49"/>
      <c r="G269" s="49"/>
      <c r="H269" s="49"/>
      <c r="I269" s="49"/>
      <c r="J269" s="49"/>
      <c r="K269" s="49"/>
    </row>
    <row r="270" spans="3:11" x14ac:dyDescent="0.25">
      <c r="C270" s="49"/>
      <c r="D270" s="49"/>
      <c r="E270" s="49"/>
      <c r="F270" s="49"/>
      <c r="G270" s="49"/>
      <c r="H270" s="49"/>
      <c r="I270" s="49"/>
      <c r="J270" s="49"/>
      <c r="K270" s="49"/>
    </row>
    <row r="271" spans="3:11" x14ac:dyDescent="0.25">
      <c r="C271" s="49"/>
      <c r="D271" s="49"/>
      <c r="E271" s="49"/>
      <c r="F271" s="49"/>
      <c r="G271" s="49"/>
      <c r="H271" s="49"/>
      <c r="I271" s="49"/>
      <c r="J271" s="49"/>
      <c r="K271" s="49"/>
    </row>
    <row r="272" spans="3:11" x14ac:dyDescent="0.25">
      <c r="C272" s="49"/>
      <c r="D272" s="49"/>
      <c r="E272" s="49"/>
      <c r="F272" s="49"/>
      <c r="G272" s="49"/>
      <c r="H272" s="49"/>
      <c r="I272" s="49"/>
      <c r="J272" s="49"/>
      <c r="K272" s="49"/>
    </row>
    <row r="273" spans="3:11" x14ac:dyDescent="0.25">
      <c r="C273" s="49"/>
      <c r="D273" s="49"/>
      <c r="E273" s="49"/>
      <c r="F273" s="49"/>
      <c r="G273" s="49"/>
      <c r="H273" s="49"/>
      <c r="I273" s="49"/>
      <c r="J273" s="49"/>
      <c r="K273" s="49"/>
    </row>
    <row r="274" spans="3:11" x14ac:dyDescent="0.25">
      <c r="C274" s="49"/>
      <c r="D274" s="49"/>
      <c r="E274" s="49"/>
      <c r="F274" s="49"/>
      <c r="G274" s="49"/>
      <c r="H274" s="49"/>
      <c r="I274" s="49"/>
      <c r="J274" s="49"/>
      <c r="K274" s="49"/>
    </row>
    <row r="275" spans="3:11" x14ac:dyDescent="0.25">
      <c r="C275" s="49"/>
      <c r="D275" s="49"/>
      <c r="E275" s="49"/>
      <c r="F275" s="49"/>
      <c r="G275" s="49"/>
      <c r="H275" s="49"/>
      <c r="I275" s="49"/>
      <c r="J275" s="49"/>
      <c r="K275" s="49"/>
    </row>
    <row r="276" spans="3:11" x14ac:dyDescent="0.25">
      <c r="C276" s="49"/>
      <c r="D276" s="49"/>
      <c r="E276" s="49"/>
      <c r="F276" s="49"/>
      <c r="G276" s="49"/>
      <c r="H276" s="49"/>
      <c r="I276" s="49"/>
      <c r="J276" s="49"/>
      <c r="K276" s="49"/>
    </row>
    <row r="277" spans="3:11" x14ac:dyDescent="0.25">
      <c r="C277" s="49"/>
      <c r="D277" s="49"/>
      <c r="E277" s="49"/>
      <c r="F277" s="49"/>
      <c r="G277" s="49"/>
      <c r="H277" s="49"/>
      <c r="I277" s="49"/>
      <c r="J277" s="49"/>
      <c r="K277" s="49"/>
    </row>
    <row r="278" spans="3:11" x14ac:dyDescent="0.25">
      <c r="C278" s="49"/>
      <c r="D278" s="49"/>
      <c r="E278" s="49"/>
      <c r="F278" s="49"/>
      <c r="G278" s="49"/>
      <c r="H278" s="49"/>
      <c r="I278" s="49"/>
      <c r="J278" s="49"/>
      <c r="K278" s="49"/>
    </row>
    <row r="279" spans="3:11" x14ac:dyDescent="0.25">
      <c r="C279" s="49"/>
      <c r="D279" s="49"/>
      <c r="E279" s="49"/>
      <c r="F279" s="49"/>
      <c r="G279" s="49"/>
      <c r="H279" s="49"/>
      <c r="I279" s="49"/>
      <c r="J279" s="49"/>
      <c r="K279" s="49"/>
    </row>
    <row r="280" spans="3:11" x14ac:dyDescent="0.25">
      <c r="C280" s="49"/>
      <c r="D280" s="49"/>
      <c r="E280" s="49"/>
      <c r="F280" s="49"/>
      <c r="G280" s="49"/>
      <c r="H280" s="49"/>
      <c r="I280" s="49"/>
      <c r="J280" s="49"/>
      <c r="K280" s="49"/>
    </row>
    <row r="281" spans="3:11" x14ac:dyDescent="0.25">
      <c r="C281" s="49"/>
      <c r="D281" s="49"/>
      <c r="E281" s="49"/>
      <c r="F281" s="49"/>
      <c r="G281" s="49"/>
      <c r="H281" s="49"/>
      <c r="I281" s="49"/>
      <c r="J281" s="49"/>
      <c r="K281" s="49"/>
    </row>
    <row r="282" spans="3:11" x14ac:dyDescent="0.25">
      <c r="C282" s="49"/>
      <c r="D282" s="49"/>
      <c r="E282" s="49"/>
      <c r="F282" s="49"/>
      <c r="G282" s="49"/>
      <c r="H282" s="49"/>
      <c r="I282" s="49"/>
      <c r="J282" s="49"/>
      <c r="K282" s="49"/>
    </row>
    <row r="283" spans="3:11" x14ac:dyDescent="0.25">
      <c r="C283" s="49"/>
      <c r="D283" s="49"/>
      <c r="E283" s="49"/>
      <c r="F283" s="49"/>
      <c r="G283" s="49"/>
      <c r="H283" s="49"/>
      <c r="I283" s="49"/>
      <c r="J283" s="49"/>
      <c r="K283" s="49"/>
    </row>
    <row r="284" spans="3:11" x14ac:dyDescent="0.25">
      <c r="C284" s="49"/>
      <c r="D284" s="49"/>
      <c r="E284" s="49"/>
      <c r="F284" s="49"/>
      <c r="G284" s="49"/>
      <c r="H284" s="49"/>
      <c r="I284" s="49"/>
      <c r="J284" s="49"/>
      <c r="K284" s="49"/>
    </row>
    <row r="285" spans="3:11" x14ac:dyDescent="0.25">
      <c r="C285" s="49"/>
      <c r="D285" s="49"/>
      <c r="E285" s="49"/>
      <c r="F285" s="49"/>
      <c r="G285" s="49"/>
      <c r="H285" s="49"/>
      <c r="I285" s="49"/>
      <c r="J285" s="49"/>
      <c r="K285" s="49"/>
    </row>
    <row r="286" spans="3:11" x14ac:dyDescent="0.25">
      <c r="C286" s="49"/>
      <c r="D286" s="49"/>
      <c r="E286" s="49"/>
      <c r="F286" s="49"/>
      <c r="G286" s="49"/>
      <c r="H286" s="49"/>
      <c r="I286" s="49"/>
      <c r="J286" s="49"/>
      <c r="K286" s="49"/>
    </row>
    <row r="287" spans="3:11" x14ac:dyDescent="0.25">
      <c r="C287" s="49"/>
      <c r="D287" s="49"/>
      <c r="E287" s="49"/>
      <c r="F287" s="49"/>
      <c r="G287" s="49"/>
      <c r="H287" s="49"/>
      <c r="I287" s="49"/>
      <c r="J287" s="49"/>
      <c r="K287" s="49"/>
    </row>
    <row r="288" spans="3:11" x14ac:dyDescent="0.25">
      <c r="C288" s="49"/>
      <c r="D288" s="49"/>
      <c r="E288" s="49"/>
      <c r="F288" s="49"/>
      <c r="G288" s="49"/>
      <c r="H288" s="49"/>
      <c r="I288" s="49"/>
      <c r="J288" s="49"/>
      <c r="K288" s="49"/>
    </row>
    <row r="289" spans="3:11" x14ac:dyDescent="0.25">
      <c r="C289" s="49"/>
      <c r="D289" s="49"/>
      <c r="E289" s="49"/>
      <c r="F289" s="49"/>
      <c r="G289" s="49"/>
      <c r="H289" s="49"/>
      <c r="I289" s="49"/>
      <c r="J289" s="49"/>
      <c r="K289" s="49"/>
    </row>
    <row r="290" spans="3:11" x14ac:dyDescent="0.25">
      <c r="C290" s="49"/>
      <c r="D290" s="49"/>
      <c r="E290" s="49"/>
      <c r="F290" s="49"/>
      <c r="G290" s="49"/>
      <c r="H290" s="49"/>
      <c r="I290" s="49"/>
      <c r="J290" s="49"/>
      <c r="K290" s="49"/>
    </row>
    <row r="291" spans="3:11" x14ac:dyDescent="0.25">
      <c r="C291" s="49"/>
      <c r="D291" s="49"/>
      <c r="E291" s="49"/>
      <c r="F291" s="49"/>
      <c r="G291" s="49"/>
      <c r="H291" s="49"/>
      <c r="I291" s="49"/>
      <c r="J291" s="49"/>
      <c r="K291" s="49"/>
    </row>
    <row r="292" spans="3:11" x14ac:dyDescent="0.25">
      <c r="C292" s="49"/>
      <c r="D292" s="49"/>
      <c r="E292" s="49"/>
      <c r="F292" s="49"/>
      <c r="G292" s="49"/>
      <c r="H292" s="49"/>
      <c r="I292" s="49"/>
      <c r="J292" s="49"/>
      <c r="K292" s="49"/>
    </row>
    <row r="293" spans="3:11" x14ac:dyDescent="0.25">
      <c r="C293" s="49"/>
      <c r="D293" s="49"/>
      <c r="E293" s="49"/>
      <c r="F293" s="49"/>
      <c r="G293" s="49"/>
      <c r="H293" s="49"/>
      <c r="I293" s="49"/>
      <c r="J293" s="49"/>
      <c r="K293" s="49"/>
    </row>
    <row r="294" spans="3:11" x14ac:dyDescent="0.25">
      <c r="C294" s="49"/>
      <c r="D294" s="49"/>
      <c r="E294" s="49"/>
      <c r="F294" s="49"/>
      <c r="G294" s="49"/>
      <c r="H294" s="49"/>
      <c r="I294" s="49"/>
      <c r="J294" s="49"/>
      <c r="K294" s="49"/>
    </row>
    <row r="295" spans="3:11" x14ac:dyDescent="0.25">
      <c r="C295" s="49"/>
      <c r="D295" s="49"/>
      <c r="E295" s="49"/>
      <c r="F295" s="49"/>
      <c r="G295" s="49"/>
      <c r="H295" s="49"/>
      <c r="I295" s="49"/>
      <c r="J295" s="49"/>
      <c r="K295" s="49"/>
    </row>
    <row r="296" spans="3:11" x14ac:dyDescent="0.25">
      <c r="C296" s="49"/>
      <c r="D296" s="49"/>
      <c r="E296" s="49"/>
      <c r="F296" s="49"/>
      <c r="G296" s="49"/>
      <c r="H296" s="49"/>
      <c r="I296" s="49"/>
      <c r="J296" s="49"/>
      <c r="K296" s="49"/>
    </row>
    <row r="297" spans="3:11" x14ac:dyDescent="0.25">
      <c r="C297" s="49"/>
      <c r="D297" s="49"/>
      <c r="E297" s="49"/>
      <c r="F297" s="49"/>
      <c r="G297" s="49"/>
      <c r="H297" s="49"/>
      <c r="I297" s="49"/>
      <c r="J297" s="49"/>
      <c r="K297" s="49"/>
    </row>
    <row r="298" spans="3:11" x14ac:dyDescent="0.25">
      <c r="C298" s="49"/>
      <c r="D298" s="49"/>
      <c r="E298" s="49"/>
      <c r="F298" s="49"/>
      <c r="G298" s="49"/>
      <c r="H298" s="49"/>
      <c r="I298" s="49"/>
      <c r="J298" s="49"/>
      <c r="K298" s="49"/>
    </row>
    <row r="299" spans="3:11" x14ac:dyDescent="0.25">
      <c r="C299" s="49"/>
      <c r="D299" s="49"/>
      <c r="E299" s="49"/>
      <c r="F299" s="49"/>
      <c r="G299" s="49"/>
      <c r="H299" s="49"/>
      <c r="I299" s="49"/>
      <c r="J299" s="49"/>
      <c r="K299" s="49"/>
    </row>
    <row r="300" spans="3:11" x14ac:dyDescent="0.25">
      <c r="C300" s="49"/>
      <c r="D300" s="49"/>
      <c r="E300" s="49"/>
      <c r="F300" s="49"/>
      <c r="G300" s="49"/>
      <c r="H300" s="49"/>
      <c r="I300" s="49"/>
      <c r="J300" s="49"/>
      <c r="K300" s="49"/>
    </row>
    <row r="301" spans="3:11" x14ac:dyDescent="0.25">
      <c r="C301" s="49"/>
      <c r="D301" s="49"/>
      <c r="E301" s="49"/>
      <c r="F301" s="49"/>
      <c r="G301" s="49"/>
      <c r="H301" s="49"/>
      <c r="I301" s="49"/>
      <c r="J301" s="49"/>
      <c r="K301" s="49"/>
    </row>
    <row r="302" spans="3:11" x14ac:dyDescent="0.25">
      <c r="C302" s="49"/>
      <c r="D302" s="49"/>
      <c r="E302" s="49"/>
      <c r="F302" s="49"/>
      <c r="G302" s="49"/>
      <c r="H302" s="49"/>
      <c r="I302" s="49"/>
      <c r="J302" s="49"/>
      <c r="K302" s="49"/>
    </row>
    <row r="303" spans="3:11" x14ac:dyDescent="0.25">
      <c r="C303" s="49"/>
      <c r="D303" s="49"/>
      <c r="E303" s="49"/>
      <c r="F303" s="49"/>
      <c r="G303" s="49"/>
      <c r="H303" s="49"/>
      <c r="I303" s="49"/>
      <c r="J303" s="49"/>
      <c r="K303" s="49"/>
    </row>
    <row r="304" spans="3:11" x14ac:dyDescent="0.25">
      <c r="C304" s="49"/>
      <c r="D304" s="49"/>
      <c r="E304" s="49"/>
      <c r="F304" s="49"/>
      <c r="G304" s="49"/>
      <c r="H304" s="49"/>
      <c r="I304" s="49"/>
      <c r="J304" s="49"/>
      <c r="K304" s="49"/>
    </row>
    <row r="305" spans="3:11" x14ac:dyDescent="0.25">
      <c r="C305" s="49"/>
      <c r="D305" s="49"/>
      <c r="E305" s="49"/>
      <c r="F305" s="49"/>
      <c r="G305" s="49"/>
      <c r="H305" s="49"/>
      <c r="I305" s="49"/>
      <c r="J305" s="49"/>
      <c r="K305" s="49"/>
    </row>
    <row r="306" spans="3:11" x14ac:dyDescent="0.25">
      <c r="C306" s="49"/>
      <c r="D306" s="49"/>
      <c r="E306" s="49"/>
      <c r="F306" s="49"/>
      <c r="G306" s="49"/>
      <c r="H306" s="49"/>
      <c r="I306" s="49"/>
      <c r="J306" s="49"/>
      <c r="K306" s="49"/>
    </row>
    <row r="307" spans="3:11" x14ac:dyDescent="0.25">
      <c r="C307" s="49"/>
      <c r="D307" s="49"/>
      <c r="E307" s="49"/>
      <c r="F307" s="49"/>
      <c r="G307" s="49"/>
      <c r="H307" s="49"/>
      <c r="I307" s="49"/>
      <c r="J307" s="49"/>
      <c r="K307" s="49"/>
    </row>
    <row r="308" spans="3:11" x14ac:dyDescent="0.25">
      <c r="C308" s="49"/>
      <c r="D308" s="49"/>
      <c r="E308" s="49"/>
      <c r="F308" s="49"/>
      <c r="G308" s="49"/>
      <c r="H308" s="49"/>
      <c r="I308" s="49"/>
      <c r="J308" s="49"/>
      <c r="K308" s="49"/>
    </row>
    <row r="309" spans="3:11" x14ac:dyDescent="0.25">
      <c r="C309" s="49"/>
      <c r="D309" s="49"/>
      <c r="E309" s="49"/>
      <c r="F309" s="49"/>
      <c r="G309" s="49"/>
      <c r="H309" s="49"/>
      <c r="I309" s="49"/>
      <c r="J309" s="49"/>
      <c r="K309" s="49"/>
    </row>
    <row r="310" spans="3:11" x14ac:dyDescent="0.25">
      <c r="C310" s="49"/>
      <c r="D310" s="49"/>
      <c r="E310" s="49"/>
      <c r="F310" s="49"/>
      <c r="G310" s="49"/>
      <c r="H310" s="49"/>
      <c r="I310" s="49"/>
      <c r="J310" s="49"/>
      <c r="K310" s="49"/>
    </row>
    <row r="311" spans="3:11" x14ac:dyDescent="0.25">
      <c r="C311" s="49"/>
      <c r="D311" s="49"/>
      <c r="E311" s="49"/>
      <c r="F311" s="49"/>
      <c r="G311" s="49"/>
      <c r="H311" s="49"/>
      <c r="I311" s="49"/>
      <c r="J311" s="49"/>
      <c r="K311" s="49"/>
    </row>
    <row r="312" spans="3:11" x14ac:dyDescent="0.25">
      <c r="C312" s="49"/>
      <c r="D312" s="49"/>
      <c r="E312" s="49"/>
      <c r="F312" s="49"/>
      <c r="G312" s="49"/>
      <c r="H312" s="49"/>
      <c r="I312" s="49"/>
      <c r="J312" s="49"/>
      <c r="K312" s="49"/>
    </row>
    <row r="313" spans="3:11" x14ac:dyDescent="0.25">
      <c r="C313" s="49"/>
      <c r="D313" s="49"/>
      <c r="E313" s="49"/>
      <c r="F313" s="49"/>
      <c r="G313" s="49"/>
      <c r="H313" s="49"/>
      <c r="I313" s="49"/>
      <c r="J313" s="49"/>
      <c r="K313" s="49"/>
    </row>
    <row r="314" spans="3:11" x14ac:dyDescent="0.25">
      <c r="C314" s="49"/>
      <c r="D314" s="49"/>
      <c r="E314" s="49"/>
      <c r="F314" s="49"/>
      <c r="G314" s="49"/>
      <c r="H314" s="49"/>
      <c r="I314" s="49"/>
      <c r="J314" s="49"/>
      <c r="K314" s="49"/>
    </row>
    <row r="315" spans="3:11" x14ac:dyDescent="0.25">
      <c r="C315" s="49"/>
      <c r="D315" s="49"/>
      <c r="E315" s="49"/>
      <c r="F315" s="49"/>
      <c r="G315" s="49"/>
      <c r="H315" s="49"/>
      <c r="I315" s="49"/>
      <c r="J315" s="49"/>
      <c r="K315" s="49"/>
    </row>
    <row r="316" spans="3:11" x14ac:dyDescent="0.25">
      <c r="C316" s="49"/>
      <c r="D316" s="49"/>
      <c r="E316" s="49"/>
      <c r="F316" s="49"/>
      <c r="G316" s="49"/>
      <c r="H316" s="49"/>
      <c r="I316" s="49"/>
      <c r="J316" s="49"/>
      <c r="K316" s="49"/>
    </row>
    <row r="317" spans="3:11" x14ac:dyDescent="0.25">
      <c r="C317" s="49"/>
      <c r="D317" s="49"/>
      <c r="E317" s="49"/>
      <c r="F317" s="49"/>
      <c r="G317" s="49"/>
      <c r="H317" s="49"/>
      <c r="I317" s="49"/>
      <c r="J317" s="49"/>
      <c r="K317" s="49"/>
    </row>
    <row r="318" spans="3:11" x14ac:dyDescent="0.25">
      <c r="C318" s="49"/>
      <c r="D318" s="49"/>
      <c r="E318" s="49"/>
      <c r="F318" s="49"/>
      <c r="G318" s="49"/>
      <c r="H318" s="49"/>
      <c r="I318" s="49"/>
      <c r="J318" s="49"/>
      <c r="K318" s="49"/>
    </row>
    <row r="319" spans="3:11" x14ac:dyDescent="0.25">
      <c r="C319" s="49"/>
      <c r="D319" s="49"/>
      <c r="E319" s="49"/>
      <c r="F319" s="49"/>
      <c r="G319" s="49"/>
      <c r="H319" s="49"/>
      <c r="I319" s="49"/>
      <c r="J319" s="49"/>
      <c r="K319" s="49"/>
    </row>
    <row r="320" spans="3:11" x14ac:dyDescent="0.25">
      <c r="C320" s="49"/>
      <c r="D320" s="49"/>
      <c r="E320" s="49"/>
      <c r="F320" s="49"/>
      <c r="G320" s="49"/>
      <c r="H320" s="49"/>
      <c r="I320" s="49"/>
      <c r="J320" s="49"/>
      <c r="K320" s="49"/>
    </row>
    <row r="321" spans="3:11" x14ac:dyDescent="0.25">
      <c r="C321" s="49"/>
      <c r="D321" s="49"/>
      <c r="E321" s="49"/>
      <c r="F321" s="49"/>
      <c r="G321" s="49"/>
      <c r="H321" s="49"/>
      <c r="I321" s="49"/>
      <c r="J321" s="49"/>
      <c r="K321" s="49"/>
    </row>
    <row r="322" spans="3:11" x14ac:dyDescent="0.25">
      <c r="C322" s="49"/>
      <c r="D322" s="49"/>
      <c r="E322" s="49"/>
      <c r="F322" s="49"/>
      <c r="G322" s="49"/>
      <c r="H322" s="49"/>
      <c r="I322" s="49"/>
      <c r="J322" s="49"/>
      <c r="K322" s="49"/>
    </row>
    <row r="323" spans="3:11" x14ac:dyDescent="0.25">
      <c r="C323" s="49"/>
      <c r="D323" s="49"/>
      <c r="E323" s="49"/>
      <c r="F323" s="49"/>
      <c r="G323" s="49"/>
      <c r="H323" s="49"/>
      <c r="I323" s="49"/>
      <c r="J323" s="49"/>
      <c r="K323" s="49"/>
    </row>
    <row r="324" spans="3:11" x14ac:dyDescent="0.25">
      <c r="C324" s="49"/>
      <c r="D324" s="49"/>
      <c r="E324" s="49"/>
      <c r="F324" s="49"/>
      <c r="G324" s="49"/>
      <c r="H324" s="49"/>
      <c r="I324" s="49"/>
      <c r="J324" s="49"/>
      <c r="K324" s="49"/>
    </row>
    <row r="325" spans="3:11" x14ac:dyDescent="0.25">
      <c r="C325" s="49"/>
      <c r="D325" s="49"/>
      <c r="E325" s="49"/>
      <c r="F325" s="49"/>
      <c r="G325" s="49"/>
      <c r="H325" s="49"/>
      <c r="I325" s="49"/>
      <c r="J325" s="49"/>
      <c r="K325" s="49"/>
    </row>
    <row r="326" spans="3:11" x14ac:dyDescent="0.25">
      <c r="C326" s="49"/>
      <c r="D326" s="49"/>
      <c r="E326" s="49"/>
      <c r="F326" s="49"/>
      <c r="G326" s="49"/>
      <c r="H326" s="49"/>
      <c r="I326" s="49"/>
      <c r="J326" s="49"/>
      <c r="K326" s="49"/>
    </row>
    <row r="327" spans="3:11" x14ac:dyDescent="0.25">
      <c r="C327" s="49"/>
      <c r="D327" s="49"/>
      <c r="E327" s="49"/>
      <c r="F327" s="49"/>
      <c r="G327" s="49"/>
      <c r="H327" s="49"/>
      <c r="I327" s="49"/>
      <c r="J327" s="49"/>
      <c r="K327" s="49"/>
    </row>
    <row r="328" spans="3:11" x14ac:dyDescent="0.25">
      <c r="C328" s="49"/>
      <c r="D328" s="49"/>
      <c r="E328" s="49"/>
      <c r="F328" s="49"/>
      <c r="G328" s="49"/>
      <c r="H328" s="49"/>
      <c r="I328" s="49"/>
      <c r="J328" s="49"/>
      <c r="K328" s="49"/>
    </row>
    <row r="329" spans="3:11" x14ac:dyDescent="0.25">
      <c r="C329" s="49"/>
      <c r="D329" s="49"/>
      <c r="E329" s="49"/>
      <c r="F329" s="49"/>
      <c r="G329" s="49"/>
      <c r="H329" s="49"/>
      <c r="I329" s="49"/>
      <c r="J329" s="49"/>
      <c r="K329" s="49"/>
    </row>
    <row r="330" spans="3:11" x14ac:dyDescent="0.25">
      <c r="C330" s="49"/>
      <c r="D330" s="49"/>
      <c r="E330" s="49"/>
      <c r="F330" s="49"/>
      <c r="G330" s="49"/>
      <c r="H330" s="49"/>
      <c r="I330" s="49"/>
      <c r="J330" s="49"/>
      <c r="K330" s="49"/>
    </row>
    <row r="331" spans="3:11" x14ac:dyDescent="0.25">
      <c r="C331" s="49"/>
      <c r="D331" s="49"/>
      <c r="E331" s="49"/>
      <c r="F331" s="49"/>
      <c r="G331" s="49"/>
      <c r="H331" s="49"/>
      <c r="I331" s="49"/>
      <c r="J331" s="49"/>
      <c r="K331" s="49"/>
    </row>
    <row r="332" spans="3:11" x14ac:dyDescent="0.25">
      <c r="C332" s="49"/>
      <c r="D332" s="49"/>
      <c r="E332" s="49"/>
      <c r="F332" s="49"/>
      <c r="G332" s="49"/>
      <c r="H332" s="49"/>
      <c r="I332" s="49"/>
      <c r="J332" s="49"/>
      <c r="K332" s="49"/>
    </row>
    <row r="333" spans="3:11" x14ac:dyDescent="0.25">
      <c r="C333" s="49"/>
      <c r="D333" s="49"/>
      <c r="E333" s="49"/>
      <c r="F333" s="49"/>
      <c r="G333" s="49"/>
      <c r="H333" s="49"/>
      <c r="I333" s="49"/>
      <c r="J333" s="49"/>
      <c r="K333" s="49"/>
    </row>
    <row r="334" spans="3:11" x14ac:dyDescent="0.25">
      <c r="C334" s="49"/>
      <c r="D334" s="49"/>
      <c r="E334" s="49"/>
      <c r="F334" s="49"/>
      <c r="G334" s="49"/>
      <c r="H334" s="49"/>
      <c r="I334" s="49"/>
      <c r="J334" s="49"/>
      <c r="K334" s="49"/>
    </row>
    <row r="335" spans="3:11" x14ac:dyDescent="0.25">
      <c r="C335" s="49"/>
      <c r="D335" s="49"/>
      <c r="E335" s="49"/>
      <c r="F335" s="49"/>
      <c r="G335" s="49"/>
      <c r="H335" s="49"/>
      <c r="I335" s="49"/>
      <c r="J335" s="49"/>
      <c r="K335" s="49"/>
    </row>
    <row r="336" spans="3:11" x14ac:dyDescent="0.25">
      <c r="C336" s="49"/>
      <c r="D336" s="49"/>
      <c r="E336" s="49"/>
      <c r="F336" s="49"/>
      <c r="G336" s="49"/>
      <c r="H336" s="49"/>
      <c r="I336" s="49"/>
      <c r="J336" s="49"/>
      <c r="K336" s="49"/>
    </row>
    <row r="337" spans="3:11" x14ac:dyDescent="0.25">
      <c r="C337" s="49"/>
      <c r="D337" s="49"/>
      <c r="E337" s="49"/>
      <c r="F337" s="49"/>
      <c r="G337" s="49"/>
      <c r="H337" s="49"/>
      <c r="I337" s="49"/>
      <c r="J337" s="49"/>
      <c r="K337" s="49"/>
    </row>
    <row r="338" spans="3:11" x14ac:dyDescent="0.25">
      <c r="C338" s="49"/>
      <c r="D338" s="49"/>
      <c r="E338" s="49"/>
      <c r="F338" s="49"/>
      <c r="G338" s="49"/>
      <c r="H338" s="49"/>
      <c r="I338" s="49"/>
      <c r="J338" s="49"/>
      <c r="K338" s="49"/>
    </row>
    <row r="339" spans="3:11" x14ac:dyDescent="0.25">
      <c r="C339" s="49"/>
      <c r="D339" s="49"/>
      <c r="E339" s="49"/>
      <c r="F339" s="49"/>
      <c r="G339" s="49"/>
      <c r="H339" s="49"/>
      <c r="I339" s="49"/>
      <c r="J339" s="49"/>
      <c r="K339" s="49"/>
    </row>
    <row r="340" spans="3:11" x14ac:dyDescent="0.25">
      <c r="C340" s="49"/>
      <c r="D340" s="49"/>
      <c r="E340" s="49"/>
      <c r="F340" s="49"/>
      <c r="G340" s="49"/>
      <c r="H340" s="49"/>
      <c r="I340" s="49"/>
      <c r="J340" s="49"/>
      <c r="K340" s="49"/>
    </row>
    <row r="341" spans="3:11" x14ac:dyDescent="0.25">
      <c r="C341" s="49"/>
      <c r="D341" s="49"/>
      <c r="E341" s="49"/>
      <c r="F341" s="49"/>
      <c r="G341" s="49"/>
      <c r="H341" s="49"/>
      <c r="I341" s="49"/>
      <c r="J341" s="49"/>
      <c r="K341" s="49"/>
    </row>
    <row r="342" spans="3:11" x14ac:dyDescent="0.25">
      <c r="C342" s="49"/>
      <c r="D342" s="49"/>
      <c r="E342" s="49"/>
      <c r="F342" s="49"/>
      <c r="G342" s="49"/>
      <c r="H342" s="49"/>
      <c r="I342" s="49"/>
      <c r="J342" s="49"/>
      <c r="K342" s="49"/>
    </row>
    <row r="343" spans="3:11" x14ac:dyDescent="0.25">
      <c r="C343" s="49"/>
      <c r="D343" s="49"/>
      <c r="E343" s="49"/>
      <c r="F343" s="49"/>
      <c r="G343" s="49"/>
      <c r="H343" s="49"/>
      <c r="I343" s="49"/>
      <c r="J343" s="49"/>
      <c r="K343" s="49"/>
    </row>
    <row r="344" spans="3:11" x14ac:dyDescent="0.25">
      <c r="C344" s="49"/>
      <c r="D344" s="49"/>
      <c r="E344" s="49"/>
      <c r="F344" s="49"/>
      <c r="G344" s="49"/>
      <c r="H344" s="49"/>
      <c r="I344" s="49"/>
      <c r="J344" s="49"/>
      <c r="K344" s="49"/>
    </row>
    <row r="345" spans="3:11" x14ac:dyDescent="0.25">
      <c r="C345" s="49"/>
      <c r="D345" s="49"/>
      <c r="E345" s="49"/>
      <c r="F345" s="49"/>
      <c r="G345" s="49"/>
      <c r="H345" s="49"/>
      <c r="I345" s="49"/>
      <c r="J345" s="49"/>
      <c r="K345" s="49"/>
    </row>
    <row r="346" spans="3:11" x14ac:dyDescent="0.25">
      <c r="C346" s="49"/>
      <c r="D346" s="49"/>
      <c r="E346" s="49"/>
      <c r="F346" s="49"/>
      <c r="G346" s="49"/>
      <c r="H346" s="49"/>
      <c r="I346" s="49"/>
      <c r="J346" s="49"/>
      <c r="K346" s="49"/>
    </row>
    <row r="347" spans="3:11" x14ac:dyDescent="0.25">
      <c r="C347" s="49"/>
      <c r="D347" s="49"/>
      <c r="E347" s="49"/>
      <c r="F347" s="49"/>
      <c r="G347" s="49"/>
      <c r="H347" s="49"/>
      <c r="I347" s="49"/>
      <c r="J347" s="49"/>
      <c r="K347" s="49"/>
    </row>
    <row r="348" spans="3:11" x14ac:dyDescent="0.25">
      <c r="C348" s="49"/>
      <c r="D348" s="49"/>
      <c r="E348" s="49"/>
      <c r="F348" s="49"/>
      <c r="G348" s="49"/>
      <c r="H348" s="49"/>
      <c r="I348" s="49"/>
      <c r="J348" s="49"/>
      <c r="K348" s="49"/>
    </row>
    <row r="349" spans="3:11" x14ac:dyDescent="0.25">
      <c r="C349" s="49"/>
      <c r="D349" s="49"/>
      <c r="E349" s="49"/>
      <c r="F349" s="49"/>
      <c r="G349" s="49"/>
      <c r="H349" s="49"/>
      <c r="I349" s="49"/>
      <c r="J349" s="49"/>
      <c r="K349" s="49"/>
    </row>
    <row r="350" spans="3:11" x14ac:dyDescent="0.25">
      <c r="C350" s="49"/>
      <c r="D350" s="49"/>
      <c r="E350" s="49"/>
      <c r="F350" s="49"/>
      <c r="G350" s="49"/>
      <c r="H350" s="49"/>
      <c r="I350" s="49"/>
      <c r="J350" s="49"/>
      <c r="K350" s="49"/>
    </row>
    <row r="351" spans="3:11" x14ac:dyDescent="0.25">
      <c r="C351" s="49"/>
      <c r="D351" s="49"/>
      <c r="E351" s="49"/>
      <c r="F351" s="49"/>
      <c r="G351" s="49"/>
      <c r="H351" s="49"/>
      <c r="I351" s="49"/>
      <c r="J351" s="49"/>
      <c r="K351" s="49"/>
    </row>
    <row r="352" spans="3:11" x14ac:dyDescent="0.25">
      <c r="C352" s="49"/>
      <c r="D352" s="49"/>
      <c r="E352" s="49"/>
      <c r="F352" s="49"/>
      <c r="G352" s="49"/>
      <c r="H352" s="49"/>
      <c r="I352" s="49"/>
      <c r="J352" s="49"/>
      <c r="K352" s="49"/>
    </row>
    <row r="353" spans="3:11" x14ac:dyDescent="0.25">
      <c r="C353" s="49"/>
      <c r="D353" s="49"/>
      <c r="E353" s="49"/>
      <c r="F353" s="49"/>
      <c r="G353" s="49"/>
      <c r="H353" s="49"/>
      <c r="I353" s="49"/>
      <c r="J353" s="49"/>
      <c r="K353" s="49"/>
    </row>
    <row r="354" spans="3:11" x14ac:dyDescent="0.25">
      <c r="C354" s="49"/>
      <c r="D354" s="49"/>
      <c r="E354" s="49"/>
      <c r="F354" s="49"/>
      <c r="G354" s="49"/>
      <c r="H354" s="49"/>
      <c r="I354" s="49"/>
      <c r="J354" s="49"/>
      <c r="K354" s="49"/>
    </row>
    <row r="355" spans="3:11" x14ac:dyDescent="0.25">
      <c r="C355" s="49"/>
      <c r="D355" s="49"/>
      <c r="E355" s="49"/>
      <c r="F355" s="49"/>
      <c r="G355" s="49"/>
      <c r="H355" s="49"/>
      <c r="I355" s="49"/>
      <c r="J355" s="49"/>
      <c r="K355" s="49"/>
    </row>
    <row r="356" spans="3:11" x14ac:dyDescent="0.25">
      <c r="C356" s="49"/>
      <c r="D356" s="49"/>
      <c r="E356" s="49"/>
      <c r="F356" s="49"/>
      <c r="G356" s="49"/>
      <c r="H356" s="49"/>
      <c r="I356" s="49"/>
      <c r="J356" s="49"/>
      <c r="K356" s="49"/>
    </row>
    <row r="357" spans="3:11" x14ac:dyDescent="0.25">
      <c r="C357" s="49"/>
      <c r="D357" s="49"/>
      <c r="E357" s="49"/>
      <c r="F357" s="49"/>
      <c r="G357" s="49"/>
      <c r="H357" s="49"/>
      <c r="I357" s="49"/>
      <c r="J357" s="49"/>
      <c r="K357" s="49"/>
    </row>
    <row r="358" spans="3:11" x14ac:dyDescent="0.25">
      <c r="C358" s="49"/>
      <c r="D358" s="49"/>
      <c r="E358" s="49"/>
      <c r="F358" s="49"/>
      <c r="G358" s="49"/>
      <c r="H358" s="49"/>
      <c r="I358" s="49"/>
      <c r="J358" s="49"/>
      <c r="K358" s="49"/>
    </row>
    <row r="359" spans="3:11" x14ac:dyDescent="0.25">
      <c r="C359" s="49"/>
      <c r="D359" s="49"/>
      <c r="E359" s="49"/>
      <c r="F359" s="49"/>
      <c r="G359" s="49"/>
      <c r="H359" s="49"/>
      <c r="I359" s="49"/>
      <c r="J359" s="49"/>
      <c r="K359" s="49"/>
    </row>
    <row r="360" spans="3:11" x14ac:dyDescent="0.25">
      <c r="C360" s="49"/>
      <c r="D360" s="49"/>
      <c r="E360" s="49"/>
      <c r="F360" s="49"/>
      <c r="G360" s="49"/>
      <c r="H360" s="49"/>
      <c r="I360" s="49"/>
      <c r="J360" s="49"/>
      <c r="K360" s="49"/>
    </row>
    <row r="361" spans="3:11" x14ac:dyDescent="0.25">
      <c r="C361" s="49"/>
      <c r="D361" s="49"/>
      <c r="E361" s="49"/>
      <c r="F361" s="49"/>
      <c r="G361" s="49"/>
      <c r="H361" s="49"/>
      <c r="I361" s="49"/>
      <c r="J361" s="49"/>
      <c r="K361" s="49"/>
    </row>
    <row r="362" spans="3:11" x14ac:dyDescent="0.25">
      <c r="C362" s="49"/>
      <c r="D362" s="49"/>
      <c r="E362" s="49"/>
      <c r="F362" s="49"/>
      <c r="G362" s="49"/>
      <c r="H362" s="49"/>
      <c r="I362" s="49"/>
      <c r="J362" s="49"/>
      <c r="K362" s="49"/>
    </row>
    <row r="363" spans="3:11" x14ac:dyDescent="0.25">
      <c r="C363" s="49"/>
      <c r="D363" s="49"/>
      <c r="E363" s="49"/>
      <c r="F363" s="49"/>
      <c r="G363" s="49"/>
      <c r="H363" s="49"/>
      <c r="I363" s="49"/>
      <c r="J363" s="49"/>
      <c r="K363" s="49"/>
    </row>
    <row r="364" spans="3:11" x14ac:dyDescent="0.25">
      <c r="C364" s="49"/>
      <c r="D364" s="49"/>
      <c r="E364" s="49"/>
      <c r="F364" s="49"/>
      <c r="G364" s="49"/>
      <c r="H364" s="49"/>
      <c r="I364" s="49"/>
      <c r="J364" s="49"/>
      <c r="K364" s="49"/>
    </row>
    <row r="365" spans="3:11" x14ac:dyDescent="0.25">
      <c r="C365" s="49"/>
      <c r="D365" s="49"/>
      <c r="E365" s="49"/>
      <c r="F365" s="49"/>
      <c r="G365" s="49"/>
      <c r="H365" s="49"/>
      <c r="I365" s="49"/>
      <c r="J365" s="49"/>
      <c r="K365" s="49"/>
    </row>
    <row r="366" spans="3:11" x14ac:dyDescent="0.25">
      <c r="C366" s="49"/>
      <c r="D366" s="49"/>
      <c r="E366" s="49"/>
      <c r="F366" s="49"/>
      <c r="G366" s="49"/>
      <c r="H366" s="49"/>
      <c r="I366" s="49"/>
      <c r="J366" s="49"/>
      <c r="K366" s="49"/>
    </row>
    <row r="367" spans="3:11" x14ac:dyDescent="0.25">
      <c r="C367" s="49"/>
      <c r="D367" s="49"/>
      <c r="E367" s="49"/>
      <c r="F367" s="49"/>
      <c r="G367" s="49"/>
      <c r="H367" s="49"/>
      <c r="I367" s="49"/>
      <c r="J367" s="49"/>
      <c r="K367" s="49"/>
    </row>
    <row r="368" spans="3:11" x14ac:dyDescent="0.25">
      <c r="C368" s="49"/>
      <c r="D368" s="49"/>
      <c r="E368" s="49"/>
      <c r="F368" s="49"/>
      <c r="G368" s="49"/>
      <c r="H368" s="49"/>
      <c r="I368" s="49"/>
      <c r="J368" s="49"/>
      <c r="K368" s="49"/>
    </row>
    <row r="369" spans="3:11" x14ac:dyDescent="0.25">
      <c r="C369" s="49"/>
      <c r="D369" s="49"/>
      <c r="E369" s="49"/>
      <c r="F369" s="49"/>
      <c r="G369" s="49"/>
      <c r="H369" s="49"/>
      <c r="I369" s="49"/>
      <c r="J369" s="49"/>
      <c r="K369" s="49"/>
    </row>
    <row r="370" spans="3:11" x14ac:dyDescent="0.25">
      <c r="C370" s="49"/>
      <c r="D370" s="49"/>
      <c r="E370" s="49"/>
      <c r="F370" s="49"/>
      <c r="G370" s="49"/>
      <c r="H370" s="49"/>
      <c r="I370" s="49"/>
      <c r="J370" s="49"/>
      <c r="K370" s="49"/>
    </row>
    <row r="371" spans="3:11" x14ac:dyDescent="0.25">
      <c r="C371" s="49"/>
      <c r="D371" s="49"/>
      <c r="E371" s="49"/>
      <c r="F371" s="49"/>
      <c r="G371" s="49"/>
      <c r="H371" s="49"/>
      <c r="I371" s="49"/>
      <c r="J371" s="49"/>
      <c r="K371" s="49"/>
    </row>
    <row r="372" spans="3:11" x14ac:dyDescent="0.25">
      <c r="C372" s="49"/>
      <c r="D372" s="49"/>
      <c r="E372" s="49"/>
      <c r="F372" s="49"/>
      <c r="G372" s="49"/>
      <c r="H372" s="49"/>
      <c r="I372" s="49"/>
      <c r="J372" s="49"/>
      <c r="K372" s="49"/>
    </row>
    <row r="373" spans="3:11" x14ac:dyDescent="0.25">
      <c r="C373" s="49"/>
      <c r="D373" s="49"/>
      <c r="E373" s="49"/>
      <c r="F373" s="49"/>
      <c r="G373" s="49"/>
      <c r="H373" s="49"/>
      <c r="I373" s="49"/>
      <c r="J373" s="49"/>
      <c r="K373" s="49"/>
    </row>
    <row r="374" spans="3:11" x14ac:dyDescent="0.25">
      <c r="C374" s="49"/>
      <c r="D374" s="49"/>
      <c r="E374" s="49"/>
      <c r="F374" s="49"/>
      <c r="G374" s="49"/>
      <c r="H374" s="49"/>
      <c r="I374" s="49"/>
      <c r="J374" s="49"/>
      <c r="K374" s="49"/>
    </row>
    <row r="375" spans="3:11" x14ac:dyDescent="0.25">
      <c r="C375" s="49"/>
      <c r="D375" s="49"/>
      <c r="E375" s="49"/>
      <c r="F375" s="49"/>
      <c r="G375" s="49"/>
      <c r="H375" s="49"/>
      <c r="I375" s="49"/>
      <c r="J375" s="49"/>
      <c r="K375" s="49"/>
    </row>
    <row r="376" spans="3:11" x14ac:dyDescent="0.25">
      <c r="C376" s="49"/>
      <c r="D376" s="49"/>
      <c r="E376" s="49"/>
      <c r="F376" s="49"/>
      <c r="G376" s="49"/>
      <c r="H376" s="49"/>
      <c r="I376" s="49"/>
      <c r="J376" s="49"/>
      <c r="K376" s="49"/>
    </row>
    <row r="377" spans="3:11" x14ac:dyDescent="0.25">
      <c r="C377" s="49"/>
      <c r="D377" s="49"/>
      <c r="E377" s="49"/>
      <c r="F377" s="49"/>
      <c r="G377" s="49"/>
      <c r="H377" s="49"/>
      <c r="I377" s="49"/>
      <c r="J377" s="49"/>
      <c r="K377" s="49"/>
    </row>
    <row r="378" spans="3:11" x14ac:dyDescent="0.25">
      <c r="C378" s="49"/>
      <c r="D378" s="49"/>
      <c r="E378" s="49"/>
      <c r="F378" s="49"/>
      <c r="G378" s="49"/>
      <c r="H378" s="49"/>
      <c r="I378" s="49"/>
      <c r="J378" s="49"/>
      <c r="K378" s="49"/>
    </row>
    <row r="379" spans="3:11" x14ac:dyDescent="0.25">
      <c r="C379" s="49"/>
      <c r="D379" s="49"/>
      <c r="E379" s="49"/>
      <c r="F379" s="49"/>
      <c r="G379" s="49"/>
      <c r="H379" s="49"/>
      <c r="I379" s="49"/>
      <c r="J379" s="49"/>
      <c r="K379" s="49"/>
    </row>
    <row r="380" spans="3:11" x14ac:dyDescent="0.25">
      <c r="C380" s="49"/>
      <c r="D380" s="49"/>
      <c r="E380" s="49"/>
      <c r="F380" s="49"/>
      <c r="G380" s="49"/>
      <c r="H380" s="49"/>
      <c r="I380" s="49"/>
      <c r="J380" s="49"/>
      <c r="K380" s="49"/>
    </row>
    <row r="381" spans="3:11" x14ac:dyDescent="0.25">
      <c r="C381" s="49"/>
      <c r="D381" s="49"/>
      <c r="E381" s="49"/>
      <c r="F381" s="49"/>
      <c r="G381" s="49"/>
      <c r="H381" s="49"/>
      <c r="I381" s="49"/>
      <c r="J381" s="49"/>
      <c r="K381" s="49"/>
    </row>
    <row r="382" spans="3:11" x14ac:dyDescent="0.25">
      <c r="C382" s="49"/>
      <c r="D382" s="49"/>
      <c r="E382" s="49"/>
      <c r="F382" s="49"/>
      <c r="G382" s="49"/>
      <c r="H382" s="49"/>
      <c r="I382" s="49"/>
      <c r="J382" s="49"/>
      <c r="K382" s="49"/>
    </row>
    <row r="383" spans="3:11" x14ac:dyDescent="0.25">
      <c r="C383" s="49"/>
      <c r="D383" s="49"/>
      <c r="E383" s="49"/>
      <c r="F383" s="49"/>
      <c r="G383" s="49"/>
      <c r="H383" s="49"/>
      <c r="I383" s="49"/>
      <c r="J383" s="49"/>
      <c r="K383" s="49"/>
    </row>
    <row r="384" spans="3:11" x14ac:dyDescent="0.25">
      <c r="C384" s="49"/>
      <c r="D384" s="49"/>
      <c r="E384" s="49"/>
      <c r="F384" s="49"/>
      <c r="G384" s="49"/>
      <c r="H384" s="49"/>
      <c r="I384" s="49"/>
      <c r="J384" s="49"/>
      <c r="K384" s="49"/>
    </row>
    <row r="385" spans="3:11" x14ac:dyDescent="0.25">
      <c r="C385" s="49"/>
      <c r="D385" s="49"/>
      <c r="E385" s="49"/>
      <c r="F385" s="49"/>
      <c r="G385" s="49"/>
      <c r="H385" s="49"/>
      <c r="I385" s="49"/>
      <c r="J385" s="49"/>
      <c r="K385" s="49"/>
    </row>
    <row r="386" spans="3:11" x14ac:dyDescent="0.25">
      <c r="C386" s="49"/>
      <c r="D386" s="49"/>
      <c r="E386" s="49"/>
      <c r="F386" s="49"/>
      <c r="G386" s="49"/>
      <c r="H386" s="49"/>
      <c r="I386" s="49"/>
      <c r="J386" s="49"/>
      <c r="K386" s="49"/>
    </row>
    <row r="387" spans="3:11" x14ac:dyDescent="0.25">
      <c r="C387" s="49"/>
      <c r="D387" s="49"/>
      <c r="E387" s="49"/>
      <c r="F387" s="49"/>
      <c r="G387" s="49"/>
      <c r="H387" s="49"/>
      <c r="I387" s="49"/>
      <c r="J387" s="49"/>
      <c r="K387" s="49"/>
    </row>
    <row r="388" spans="3:11" x14ac:dyDescent="0.25">
      <c r="C388" s="49"/>
      <c r="D388" s="49"/>
      <c r="E388" s="49"/>
      <c r="F388" s="49"/>
      <c r="G388" s="49"/>
      <c r="H388" s="49"/>
      <c r="I388" s="49"/>
      <c r="J388" s="49"/>
      <c r="K388" s="49"/>
    </row>
    <row r="389" spans="3:11" x14ac:dyDescent="0.25">
      <c r="C389" s="49"/>
      <c r="D389" s="49"/>
      <c r="E389" s="49"/>
      <c r="F389" s="49"/>
      <c r="G389" s="49"/>
      <c r="H389" s="49"/>
      <c r="I389" s="49"/>
      <c r="J389" s="49"/>
      <c r="K389" s="49"/>
    </row>
    <row r="390" spans="3:11" x14ac:dyDescent="0.25">
      <c r="C390" s="49"/>
      <c r="D390" s="49"/>
      <c r="E390" s="49"/>
      <c r="F390" s="49"/>
      <c r="G390" s="49"/>
      <c r="H390" s="49"/>
      <c r="I390" s="49"/>
      <c r="J390" s="49"/>
      <c r="K390" s="49"/>
    </row>
    <row r="391" spans="3:11" x14ac:dyDescent="0.25">
      <c r="C391" s="49"/>
      <c r="D391" s="49"/>
      <c r="E391" s="49"/>
      <c r="F391" s="49"/>
      <c r="G391" s="49"/>
      <c r="H391" s="49"/>
      <c r="I391" s="49"/>
      <c r="J391" s="49"/>
      <c r="K391" s="49"/>
    </row>
    <row r="392" spans="3:11" x14ac:dyDescent="0.25">
      <c r="C392" s="49"/>
      <c r="D392" s="49"/>
      <c r="E392" s="49"/>
      <c r="F392" s="49"/>
      <c r="G392" s="49"/>
      <c r="H392" s="49"/>
      <c r="I392" s="49"/>
      <c r="J392" s="49"/>
      <c r="K392" s="49"/>
    </row>
    <row r="393" spans="3:11" x14ac:dyDescent="0.25">
      <c r="C393" s="49"/>
      <c r="D393" s="49"/>
      <c r="E393" s="49"/>
      <c r="F393" s="49"/>
      <c r="G393" s="49"/>
      <c r="H393" s="49"/>
      <c r="I393" s="49"/>
      <c r="J393" s="49"/>
      <c r="K393" s="49"/>
    </row>
    <row r="394" spans="3:11" x14ac:dyDescent="0.25">
      <c r="C394" s="49"/>
      <c r="D394" s="49"/>
      <c r="E394" s="49"/>
      <c r="F394" s="49"/>
      <c r="G394" s="49"/>
      <c r="H394" s="49"/>
      <c r="I394" s="49"/>
      <c r="J394" s="49"/>
      <c r="K394" s="49"/>
    </row>
    <row r="395" spans="3:11" x14ac:dyDescent="0.25">
      <c r="C395" s="49"/>
      <c r="D395" s="49"/>
      <c r="E395" s="49"/>
      <c r="F395" s="49"/>
      <c r="G395" s="49"/>
      <c r="H395" s="49"/>
      <c r="I395" s="49"/>
      <c r="J395" s="49"/>
      <c r="K395" s="49"/>
    </row>
    <row r="396" spans="3:11" x14ac:dyDescent="0.25">
      <c r="C396" s="49"/>
      <c r="D396" s="49"/>
      <c r="E396" s="49"/>
      <c r="F396" s="49"/>
      <c r="G396" s="49"/>
      <c r="H396" s="49"/>
      <c r="I396" s="49"/>
      <c r="J396" s="49"/>
      <c r="K396" s="49"/>
    </row>
    <row r="397" spans="3:11" x14ac:dyDescent="0.25">
      <c r="C397" s="49"/>
      <c r="D397" s="49"/>
      <c r="E397" s="49"/>
      <c r="F397" s="49"/>
      <c r="G397" s="49"/>
      <c r="H397" s="49"/>
      <c r="I397" s="49"/>
      <c r="J397" s="49"/>
      <c r="K397" s="49"/>
    </row>
    <row r="398" spans="3:11" x14ac:dyDescent="0.25">
      <c r="C398" s="49"/>
      <c r="D398" s="49"/>
      <c r="E398" s="49"/>
      <c r="F398" s="49"/>
      <c r="G398" s="49"/>
      <c r="H398" s="49"/>
      <c r="I398" s="49"/>
      <c r="J398" s="49"/>
      <c r="K398" s="49"/>
    </row>
    <row r="399" spans="3:11" x14ac:dyDescent="0.25">
      <c r="C399" s="49"/>
      <c r="D399" s="49"/>
      <c r="E399" s="49"/>
      <c r="F399" s="49"/>
      <c r="G399" s="49"/>
      <c r="H399" s="49"/>
      <c r="I399" s="49"/>
      <c r="J399" s="49"/>
      <c r="K399" s="49"/>
    </row>
    <row r="400" spans="3:11" x14ac:dyDescent="0.25">
      <c r="C400" s="49"/>
      <c r="D400" s="49"/>
      <c r="E400" s="49"/>
      <c r="F400" s="49"/>
      <c r="G400" s="49"/>
      <c r="H400" s="49"/>
      <c r="I400" s="49"/>
      <c r="J400" s="49"/>
      <c r="K400" s="49"/>
    </row>
    <row r="401" spans="3:11" x14ac:dyDescent="0.25">
      <c r="C401" s="49"/>
      <c r="D401" s="49"/>
      <c r="E401" s="49"/>
      <c r="F401" s="49"/>
      <c r="G401" s="49"/>
      <c r="H401" s="49"/>
      <c r="I401" s="49"/>
      <c r="J401" s="49"/>
      <c r="K401" s="49"/>
    </row>
    <row r="402" spans="3:11" x14ac:dyDescent="0.25">
      <c r="C402" s="49"/>
      <c r="D402" s="49"/>
      <c r="E402" s="49"/>
      <c r="F402" s="49"/>
      <c r="G402" s="49"/>
      <c r="H402" s="49"/>
      <c r="I402" s="49"/>
      <c r="J402" s="49"/>
      <c r="K402" s="49"/>
    </row>
    <row r="403" spans="3:11" x14ac:dyDescent="0.25">
      <c r="C403" s="49"/>
      <c r="D403" s="49"/>
      <c r="E403" s="49"/>
      <c r="F403" s="49"/>
      <c r="G403" s="49"/>
      <c r="H403" s="49"/>
      <c r="I403" s="49"/>
      <c r="J403" s="49"/>
      <c r="K403" s="49"/>
    </row>
    <row r="404" spans="3:11" x14ac:dyDescent="0.25">
      <c r="C404" s="49"/>
      <c r="D404" s="49"/>
      <c r="E404" s="49"/>
      <c r="F404" s="49"/>
      <c r="G404" s="49"/>
      <c r="H404" s="49"/>
      <c r="I404" s="49"/>
      <c r="J404" s="49"/>
      <c r="K404" s="49"/>
    </row>
    <row r="405" spans="3:11" x14ac:dyDescent="0.25">
      <c r="C405" s="49"/>
      <c r="D405" s="49"/>
      <c r="E405" s="49"/>
      <c r="F405" s="49"/>
      <c r="G405" s="49"/>
      <c r="H405" s="49"/>
      <c r="I405" s="49"/>
      <c r="J405" s="49"/>
      <c r="K405" s="49"/>
    </row>
    <row r="406" spans="3:11" x14ac:dyDescent="0.25">
      <c r="C406" s="49"/>
      <c r="D406" s="49"/>
      <c r="E406" s="49"/>
      <c r="F406" s="49"/>
      <c r="G406" s="49"/>
      <c r="H406" s="49"/>
      <c r="I406" s="49"/>
      <c r="J406" s="49"/>
      <c r="K406" s="49"/>
    </row>
    <row r="407" spans="3:11" x14ac:dyDescent="0.25">
      <c r="C407" s="49"/>
      <c r="D407" s="49"/>
      <c r="E407" s="49"/>
      <c r="F407" s="49"/>
      <c r="G407" s="49"/>
      <c r="H407" s="49"/>
      <c r="I407" s="49"/>
      <c r="J407" s="49"/>
      <c r="K407" s="49"/>
    </row>
    <row r="408" spans="3:11" x14ac:dyDescent="0.25">
      <c r="C408" s="49"/>
      <c r="D408" s="49"/>
      <c r="E408" s="49"/>
      <c r="F408" s="49"/>
      <c r="G408" s="49"/>
      <c r="H408" s="49"/>
      <c r="I408" s="49"/>
      <c r="J408" s="49"/>
      <c r="K408" s="49"/>
    </row>
    <row r="409" spans="3:11" x14ac:dyDescent="0.25">
      <c r="C409" s="49"/>
      <c r="D409" s="49"/>
      <c r="E409" s="49"/>
      <c r="F409" s="49"/>
      <c r="G409" s="49"/>
      <c r="H409" s="49"/>
      <c r="I409" s="49"/>
      <c r="J409" s="49"/>
      <c r="K409" s="49"/>
    </row>
    <row r="410" spans="3:11" x14ac:dyDescent="0.25">
      <c r="C410" s="49"/>
      <c r="D410" s="49"/>
      <c r="E410" s="49"/>
      <c r="F410" s="49"/>
      <c r="G410" s="49"/>
      <c r="H410" s="49"/>
      <c r="I410" s="49"/>
      <c r="J410" s="49"/>
      <c r="K410" s="49"/>
    </row>
    <row r="411" spans="3:11" x14ac:dyDescent="0.25">
      <c r="C411" s="49"/>
      <c r="D411" s="49"/>
      <c r="E411" s="49"/>
      <c r="F411" s="49"/>
      <c r="G411" s="49"/>
      <c r="H411" s="49"/>
      <c r="I411" s="49"/>
      <c r="J411" s="49"/>
      <c r="K411" s="49"/>
    </row>
    <row r="412" spans="3:11" x14ac:dyDescent="0.25">
      <c r="C412" s="49"/>
      <c r="D412" s="49"/>
      <c r="E412" s="49"/>
      <c r="F412" s="49"/>
      <c r="G412" s="49"/>
      <c r="H412" s="49"/>
      <c r="I412" s="49"/>
      <c r="J412" s="49"/>
      <c r="K412" s="49"/>
    </row>
    <row r="413" spans="3:11" x14ac:dyDescent="0.25">
      <c r="C413" s="49"/>
      <c r="D413" s="49"/>
      <c r="E413" s="49"/>
      <c r="F413" s="49"/>
      <c r="G413" s="49"/>
      <c r="H413" s="49"/>
      <c r="I413" s="49"/>
      <c r="J413" s="49"/>
      <c r="K413" s="49"/>
    </row>
    <row r="414" spans="3:11" x14ac:dyDescent="0.25">
      <c r="C414" s="49"/>
      <c r="D414" s="49"/>
      <c r="E414" s="49"/>
      <c r="F414" s="49"/>
      <c r="G414" s="49"/>
      <c r="H414" s="49"/>
      <c r="I414" s="49"/>
      <c r="J414" s="49"/>
      <c r="K414" s="49"/>
    </row>
    <row r="415" spans="3:11" x14ac:dyDescent="0.25">
      <c r="C415" s="49"/>
      <c r="D415" s="49"/>
      <c r="E415" s="49"/>
      <c r="F415" s="49"/>
      <c r="G415" s="49"/>
      <c r="H415" s="49"/>
      <c r="I415" s="49"/>
      <c r="J415" s="49"/>
      <c r="K415" s="49"/>
    </row>
    <row r="416" spans="3:11" x14ac:dyDescent="0.25">
      <c r="C416" s="49"/>
      <c r="D416" s="49"/>
      <c r="E416" s="49"/>
      <c r="F416" s="49"/>
      <c r="G416" s="49"/>
      <c r="H416" s="49"/>
      <c r="I416" s="49"/>
      <c r="J416" s="49"/>
      <c r="K416" s="49"/>
    </row>
    <row r="417" spans="3:11" x14ac:dyDescent="0.25">
      <c r="C417" s="49"/>
      <c r="D417" s="49"/>
      <c r="E417" s="49"/>
      <c r="F417" s="49"/>
      <c r="G417" s="49"/>
      <c r="H417" s="49"/>
      <c r="I417" s="49"/>
      <c r="J417" s="49"/>
      <c r="K417" s="49"/>
    </row>
    <row r="418" spans="3:11" x14ac:dyDescent="0.25">
      <c r="C418" s="49"/>
      <c r="D418" s="49"/>
      <c r="E418" s="49"/>
      <c r="F418" s="49"/>
      <c r="G418" s="49"/>
      <c r="H418" s="49"/>
      <c r="I418" s="49"/>
      <c r="J418" s="49"/>
      <c r="K418" s="49"/>
    </row>
    <row r="419" spans="3:11" x14ac:dyDescent="0.25">
      <c r="C419" s="49"/>
      <c r="D419" s="49"/>
      <c r="E419" s="49"/>
      <c r="F419" s="49"/>
      <c r="G419" s="49"/>
      <c r="H419" s="49"/>
      <c r="I419" s="49"/>
      <c r="J419" s="49"/>
      <c r="K419" s="49"/>
    </row>
    <row r="420" spans="3:11" x14ac:dyDescent="0.25">
      <c r="C420" s="49"/>
      <c r="D420" s="49"/>
      <c r="E420" s="49"/>
      <c r="F420" s="49"/>
      <c r="G420" s="49"/>
      <c r="H420" s="49"/>
      <c r="I420" s="49"/>
      <c r="J420" s="49"/>
      <c r="K420" s="49"/>
    </row>
    <row r="421" spans="3:11" x14ac:dyDescent="0.25">
      <c r="C421" s="49"/>
      <c r="D421" s="49"/>
      <c r="E421" s="49"/>
      <c r="F421" s="49"/>
      <c r="G421" s="49"/>
      <c r="H421" s="49"/>
      <c r="I421" s="49"/>
      <c r="J421" s="49"/>
      <c r="K421" s="49"/>
    </row>
    <row r="422" spans="3:11" x14ac:dyDescent="0.25">
      <c r="C422" s="49"/>
      <c r="D422" s="49"/>
      <c r="E422" s="49"/>
      <c r="F422" s="49"/>
      <c r="G422" s="49"/>
      <c r="H422" s="49"/>
      <c r="I422" s="49"/>
      <c r="J422" s="49"/>
      <c r="K422" s="49"/>
    </row>
    <row r="423" spans="3:11" x14ac:dyDescent="0.25">
      <c r="C423" s="49"/>
      <c r="D423" s="49"/>
      <c r="E423" s="49"/>
      <c r="F423" s="49"/>
      <c r="G423" s="49"/>
      <c r="H423" s="49"/>
      <c r="I423" s="49"/>
      <c r="J423" s="49"/>
      <c r="K423" s="49"/>
    </row>
    <row r="424" spans="3:11" x14ac:dyDescent="0.25">
      <c r="C424" s="49"/>
      <c r="D424" s="49"/>
      <c r="E424" s="49"/>
      <c r="F424" s="49"/>
      <c r="G424" s="49"/>
      <c r="H424" s="49"/>
      <c r="I424" s="49"/>
      <c r="J424" s="49"/>
      <c r="K424" s="49"/>
    </row>
    <row r="425" spans="3:11" x14ac:dyDescent="0.25">
      <c r="C425" s="49"/>
      <c r="D425" s="49"/>
      <c r="E425" s="49"/>
      <c r="F425" s="49"/>
      <c r="G425" s="49"/>
      <c r="H425" s="49"/>
      <c r="I425" s="49"/>
      <c r="J425" s="49"/>
      <c r="K425" s="49"/>
    </row>
    <row r="426" spans="3:11" x14ac:dyDescent="0.25">
      <c r="C426" s="49"/>
      <c r="D426" s="49"/>
      <c r="E426" s="49"/>
      <c r="F426" s="49"/>
      <c r="G426" s="49"/>
      <c r="H426" s="49"/>
      <c r="I426" s="49"/>
      <c r="J426" s="49"/>
      <c r="K426" s="49"/>
    </row>
    <row r="427" spans="3:11" x14ac:dyDescent="0.25">
      <c r="C427" s="49"/>
      <c r="D427" s="49"/>
      <c r="E427" s="49"/>
      <c r="F427" s="49"/>
      <c r="G427" s="49"/>
      <c r="H427" s="49"/>
      <c r="I427" s="49"/>
      <c r="J427" s="49"/>
      <c r="K427" s="49"/>
    </row>
    <row r="428" spans="3:11" x14ac:dyDescent="0.25">
      <c r="C428" s="49"/>
      <c r="D428" s="49"/>
      <c r="E428" s="49"/>
      <c r="F428" s="49"/>
      <c r="G428" s="49"/>
      <c r="H428" s="49"/>
      <c r="I428" s="49"/>
      <c r="J428" s="49"/>
      <c r="K428" s="49"/>
    </row>
    <row r="429" spans="3:11" x14ac:dyDescent="0.25">
      <c r="C429" s="49"/>
      <c r="D429" s="49"/>
      <c r="E429" s="49"/>
      <c r="F429" s="49"/>
      <c r="G429" s="49"/>
      <c r="H429" s="49"/>
      <c r="I429" s="49"/>
      <c r="J429" s="49"/>
      <c r="K429" s="49"/>
    </row>
    <row r="430" spans="3:11" x14ac:dyDescent="0.25">
      <c r="C430" s="49"/>
      <c r="D430" s="49"/>
      <c r="E430" s="49"/>
      <c r="F430" s="49"/>
      <c r="G430" s="49"/>
      <c r="H430" s="49"/>
      <c r="I430" s="49"/>
      <c r="J430" s="49"/>
      <c r="K430" s="49"/>
    </row>
    <row r="431" spans="3:11" x14ac:dyDescent="0.25">
      <c r="C431" s="49"/>
      <c r="D431" s="49"/>
      <c r="E431" s="49"/>
      <c r="F431" s="49"/>
      <c r="G431" s="49"/>
      <c r="H431" s="49"/>
      <c r="I431" s="49"/>
      <c r="J431" s="49"/>
      <c r="K431" s="49"/>
    </row>
    <row r="432" spans="3:11" x14ac:dyDescent="0.25">
      <c r="C432" s="49"/>
      <c r="D432" s="49"/>
      <c r="E432" s="49"/>
      <c r="F432" s="49"/>
      <c r="G432" s="49"/>
      <c r="H432" s="49"/>
      <c r="I432" s="49"/>
      <c r="J432" s="49"/>
      <c r="K432" s="49"/>
    </row>
    <row r="433" spans="3:11" x14ac:dyDescent="0.25">
      <c r="C433" s="49"/>
      <c r="D433" s="49"/>
      <c r="E433" s="49"/>
      <c r="F433" s="49"/>
      <c r="G433" s="49"/>
      <c r="H433" s="49"/>
      <c r="I433" s="49"/>
      <c r="J433" s="49"/>
      <c r="K433" s="49"/>
    </row>
    <row r="434" spans="3:11" x14ac:dyDescent="0.25">
      <c r="C434" s="49"/>
      <c r="D434" s="49"/>
      <c r="E434" s="49"/>
      <c r="F434" s="49"/>
      <c r="G434" s="49"/>
      <c r="H434" s="49"/>
      <c r="I434" s="49"/>
      <c r="J434" s="49"/>
      <c r="K434" s="49"/>
    </row>
    <row r="435" spans="3:11" x14ac:dyDescent="0.25">
      <c r="C435" s="49"/>
      <c r="D435" s="49"/>
      <c r="E435" s="49"/>
      <c r="F435" s="49"/>
      <c r="G435" s="49"/>
      <c r="H435" s="49"/>
      <c r="I435" s="49"/>
      <c r="J435" s="49"/>
      <c r="K435" s="49"/>
    </row>
    <row r="436" spans="3:11" x14ac:dyDescent="0.25">
      <c r="C436" s="49"/>
      <c r="D436" s="49"/>
      <c r="E436" s="49"/>
      <c r="F436" s="49"/>
      <c r="G436" s="49"/>
      <c r="H436" s="49"/>
      <c r="I436" s="49"/>
      <c r="J436" s="49"/>
      <c r="K436" s="49"/>
    </row>
    <row r="437" spans="3:11" x14ac:dyDescent="0.25">
      <c r="C437" s="49"/>
      <c r="D437" s="49"/>
      <c r="E437" s="49"/>
      <c r="F437" s="49"/>
      <c r="G437" s="49"/>
      <c r="H437" s="49"/>
      <c r="I437" s="49"/>
      <c r="J437" s="49"/>
      <c r="K437" s="49"/>
    </row>
    <row r="438" spans="3:11" x14ac:dyDescent="0.25">
      <c r="C438" s="49"/>
      <c r="D438" s="49"/>
      <c r="E438" s="49"/>
      <c r="F438" s="49"/>
      <c r="G438" s="49"/>
      <c r="H438" s="49"/>
      <c r="I438" s="49"/>
      <c r="J438" s="49"/>
      <c r="K438" s="49"/>
    </row>
    <row r="439" spans="3:11" x14ac:dyDescent="0.25">
      <c r="C439" s="49"/>
      <c r="D439" s="49"/>
      <c r="E439" s="49"/>
      <c r="F439" s="49"/>
      <c r="G439" s="49"/>
      <c r="H439" s="49"/>
      <c r="I439" s="49"/>
      <c r="J439" s="49"/>
      <c r="K439" s="49"/>
    </row>
    <row r="440" spans="3:11" x14ac:dyDescent="0.25">
      <c r="C440" s="49"/>
      <c r="D440" s="49"/>
      <c r="E440" s="49"/>
      <c r="F440" s="49"/>
      <c r="G440" s="49"/>
      <c r="H440" s="49"/>
      <c r="I440" s="49"/>
      <c r="J440" s="49"/>
      <c r="K440" s="49"/>
    </row>
    <row r="441" spans="3:11" x14ac:dyDescent="0.25">
      <c r="C441" s="49"/>
      <c r="D441" s="49"/>
      <c r="E441" s="49"/>
      <c r="F441" s="49"/>
      <c r="G441" s="49"/>
      <c r="H441" s="49"/>
      <c r="I441" s="49"/>
      <c r="J441" s="49"/>
      <c r="K441" s="49"/>
    </row>
    <row r="442" spans="3:11" x14ac:dyDescent="0.25">
      <c r="C442" s="49"/>
      <c r="D442" s="49"/>
      <c r="E442" s="49"/>
      <c r="F442" s="49"/>
      <c r="G442" s="49"/>
      <c r="H442" s="49"/>
      <c r="I442" s="49"/>
      <c r="J442" s="49"/>
      <c r="K442" s="49"/>
    </row>
    <row r="443" spans="3:11" x14ac:dyDescent="0.25">
      <c r="C443" s="49"/>
      <c r="D443" s="49"/>
      <c r="E443" s="49"/>
      <c r="F443" s="49"/>
      <c r="G443" s="49"/>
      <c r="H443" s="49"/>
      <c r="I443" s="49"/>
      <c r="J443" s="49"/>
      <c r="K443" s="49"/>
    </row>
    <row r="444" spans="3:11" x14ac:dyDescent="0.25">
      <c r="C444" s="49"/>
      <c r="D444" s="49"/>
      <c r="E444" s="49"/>
      <c r="F444" s="49"/>
      <c r="G444" s="49"/>
      <c r="H444" s="49"/>
      <c r="I444" s="49"/>
      <c r="J444" s="49"/>
      <c r="K444" s="49"/>
    </row>
    <row r="445" spans="3:11" x14ac:dyDescent="0.25">
      <c r="C445" s="49"/>
      <c r="D445" s="49"/>
      <c r="E445" s="49"/>
      <c r="F445" s="49"/>
      <c r="G445" s="49"/>
      <c r="H445" s="49"/>
      <c r="I445" s="49"/>
      <c r="J445" s="49"/>
      <c r="K445" s="49"/>
    </row>
    <row r="446" spans="3:11" x14ac:dyDescent="0.25">
      <c r="C446" s="49"/>
      <c r="D446" s="49"/>
      <c r="E446" s="49"/>
      <c r="F446" s="49"/>
      <c r="G446" s="49"/>
      <c r="H446" s="49"/>
      <c r="I446" s="49"/>
      <c r="J446" s="49"/>
      <c r="K446" s="49"/>
    </row>
    <row r="447" spans="3:11" x14ac:dyDescent="0.25">
      <c r="C447" s="49"/>
      <c r="D447" s="49"/>
      <c r="E447" s="49"/>
      <c r="F447" s="49"/>
      <c r="G447" s="49"/>
      <c r="H447" s="49"/>
      <c r="I447" s="49"/>
      <c r="J447" s="49"/>
      <c r="K447" s="49"/>
    </row>
    <row r="448" spans="3:11" x14ac:dyDescent="0.25">
      <c r="C448" s="49"/>
      <c r="D448" s="49"/>
      <c r="E448" s="49"/>
      <c r="F448" s="49"/>
      <c r="G448" s="49"/>
      <c r="H448" s="49"/>
      <c r="I448" s="49"/>
      <c r="J448" s="49"/>
      <c r="K448" s="49"/>
    </row>
    <row r="449" spans="3:11" x14ac:dyDescent="0.25">
      <c r="C449" s="49"/>
      <c r="D449" s="49"/>
      <c r="E449" s="49"/>
      <c r="F449" s="49"/>
      <c r="G449" s="49"/>
      <c r="H449" s="49"/>
      <c r="I449" s="49"/>
      <c r="J449" s="49"/>
      <c r="K449" s="49"/>
    </row>
    <row r="450" spans="3:11" x14ac:dyDescent="0.25">
      <c r="C450" s="49"/>
      <c r="D450" s="49"/>
      <c r="E450" s="49"/>
      <c r="F450" s="49"/>
      <c r="G450" s="49"/>
      <c r="H450" s="49"/>
      <c r="I450" s="49"/>
      <c r="J450" s="49"/>
      <c r="K450" s="49"/>
    </row>
    <row r="451" spans="3:11" x14ac:dyDescent="0.25">
      <c r="C451" s="49"/>
      <c r="D451" s="49"/>
      <c r="E451" s="49"/>
      <c r="F451" s="49"/>
      <c r="G451" s="49"/>
      <c r="H451" s="49"/>
      <c r="I451" s="49"/>
      <c r="J451" s="49"/>
      <c r="K451" s="49"/>
    </row>
    <row r="452" spans="3:11" x14ac:dyDescent="0.25">
      <c r="C452" s="49"/>
      <c r="D452" s="49"/>
      <c r="E452" s="49"/>
      <c r="F452" s="49"/>
      <c r="G452" s="49"/>
      <c r="H452" s="49"/>
      <c r="I452" s="49"/>
      <c r="J452" s="49"/>
      <c r="K452" s="49"/>
    </row>
    <row r="453" spans="3:11" x14ac:dyDescent="0.25">
      <c r="C453" s="49"/>
      <c r="D453" s="49"/>
      <c r="E453" s="49"/>
      <c r="F453" s="49"/>
      <c r="G453" s="49"/>
      <c r="H453" s="49"/>
      <c r="I453" s="49"/>
      <c r="J453" s="49"/>
      <c r="K453" s="49"/>
    </row>
    <row r="454" spans="3:11" x14ac:dyDescent="0.25">
      <c r="C454" s="49"/>
      <c r="D454" s="49"/>
      <c r="E454" s="49"/>
      <c r="F454" s="49"/>
      <c r="G454" s="49"/>
      <c r="H454" s="49"/>
      <c r="I454" s="49"/>
      <c r="J454" s="49"/>
      <c r="K454" s="49"/>
    </row>
    <row r="455" spans="3:11" x14ac:dyDescent="0.25">
      <c r="C455" s="49"/>
      <c r="D455" s="49"/>
      <c r="E455" s="49"/>
      <c r="F455" s="49"/>
      <c r="G455" s="49"/>
      <c r="H455" s="49"/>
      <c r="I455" s="49"/>
      <c r="J455" s="49"/>
      <c r="K455" s="49"/>
    </row>
    <row r="456" spans="3:11" x14ac:dyDescent="0.25">
      <c r="C456" s="49"/>
      <c r="D456" s="49"/>
      <c r="E456" s="49"/>
      <c r="F456" s="49"/>
      <c r="G456" s="49"/>
      <c r="H456" s="49"/>
      <c r="I456" s="49"/>
      <c r="J456" s="49"/>
      <c r="K456" s="49"/>
    </row>
    <row r="457" spans="3:11" x14ac:dyDescent="0.25">
      <c r="C457" s="49"/>
      <c r="D457" s="49"/>
      <c r="E457" s="49"/>
      <c r="F457" s="49"/>
      <c r="G457" s="49"/>
      <c r="H457" s="49"/>
      <c r="I457" s="49"/>
      <c r="J457" s="49"/>
      <c r="K457" s="49"/>
    </row>
    <row r="458" spans="3:11" x14ac:dyDescent="0.25">
      <c r="C458" s="49"/>
      <c r="D458" s="49"/>
      <c r="E458" s="49"/>
      <c r="F458" s="49"/>
      <c r="G458" s="49"/>
      <c r="H458" s="49"/>
      <c r="I458" s="49"/>
      <c r="J458" s="49"/>
      <c r="K458" s="49"/>
    </row>
    <row r="459" spans="3:11" x14ac:dyDescent="0.25">
      <c r="C459" s="49"/>
      <c r="D459" s="49"/>
      <c r="E459" s="49"/>
      <c r="F459" s="49"/>
      <c r="G459" s="49"/>
      <c r="H459" s="49"/>
      <c r="I459" s="49"/>
      <c r="J459" s="49"/>
      <c r="K459" s="49"/>
    </row>
    <row r="460" spans="3:11" x14ac:dyDescent="0.25">
      <c r="C460" s="49"/>
      <c r="D460" s="49"/>
      <c r="E460" s="49"/>
      <c r="F460" s="49"/>
      <c r="G460" s="49"/>
      <c r="H460" s="49"/>
      <c r="I460" s="49"/>
      <c r="J460" s="49"/>
      <c r="K460" s="49"/>
    </row>
    <row r="461" spans="3:11" x14ac:dyDescent="0.25">
      <c r="C461" s="49"/>
      <c r="D461" s="49"/>
      <c r="E461" s="49"/>
      <c r="F461" s="49"/>
      <c r="G461" s="49"/>
      <c r="H461" s="49"/>
      <c r="I461" s="49"/>
      <c r="J461" s="49"/>
      <c r="K461" s="49"/>
    </row>
    <row r="462" spans="3:11" x14ac:dyDescent="0.25">
      <c r="C462" s="49"/>
      <c r="D462" s="49"/>
      <c r="E462" s="49"/>
      <c r="F462" s="49"/>
      <c r="G462" s="49"/>
      <c r="H462" s="49"/>
      <c r="I462" s="49"/>
      <c r="J462" s="49"/>
      <c r="K462" s="49"/>
    </row>
    <row r="463" spans="3:11" x14ac:dyDescent="0.25">
      <c r="C463" s="49"/>
      <c r="D463" s="49"/>
      <c r="E463" s="49"/>
      <c r="F463" s="49"/>
      <c r="G463" s="49"/>
      <c r="H463" s="49"/>
      <c r="I463" s="49"/>
      <c r="J463" s="49"/>
      <c r="K463" s="49"/>
    </row>
    <row r="464" spans="3:11" x14ac:dyDescent="0.25">
      <c r="C464" s="49"/>
      <c r="D464" s="49"/>
      <c r="E464" s="49"/>
      <c r="F464" s="49"/>
      <c r="G464" s="49"/>
      <c r="H464" s="49"/>
      <c r="I464" s="49"/>
      <c r="J464" s="49"/>
      <c r="K464" s="49"/>
    </row>
    <row r="465" spans="3:11" x14ac:dyDescent="0.25">
      <c r="C465" s="49"/>
      <c r="D465" s="49"/>
      <c r="E465" s="49"/>
      <c r="F465" s="49"/>
      <c r="G465" s="49"/>
      <c r="H465" s="49"/>
      <c r="I465" s="49"/>
      <c r="J465" s="49"/>
      <c r="K465" s="49"/>
    </row>
    <row r="466" spans="3:11" x14ac:dyDescent="0.25">
      <c r="C466" s="49"/>
      <c r="D466" s="49"/>
      <c r="E466" s="49"/>
      <c r="F466" s="49"/>
      <c r="G466" s="49"/>
      <c r="H466" s="49"/>
      <c r="I466" s="49"/>
      <c r="J466" s="49"/>
      <c r="K466" s="49"/>
    </row>
    <row r="467" spans="3:11" x14ac:dyDescent="0.25">
      <c r="C467" s="49"/>
      <c r="D467" s="49"/>
      <c r="E467" s="49"/>
      <c r="F467" s="49"/>
      <c r="G467" s="49"/>
      <c r="H467" s="49"/>
      <c r="I467" s="49"/>
      <c r="J467" s="49"/>
      <c r="K467" s="49"/>
    </row>
    <row r="468" spans="3:11" x14ac:dyDescent="0.25">
      <c r="C468" s="49"/>
      <c r="D468" s="49"/>
      <c r="E468" s="49"/>
      <c r="F468" s="49"/>
      <c r="G468" s="49"/>
      <c r="H468" s="49"/>
      <c r="I468" s="49"/>
      <c r="J468" s="49"/>
      <c r="K468" s="49"/>
    </row>
    <row r="469" spans="3:11" x14ac:dyDescent="0.25">
      <c r="C469" s="49"/>
      <c r="D469" s="49"/>
      <c r="E469" s="49"/>
      <c r="F469" s="49"/>
      <c r="G469" s="49"/>
      <c r="H469" s="49"/>
      <c r="I469" s="49"/>
      <c r="J469" s="49"/>
      <c r="K469" s="49"/>
    </row>
    <row r="470" spans="3:11" x14ac:dyDescent="0.25">
      <c r="C470" s="49"/>
      <c r="D470" s="49"/>
      <c r="E470" s="49"/>
      <c r="F470" s="49"/>
      <c r="G470" s="49"/>
      <c r="H470" s="49"/>
      <c r="I470" s="49"/>
      <c r="J470" s="49"/>
      <c r="K470" s="49"/>
    </row>
    <row r="471" spans="3:11" x14ac:dyDescent="0.25">
      <c r="C471" s="49"/>
      <c r="D471" s="49"/>
      <c r="E471" s="49"/>
      <c r="F471" s="49"/>
      <c r="G471" s="49"/>
      <c r="H471" s="49"/>
      <c r="I471" s="49"/>
      <c r="J471" s="49"/>
      <c r="K471" s="49"/>
    </row>
    <row r="472" spans="3:11" x14ac:dyDescent="0.25">
      <c r="C472" s="49"/>
      <c r="D472" s="49"/>
      <c r="E472" s="49"/>
      <c r="F472" s="49"/>
      <c r="G472" s="49"/>
      <c r="H472" s="49"/>
      <c r="I472" s="49"/>
      <c r="J472" s="49"/>
      <c r="K472" s="49"/>
    </row>
    <row r="473" spans="3:11" x14ac:dyDescent="0.25">
      <c r="C473" s="49"/>
      <c r="D473" s="49"/>
      <c r="E473" s="49"/>
      <c r="F473" s="49"/>
      <c r="G473" s="49"/>
      <c r="H473" s="49"/>
      <c r="I473" s="49"/>
      <c r="J473" s="49"/>
      <c r="K473" s="49"/>
    </row>
    <row r="474" spans="3:11" x14ac:dyDescent="0.25">
      <c r="C474" s="49"/>
      <c r="D474" s="49"/>
      <c r="E474" s="49"/>
      <c r="F474" s="49"/>
      <c r="G474" s="49"/>
      <c r="H474" s="49"/>
      <c r="I474" s="49"/>
      <c r="J474" s="49"/>
      <c r="K474" s="49"/>
    </row>
    <row r="475" spans="3:11" x14ac:dyDescent="0.25">
      <c r="C475" s="49"/>
      <c r="D475" s="49"/>
      <c r="E475" s="49"/>
      <c r="F475" s="49"/>
      <c r="G475" s="49"/>
      <c r="H475" s="49"/>
      <c r="I475" s="49"/>
      <c r="J475" s="49"/>
      <c r="K475" s="49"/>
    </row>
    <row r="476" spans="3:11" x14ac:dyDescent="0.25">
      <c r="C476" s="49"/>
      <c r="D476" s="49"/>
      <c r="E476" s="49"/>
      <c r="F476" s="49"/>
      <c r="G476" s="49"/>
      <c r="H476" s="49"/>
      <c r="I476" s="49"/>
      <c r="J476" s="49"/>
      <c r="K476" s="49"/>
    </row>
    <row r="477" spans="3:11" x14ac:dyDescent="0.25">
      <c r="C477" s="49"/>
      <c r="D477" s="49"/>
      <c r="E477" s="49"/>
      <c r="F477" s="49"/>
      <c r="G477" s="49"/>
      <c r="H477" s="49"/>
      <c r="I477" s="49"/>
      <c r="J477" s="49"/>
      <c r="K477" s="49"/>
    </row>
    <row r="478" spans="3:11" x14ac:dyDescent="0.25">
      <c r="C478" s="49"/>
      <c r="D478" s="49"/>
      <c r="E478" s="49"/>
      <c r="F478" s="49"/>
      <c r="G478" s="49"/>
      <c r="H478" s="49"/>
      <c r="I478" s="49"/>
      <c r="J478" s="49"/>
      <c r="K478" s="49"/>
    </row>
    <row r="479" spans="3:11" x14ac:dyDescent="0.25">
      <c r="C479" s="49"/>
      <c r="D479" s="49"/>
      <c r="E479" s="49"/>
      <c r="F479" s="49"/>
      <c r="G479" s="49"/>
      <c r="H479" s="49"/>
      <c r="I479" s="49"/>
      <c r="J479" s="49"/>
      <c r="K479" s="49"/>
    </row>
    <row r="480" spans="3:11" x14ac:dyDescent="0.25">
      <c r="C480" s="49"/>
      <c r="D480" s="49"/>
      <c r="E480" s="49"/>
      <c r="F480" s="49"/>
      <c r="G480" s="49"/>
      <c r="H480" s="49"/>
      <c r="I480" s="49"/>
      <c r="J480" s="49"/>
      <c r="K480" s="49"/>
    </row>
    <row r="481" spans="3:11" x14ac:dyDescent="0.25">
      <c r="C481" s="49"/>
      <c r="D481" s="49"/>
      <c r="E481" s="49"/>
      <c r="F481" s="49"/>
      <c r="G481" s="49"/>
      <c r="H481" s="49"/>
      <c r="I481" s="49"/>
      <c r="J481" s="49"/>
      <c r="K481" s="49"/>
    </row>
    <row r="482" spans="3:11" x14ac:dyDescent="0.25">
      <c r="C482" s="49"/>
      <c r="D482" s="49"/>
      <c r="E482" s="49"/>
      <c r="F482" s="49"/>
      <c r="G482" s="49"/>
      <c r="H482" s="49"/>
      <c r="I482" s="49"/>
      <c r="J482" s="49"/>
      <c r="K482" s="49"/>
    </row>
    <row r="483" spans="3:11" x14ac:dyDescent="0.25">
      <c r="C483" s="49"/>
      <c r="D483" s="49"/>
      <c r="E483" s="49"/>
      <c r="F483" s="49"/>
      <c r="G483" s="49"/>
      <c r="H483" s="49"/>
      <c r="I483" s="49"/>
      <c r="J483" s="49"/>
      <c r="K483" s="49"/>
    </row>
    <row r="484" spans="3:11" x14ac:dyDescent="0.25">
      <c r="C484" s="49"/>
      <c r="D484" s="49"/>
      <c r="E484" s="49"/>
      <c r="F484" s="49"/>
      <c r="G484" s="49"/>
      <c r="H484" s="49"/>
      <c r="I484" s="49"/>
      <c r="J484" s="49"/>
      <c r="K484" s="49"/>
    </row>
    <row r="485" spans="3:11" x14ac:dyDescent="0.25">
      <c r="C485" s="49"/>
      <c r="D485" s="49"/>
      <c r="E485" s="49"/>
      <c r="F485" s="49"/>
      <c r="G485" s="49"/>
      <c r="H485" s="49"/>
      <c r="I485" s="49"/>
      <c r="J485" s="49"/>
      <c r="K485" s="49"/>
    </row>
    <row r="486" spans="3:11" x14ac:dyDescent="0.25">
      <c r="C486" s="49"/>
      <c r="D486" s="49"/>
      <c r="E486" s="49"/>
      <c r="F486" s="49"/>
      <c r="G486" s="49"/>
      <c r="H486" s="49"/>
      <c r="I486" s="49"/>
      <c r="J486" s="49"/>
      <c r="K486" s="49"/>
    </row>
    <row r="487" spans="3:11" x14ac:dyDescent="0.25">
      <c r="C487" s="49"/>
      <c r="D487" s="49"/>
      <c r="E487" s="49"/>
      <c r="F487" s="49"/>
      <c r="G487" s="49"/>
      <c r="H487" s="49"/>
      <c r="I487" s="49"/>
      <c r="J487" s="49"/>
      <c r="K487" s="49"/>
    </row>
    <row r="488" spans="3:11" x14ac:dyDescent="0.25">
      <c r="C488" s="49"/>
      <c r="D488" s="49"/>
      <c r="E488" s="49"/>
      <c r="F488" s="49"/>
      <c r="G488" s="49"/>
      <c r="H488" s="49"/>
      <c r="I488" s="49"/>
      <c r="J488" s="49"/>
      <c r="K488" s="49"/>
    </row>
    <row r="489" spans="3:11" x14ac:dyDescent="0.25">
      <c r="C489" s="49"/>
      <c r="D489" s="49"/>
      <c r="E489" s="49"/>
      <c r="F489" s="49"/>
      <c r="G489" s="49"/>
      <c r="H489" s="49"/>
      <c r="I489" s="49"/>
      <c r="J489" s="49"/>
      <c r="K489" s="49"/>
    </row>
    <row r="490" spans="3:11" x14ac:dyDescent="0.25">
      <c r="C490" s="49"/>
      <c r="D490" s="49"/>
      <c r="E490" s="49"/>
      <c r="F490" s="49"/>
      <c r="G490" s="49"/>
      <c r="H490" s="49"/>
      <c r="I490" s="49"/>
      <c r="J490" s="49"/>
      <c r="K490" s="49"/>
    </row>
    <row r="491" spans="3:11" x14ac:dyDescent="0.25">
      <c r="C491" s="49"/>
      <c r="D491" s="49"/>
      <c r="E491" s="49"/>
      <c r="F491" s="49"/>
      <c r="G491" s="49"/>
      <c r="H491" s="49"/>
      <c r="I491" s="49"/>
      <c r="J491" s="49"/>
      <c r="K491" s="49"/>
    </row>
    <row r="492" spans="3:11" x14ac:dyDescent="0.25">
      <c r="C492" s="49"/>
      <c r="D492" s="49"/>
      <c r="E492" s="49"/>
      <c r="F492" s="49"/>
      <c r="G492" s="49"/>
      <c r="H492" s="49"/>
      <c r="I492" s="49"/>
      <c r="J492" s="49"/>
      <c r="K492" s="49"/>
    </row>
    <row r="493" spans="3:11" x14ac:dyDescent="0.25">
      <c r="C493" s="49"/>
      <c r="D493" s="49"/>
      <c r="E493" s="49"/>
      <c r="F493" s="49"/>
      <c r="G493" s="49"/>
      <c r="H493" s="49"/>
      <c r="I493" s="49"/>
      <c r="J493" s="49"/>
      <c r="K493" s="49"/>
    </row>
    <row r="494" spans="3:11" x14ac:dyDescent="0.25">
      <c r="C494" s="49"/>
      <c r="D494" s="49"/>
      <c r="E494" s="49"/>
      <c r="F494" s="49"/>
      <c r="G494" s="49"/>
      <c r="H494" s="49"/>
      <c r="I494" s="49"/>
      <c r="J494" s="49"/>
      <c r="K494" s="49"/>
    </row>
    <row r="495" spans="3:11" x14ac:dyDescent="0.25">
      <c r="C495" s="49"/>
      <c r="D495" s="49"/>
      <c r="E495" s="49"/>
      <c r="F495" s="49"/>
      <c r="G495" s="49"/>
      <c r="H495" s="49"/>
      <c r="I495" s="49"/>
      <c r="J495" s="49"/>
      <c r="K495" s="49"/>
    </row>
    <row r="496" spans="3:11" x14ac:dyDescent="0.25">
      <c r="C496" s="49"/>
      <c r="D496" s="49"/>
      <c r="E496" s="49"/>
      <c r="F496" s="49"/>
      <c r="G496" s="49"/>
      <c r="H496" s="49"/>
      <c r="I496" s="49"/>
      <c r="J496" s="49"/>
      <c r="K496" s="49"/>
    </row>
    <row r="497" spans="3:11" x14ac:dyDescent="0.25">
      <c r="C497" s="49"/>
      <c r="D497" s="49"/>
      <c r="E497" s="49"/>
      <c r="F497" s="49"/>
      <c r="G497" s="49"/>
      <c r="H497" s="49"/>
      <c r="I497" s="49"/>
      <c r="J497" s="49"/>
      <c r="K497" s="49"/>
    </row>
    <row r="498" spans="3:11" x14ac:dyDescent="0.25">
      <c r="C498" s="49"/>
      <c r="D498" s="49"/>
      <c r="E498" s="49"/>
      <c r="F498" s="49"/>
      <c r="G498" s="49"/>
      <c r="H498" s="49"/>
      <c r="I498" s="49"/>
      <c r="J498" s="49"/>
      <c r="K498" s="49"/>
    </row>
    <row r="499" spans="3:11" x14ac:dyDescent="0.25">
      <c r="C499" s="49"/>
      <c r="D499" s="49"/>
      <c r="E499" s="49"/>
      <c r="F499" s="49"/>
      <c r="G499" s="49"/>
      <c r="H499" s="49"/>
      <c r="I499" s="49"/>
      <c r="J499" s="49"/>
      <c r="K499" s="49"/>
    </row>
    <row r="500" spans="3:11" x14ac:dyDescent="0.25">
      <c r="C500" s="49"/>
      <c r="D500" s="49"/>
      <c r="E500" s="49"/>
      <c r="F500" s="49"/>
      <c r="G500" s="49"/>
      <c r="H500" s="49"/>
      <c r="I500" s="49"/>
      <c r="J500" s="49"/>
      <c r="K500" s="49"/>
    </row>
    <row r="501" spans="3:11" x14ac:dyDescent="0.25">
      <c r="C501" s="49"/>
      <c r="D501" s="49"/>
      <c r="E501" s="49"/>
      <c r="F501" s="49"/>
      <c r="G501" s="49"/>
      <c r="H501" s="49"/>
      <c r="I501" s="49"/>
      <c r="J501" s="49"/>
      <c r="K501" s="49"/>
    </row>
    <row r="502" spans="3:11" x14ac:dyDescent="0.25">
      <c r="C502" s="49"/>
      <c r="D502" s="49"/>
      <c r="E502" s="49"/>
      <c r="F502" s="49"/>
      <c r="G502" s="49"/>
      <c r="H502" s="49"/>
      <c r="I502" s="49"/>
      <c r="J502" s="49"/>
      <c r="K502" s="49"/>
    </row>
    <row r="503" spans="3:11" x14ac:dyDescent="0.25">
      <c r="C503" s="49"/>
      <c r="D503" s="49"/>
      <c r="E503" s="49"/>
      <c r="F503" s="49"/>
      <c r="G503" s="49"/>
      <c r="H503" s="49"/>
      <c r="I503" s="49"/>
      <c r="J503" s="49"/>
      <c r="K503" s="49"/>
    </row>
    <row r="504" spans="3:11" x14ac:dyDescent="0.25">
      <c r="C504" s="49"/>
      <c r="D504" s="49"/>
      <c r="E504" s="49"/>
      <c r="F504" s="49"/>
      <c r="G504" s="49"/>
      <c r="H504" s="49"/>
      <c r="I504" s="49"/>
      <c r="J504" s="49"/>
      <c r="K504" s="49"/>
    </row>
    <row r="505" spans="3:11" x14ac:dyDescent="0.25">
      <c r="C505" s="49"/>
      <c r="D505" s="49"/>
      <c r="E505" s="49"/>
      <c r="F505" s="49"/>
      <c r="G505" s="49"/>
      <c r="H505" s="49"/>
      <c r="I505" s="49"/>
      <c r="J505" s="49"/>
      <c r="K505" s="49"/>
    </row>
    <row r="506" spans="3:11" x14ac:dyDescent="0.25">
      <c r="C506" s="49"/>
      <c r="D506" s="49"/>
      <c r="E506" s="49"/>
      <c r="F506" s="49"/>
      <c r="G506" s="49"/>
      <c r="H506" s="49"/>
      <c r="I506" s="49"/>
      <c r="J506" s="49"/>
      <c r="K506" s="49"/>
    </row>
    <row r="507" spans="3:11" x14ac:dyDescent="0.25">
      <c r="C507" s="49"/>
      <c r="D507" s="49"/>
      <c r="E507" s="49"/>
      <c r="F507" s="49"/>
      <c r="G507" s="49"/>
      <c r="H507" s="49"/>
      <c r="I507" s="49"/>
      <c r="J507" s="49"/>
      <c r="K507" s="49"/>
    </row>
    <row r="508" spans="3:11" x14ac:dyDescent="0.25">
      <c r="C508" s="49"/>
      <c r="D508" s="49"/>
      <c r="E508" s="49"/>
      <c r="F508" s="49"/>
      <c r="G508" s="49"/>
      <c r="H508" s="49"/>
      <c r="I508" s="49"/>
      <c r="J508" s="49"/>
      <c r="K508" s="49"/>
    </row>
    <row r="509" spans="3:11" x14ac:dyDescent="0.25">
      <c r="C509" s="49"/>
      <c r="D509" s="49"/>
      <c r="E509" s="49"/>
      <c r="F509" s="49"/>
      <c r="G509" s="49"/>
      <c r="H509" s="49"/>
      <c r="I509" s="49"/>
      <c r="J509" s="49"/>
      <c r="K509" s="49"/>
    </row>
    <row r="510" spans="3:11" x14ac:dyDescent="0.25">
      <c r="C510" s="49"/>
      <c r="D510" s="49"/>
      <c r="E510" s="49"/>
      <c r="F510" s="49"/>
      <c r="G510" s="49"/>
      <c r="H510" s="49"/>
      <c r="I510" s="49"/>
      <c r="J510" s="49"/>
      <c r="K510" s="49"/>
    </row>
    <row r="511" spans="3:11" x14ac:dyDescent="0.25">
      <c r="C511" s="49"/>
      <c r="D511" s="49"/>
      <c r="E511" s="49"/>
      <c r="F511" s="49"/>
      <c r="G511" s="49"/>
      <c r="H511" s="49"/>
      <c r="I511" s="49"/>
      <c r="J511" s="49"/>
      <c r="K511" s="49"/>
    </row>
    <row r="512" spans="3:11" x14ac:dyDescent="0.25">
      <c r="C512" s="49"/>
      <c r="D512" s="49"/>
      <c r="E512" s="49"/>
      <c r="F512" s="49"/>
      <c r="G512" s="49"/>
      <c r="H512" s="49"/>
      <c r="I512" s="49"/>
      <c r="J512" s="49"/>
      <c r="K512" s="49"/>
    </row>
    <row r="513" spans="3:11" x14ac:dyDescent="0.25">
      <c r="C513" s="49"/>
      <c r="D513" s="49"/>
      <c r="E513" s="49"/>
      <c r="F513" s="49"/>
      <c r="G513" s="49"/>
      <c r="H513" s="49"/>
      <c r="I513" s="49"/>
      <c r="J513" s="49"/>
      <c r="K513" s="49"/>
    </row>
    <row r="514" spans="3:11" x14ac:dyDescent="0.25">
      <c r="C514" s="49"/>
      <c r="D514" s="49"/>
      <c r="E514" s="49"/>
      <c r="F514" s="49"/>
      <c r="G514" s="49"/>
      <c r="H514" s="49"/>
      <c r="I514" s="49"/>
      <c r="J514" s="49"/>
      <c r="K514" s="49"/>
    </row>
    <row r="515" spans="3:11" x14ac:dyDescent="0.25">
      <c r="C515" s="49"/>
      <c r="D515" s="49"/>
      <c r="E515" s="49"/>
      <c r="F515" s="49"/>
      <c r="G515" s="49"/>
      <c r="H515" s="49"/>
      <c r="I515" s="49"/>
      <c r="J515" s="49"/>
      <c r="K515" s="49"/>
    </row>
    <row r="516" spans="3:11" x14ac:dyDescent="0.25">
      <c r="C516" s="49"/>
      <c r="D516" s="49"/>
      <c r="E516" s="49"/>
      <c r="F516" s="49"/>
      <c r="G516" s="49"/>
      <c r="H516" s="49"/>
      <c r="I516" s="49"/>
      <c r="J516" s="49"/>
      <c r="K516" s="49"/>
    </row>
    <row r="517" spans="3:11" x14ac:dyDescent="0.25">
      <c r="C517" s="49"/>
      <c r="D517" s="49"/>
      <c r="E517" s="49"/>
      <c r="F517" s="49"/>
      <c r="G517" s="49"/>
      <c r="H517" s="49"/>
      <c r="I517" s="49"/>
      <c r="J517" s="49"/>
      <c r="K517" s="49"/>
    </row>
    <row r="518" spans="3:11" x14ac:dyDescent="0.25">
      <c r="C518" s="49"/>
      <c r="D518" s="49"/>
      <c r="E518" s="49"/>
      <c r="F518" s="49"/>
      <c r="G518" s="49"/>
      <c r="H518" s="49"/>
      <c r="I518" s="49"/>
      <c r="J518" s="49"/>
      <c r="K518" s="49"/>
    </row>
    <row r="519" spans="3:11" x14ac:dyDescent="0.25">
      <c r="C519" s="49"/>
      <c r="D519" s="49"/>
      <c r="E519" s="49"/>
      <c r="F519" s="49"/>
      <c r="G519" s="49"/>
      <c r="H519" s="49"/>
      <c r="I519" s="49"/>
      <c r="J519" s="49"/>
      <c r="K519" s="49"/>
    </row>
    <row r="520" spans="3:11" x14ac:dyDescent="0.25">
      <c r="C520" s="49"/>
      <c r="D520" s="49"/>
      <c r="E520" s="49"/>
      <c r="F520" s="49"/>
      <c r="G520" s="49"/>
      <c r="H520" s="49"/>
      <c r="I520" s="49"/>
      <c r="J520" s="49"/>
      <c r="K520" s="49"/>
    </row>
    <row r="521" spans="3:11" x14ac:dyDescent="0.25">
      <c r="C521" s="49"/>
      <c r="D521" s="49"/>
      <c r="E521" s="49"/>
      <c r="F521" s="49"/>
      <c r="G521" s="49"/>
      <c r="H521" s="49"/>
      <c r="I521" s="49"/>
      <c r="J521" s="49"/>
      <c r="K521" s="49"/>
    </row>
    <row r="522" spans="3:11" x14ac:dyDescent="0.25">
      <c r="C522" s="49"/>
      <c r="D522" s="49"/>
      <c r="E522" s="49"/>
      <c r="F522" s="49"/>
      <c r="G522" s="49"/>
      <c r="H522" s="49"/>
      <c r="I522" s="49"/>
      <c r="J522" s="49"/>
      <c r="K522" s="49"/>
    </row>
    <row r="523" spans="3:11" x14ac:dyDescent="0.25">
      <c r="C523" s="49"/>
      <c r="D523" s="49"/>
      <c r="E523" s="49"/>
      <c r="F523" s="49"/>
      <c r="G523" s="49"/>
      <c r="H523" s="49"/>
      <c r="I523" s="49"/>
      <c r="J523" s="49"/>
      <c r="K523" s="49"/>
    </row>
    <row r="524" spans="3:11" x14ac:dyDescent="0.25">
      <c r="C524" s="49"/>
      <c r="D524" s="49"/>
      <c r="E524" s="49"/>
      <c r="F524" s="49"/>
      <c r="G524" s="49"/>
      <c r="H524" s="49"/>
      <c r="I524" s="49"/>
      <c r="J524" s="49"/>
      <c r="K524" s="49"/>
    </row>
    <row r="525" spans="3:11" x14ac:dyDescent="0.25">
      <c r="C525" s="49"/>
      <c r="D525" s="49"/>
      <c r="E525" s="49"/>
      <c r="F525" s="49"/>
      <c r="G525" s="49"/>
      <c r="H525" s="49"/>
      <c r="I525" s="49"/>
      <c r="J525" s="49"/>
      <c r="K525" s="49"/>
    </row>
    <row r="526" spans="3:11" x14ac:dyDescent="0.25">
      <c r="C526" s="49"/>
      <c r="D526" s="49"/>
      <c r="E526" s="49"/>
      <c r="F526" s="49"/>
      <c r="G526" s="49"/>
      <c r="H526" s="49"/>
      <c r="I526" s="49"/>
      <c r="J526" s="49"/>
      <c r="K526" s="49"/>
    </row>
    <row r="527" spans="3:11" x14ac:dyDescent="0.25">
      <c r="C527" s="49"/>
      <c r="D527" s="49"/>
      <c r="E527" s="49"/>
      <c r="F527" s="49"/>
      <c r="G527" s="49"/>
      <c r="H527" s="49"/>
      <c r="I527" s="49"/>
      <c r="J527" s="49"/>
      <c r="K527" s="49"/>
    </row>
    <row r="528" spans="3:11" x14ac:dyDescent="0.25">
      <c r="C528" s="49"/>
      <c r="D528" s="49"/>
      <c r="E528" s="49"/>
      <c r="F528" s="49"/>
      <c r="G528" s="49"/>
      <c r="H528" s="49"/>
      <c r="I528" s="49"/>
      <c r="J528" s="49"/>
      <c r="K528" s="49"/>
    </row>
    <row r="529" spans="3:11" x14ac:dyDescent="0.25">
      <c r="C529" s="49"/>
      <c r="D529" s="49"/>
      <c r="E529" s="49"/>
      <c r="F529" s="49"/>
      <c r="G529" s="49"/>
      <c r="H529" s="49"/>
      <c r="I529" s="49"/>
      <c r="J529" s="49"/>
      <c r="K529" s="49"/>
    </row>
    <row r="530" spans="3:11" x14ac:dyDescent="0.25">
      <c r="C530" s="49"/>
      <c r="D530" s="49"/>
      <c r="E530" s="49"/>
      <c r="F530" s="49"/>
      <c r="G530" s="49"/>
      <c r="H530" s="49"/>
      <c r="I530" s="49"/>
      <c r="J530" s="49"/>
      <c r="K530" s="49"/>
    </row>
    <row r="531" spans="3:11" x14ac:dyDescent="0.25">
      <c r="C531" s="49"/>
      <c r="D531" s="49"/>
      <c r="E531" s="49"/>
      <c r="F531" s="49"/>
      <c r="G531" s="49"/>
      <c r="H531" s="49"/>
      <c r="I531" s="49"/>
      <c r="J531" s="49"/>
      <c r="K531" s="49"/>
    </row>
    <row r="532" spans="3:11" x14ac:dyDescent="0.25">
      <c r="C532" s="49"/>
      <c r="D532" s="49"/>
      <c r="E532" s="49"/>
      <c r="F532" s="49"/>
      <c r="G532" s="49"/>
      <c r="H532" s="49"/>
      <c r="I532" s="49"/>
      <c r="J532" s="49"/>
      <c r="K532" s="49"/>
    </row>
    <row r="533" spans="3:11" x14ac:dyDescent="0.25">
      <c r="C533" s="49"/>
      <c r="D533" s="49"/>
      <c r="E533" s="49"/>
      <c r="F533" s="49"/>
      <c r="G533" s="49"/>
      <c r="H533" s="49"/>
      <c r="I533" s="49"/>
      <c r="J533" s="49"/>
      <c r="K533" s="49"/>
    </row>
    <row r="534" spans="3:11" x14ac:dyDescent="0.25">
      <c r="C534" s="49"/>
      <c r="D534" s="49"/>
      <c r="E534" s="49"/>
      <c r="F534" s="49"/>
      <c r="G534" s="49"/>
      <c r="H534" s="49"/>
      <c r="I534" s="49"/>
      <c r="J534" s="49"/>
      <c r="K534" s="49"/>
    </row>
    <row r="535" spans="3:11" x14ac:dyDescent="0.25">
      <c r="C535" s="49"/>
      <c r="D535" s="49"/>
      <c r="E535" s="49"/>
      <c r="F535" s="49"/>
      <c r="G535" s="49"/>
      <c r="H535" s="49"/>
      <c r="I535" s="49"/>
      <c r="J535" s="49"/>
      <c r="K535" s="49"/>
    </row>
    <row r="536" spans="3:11" x14ac:dyDescent="0.25">
      <c r="C536" s="49"/>
      <c r="D536" s="49"/>
      <c r="E536" s="49"/>
      <c r="F536" s="49"/>
      <c r="G536" s="49"/>
      <c r="H536" s="49"/>
      <c r="I536" s="49"/>
      <c r="J536" s="49"/>
      <c r="K536" s="49"/>
    </row>
    <row r="537" spans="3:11" x14ac:dyDescent="0.25">
      <c r="C537" s="49"/>
      <c r="D537" s="49"/>
      <c r="E537" s="49"/>
      <c r="F537" s="49"/>
      <c r="G537" s="49"/>
      <c r="H537" s="49"/>
      <c r="I537" s="49"/>
      <c r="J537" s="49"/>
      <c r="K537" s="49"/>
    </row>
    <row r="538" spans="3:11" x14ac:dyDescent="0.25">
      <c r="C538" s="49"/>
      <c r="D538" s="49"/>
      <c r="E538" s="49"/>
      <c r="F538" s="49"/>
      <c r="G538" s="49"/>
      <c r="H538" s="49"/>
      <c r="I538" s="49"/>
      <c r="J538" s="49"/>
      <c r="K538" s="49"/>
    </row>
    <row r="539" spans="3:11" x14ac:dyDescent="0.25">
      <c r="C539" s="49"/>
      <c r="D539" s="49"/>
      <c r="E539" s="49"/>
      <c r="F539" s="49"/>
      <c r="G539" s="49"/>
      <c r="H539" s="49"/>
      <c r="I539" s="49"/>
      <c r="J539" s="49"/>
      <c r="K539" s="49"/>
    </row>
    <row r="540" spans="3:11" x14ac:dyDescent="0.25">
      <c r="C540" s="49"/>
      <c r="D540" s="49"/>
      <c r="E540" s="49"/>
      <c r="F540" s="49"/>
      <c r="G540" s="49"/>
      <c r="H540" s="49"/>
      <c r="I540" s="49"/>
      <c r="J540" s="49"/>
      <c r="K540" s="49"/>
    </row>
    <row r="541" spans="3:11" x14ac:dyDescent="0.25">
      <c r="C541" s="49"/>
      <c r="D541" s="49"/>
      <c r="E541" s="49"/>
      <c r="F541" s="49"/>
      <c r="G541" s="49"/>
      <c r="H541" s="49"/>
      <c r="I541" s="49"/>
      <c r="J541" s="49"/>
      <c r="K541" s="49"/>
    </row>
    <row r="542" spans="3:11" x14ac:dyDescent="0.25">
      <c r="C542" s="49"/>
      <c r="D542" s="49"/>
      <c r="E542" s="49"/>
      <c r="F542" s="49"/>
      <c r="G542" s="49"/>
      <c r="H542" s="49"/>
      <c r="I542" s="49"/>
      <c r="J542" s="49"/>
      <c r="K542" s="49"/>
    </row>
    <row r="543" spans="3:11" x14ac:dyDescent="0.25">
      <c r="C543" s="49"/>
      <c r="D543" s="49"/>
      <c r="E543" s="49"/>
      <c r="F543" s="49"/>
      <c r="G543" s="49"/>
      <c r="H543" s="49"/>
      <c r="I543" s="49"/>
      <c r="J543" s="49"/>
      <c r="K543" s="49"/>
    </row>
    <row r="544" spans="3:11" x14ac:dyDescent="0.25">
      <c r="C544" s="49"/>
      <c r="D544" s="49"/>
      <c r="E544" s="49"/>
      <c r="F544" s="49"/>
      <c r="G544" s="49"/>
      <c r="H544" s="49"/>
      <c r="I544" s="49"/>
      <c r="J544" s="49"/>
      <c r="K544" s="49"/>
    </row>
    <row r="545" spans="3:11" x14ac:dyDescent="0.25">
      <c r="C545" s="49"/>
      <c r="D545" s="49"/>
      <c r="E545" s="49"/>
      <c r="F545" s="49"/>
      <c r="G545" s="49"/>
      <c r="H545" s="49"/>
      <c r="I545" s="49"/>
      <c r="J545" s="49"/>
      <c r="K545" s="49"/>
    </row>
    <row r="546" spans="3:11" x14ac:dyDescent="0.25">
      <c r="C546" s="49"/>
      <c r="D546" s="49"/>
      <c r="E546" s="49"/>
      <c r="F546" s="49"/>
      <c r="G546" s="49"/>
      <c r="H546" s="49"/>
      <c r="I546" s="49"/>
      <c r="J546" s="49"/>
      <c r="K546" s="49"/>
    </row>
    <row r="547" spans="3:11" x14ac:dyDescent="0.25">
      <c r="C547" s="49"/>
      <c r="D547" s="49"/>
      <c r="E547" s="49"/>
      <c r="F547" s="49"/>
      <c r="G547" s="49"/>
      <c r="H547" s="49"/>
      <c r="I547" s="49"/>
      <c r="J547" s="49"/>
      <c r="K547" s="49"/>
    </row>
    <row r="548" spans="3:11" x14ac:dyDescent="0.25">
      <c r="C548" s="49"/>
      <c r="D548" s="49"/>
      <c r="E548" s="49"/>
      <c r="F548" s="49"/>
      <c r="G548" s="49"/>
      <c r="H548" s="49"/>
      <c r="I548" s="49"/>
      <c r="J548" s="49"/>
      <c r="K548" s="49"/>
    </row>
    <row r="549" spans="3:11" x14ac:dyDescent="0.25">
      <c r="C549" s="49"/>
      <c r="D549" s="49"/>
      <c r="E549" s="49"/>
      <c r="F549" s="49"/>
      <c r="G549" s="49"/>
      <c r="H549" s="49"/>
      <c r="I549" s="49"/>
      <c r="J549" s="49"/>
      <c r="K549" s="49"/>
    </row>
    <row r="550" spans="3:11" x14ac:dyDescent="0.25">
      <c r="C550" s="49"/>
      <c r="D550" s="49"/>
      <c r="E550" s="49"/>
      <c r="F550" s="49"/>
      <c r="G550" s="49"/>
      <c r="H550" s="49"/>
      <c r="I550" s="49"/>
      <c r="J550" s="49"/>
      <c r="K550" s="49"/>
    </row>
    <row r="551" spans="3:11" x14ac:dyDescent="0.25">
      <c r="C551" s="49"/>
      <c r="D551" s="49"/>
      <c r="E551" s="49"/>
      <c r="F551" s="49"/>
      <c r="G551" s="49"/>
      <c r="H551" s="49"/>
      <c r="I551" s="49"/>
      <c r="J551" s="49"/>
      <c r="K551" s="49"/>
    </row>
    <row r="552" spans="3:11" x14ac:dyDescent="0.25">
      <c r="C552" s="49"/>
      <c r="D552" s="49"/>
      <c r="E552" s="49"/>
      <c r="F552" s="49"/>
      <c r="G552" s="49"/>
      <c r="H552" s="49"/>
      <c r="I552" s="49"/>
      <c r="J552" s="49"/>
      <c r="K552" s="49"/>
    </row>
    <row r="553" spans="3:11" x14ac:dyDescent="0.25">
      <c r="C553" s="49"/>
      <c r="D553" s="49"/>
      <c r="E553" s="49"/>
      <c r="F553" s="49"/>
      <c r="G553" s="49"/>
      <c r="H553" s="49"/>
      <c r="I553" s="49"/>
      <c r="J553" s="49"/>
      <c r="K553" s="49"/>
    </row>
    <row r="554" spans="3:11" x14ac:dyDescent="0.25">
      <c r="C554" s="49"/>
      <c r="D554" s="49"/>
      <c r="E554" s="49"/>
      <c r="F554" s="49"/>
      <c r="G554" s="49"/>
      <c r="H554" s="49"/>
      <c r="I554" s="49"/>
      <c r="J554" s="49"/>
      <c r="K554" s="49"/>
    </row>
    <row r="555" spans="3:11" x14ac:dyDescent="0.25">
      <c r="C555" s="49"/>
      <c r="D555" s="49"/>
      <c r="E555" s="49"/>
      <c r="F555" s="49"/>
      <c r="G555" s="49"/>
      <c r="H555" s="49"/>
      <c r="I555" s="49"/>
      <c r="J555" s="49"/>
      <c r="K555" s="49"/>
    </row>
    <row r="556" spans="3:11" x14ac:dyDescent="0.25">
      <c r="C556" s="49"/>
      <c r="D556" s="49"/>
      <c r="E556" s="49"/>
      <c r="F556" s="49"/>
      <c r="G556" s="49"/>
      <c r="H556" s="49"/>
      <c r="I556" s="49"/>
      <c r="J556" s="49"/>
      <c r="K556" s="49"/>
    </row>
    <row r="557" spans="3:11" x14ac:dyDescent="0.25">
      <c r="C557" s="49"/>
      <c r="D557" s="49"/>
      <c r="E557" s="49"/>
      <c r="F557" s="49"/>
      <c r="G557" s="49"/>
      <c r="H557" s="49"/>
      <c r="I557" s="49"/>
      <c r="J557" s="49"/>
      <c r="K557" s="49"/>
    </row>
    <row r="558" spans="3:11" x14ac:dyDescent="0.25">
      <c r="C558" s="49"/>
      <c r="D558" s="49"/>
      <c r="E558" s="49"/>
      <c r="F558" s="49"/>
      <c r="G558" s="49"/>
      <c r="H558" s="49"/>
      <c r="I558" s="49"/>
      <c r="J558" s="49"/>
      <c r="K558" s="49"/>
    </row>
    <row r="559" spans="3:11" x14ac:dyDescent="0.25">
      <c r="C559" s="49"/>
      <c r="D559" s="49"/>
      <c r="E559" s="49"/>
      <c r="F559" s="49"/>
      <c r="G559" s="49"/>
      <c r="H559" s="49"/>
      <c r="I559" s="49"/>
      <c r="J559" s="49"/>
      <c r="K559" s="49"/>
    </row>
    <row r="560" spans="3:11" x14ac:dyDescent="0.25">
      <c r="C560" s="49"/>
      <c r="D560" s="49"/>
      <c r="E560" s="49"/>
      <c r="F560" s="49"/>
      <c r="G560" s="49"/>
      <c r="H560" s="49"/>
      <c r="I560" s="49"/>
      <c r="J560" s="49"/>
      <c r="K560" s="49"/>
    </row>
    <row r="561" spans="3:11" x14ac:dyDescent="0.25">
      <c r="C561" s="49"/>
      <c r="D561" s="49"/>
      <c r="E561" s="49"/>
      <c r="F561" s="49"/>
      <c r="G561" s="49"/>
      <c r="H561" s="49"/>
      <c r="I561" s="49"/>
      <c r="J561" s="49"/>
      <c r="K561" s="49"/>
    </row>
    <row r="562" spans="3:11" x14ac:dyDescent="0.25">
      <c r="C562" s="49"/>
      <c r="D562" s="49"/>
      <c r="E562" s="49"/>
      <c r="F562" s="49"/>
      <c r="G562" s="49"/>
      <c r="H562" s="49"/>
      <c r="I562" s="49"/>
      <c r="J562" s="49"/>
      <c r="K562" s="49"/>
    </row>
    <row r="563" spans="3:11" x14ac:dyDescent="0.25">
      <c r="C563" s="49"/>
      <c r="D563" s="49"/>
      <c r="E563" s="49"/>
      <c r="F563" s="49"/>
      <c r="G563" s="49"/>
      <c r="H563" s="49"/>
      <c r="I563" s="49"/>
      <c r="J563" s="49"/>
      <c r="K563" s="49"/>
    </row>
    <row r="564" spans="3:11" x14ac:dyDescent="0.25">
      <c r="C564" s="49"/>
      <c r="D564" s="49"/>
      <c r="E564" s="49"/>
      <c r="F564" s="49"/>
      <c r="G564" s="49"/>
      <c r="H564" s="49"/>
      <c r="I564" s="49"/>
      <c r="J564" s="49"/>
      <c r="K564" s="49"/>
    </row>
    <row r="565" spans="3:11" x14ac:dyDescent="0.25">
      <c r="C565" s="49"/>
      <c r="D565" s="49"/>
      <c r="E565" s="49"/>
      <c r="F565" s="49"/>
      <c r="G565" s="49"/>
      <c r="H565" s="49"/>
      <c r="I565" s="49"/>
      <c r="J565" s="49"/>
      <c r="K565" s="49"/>
    </row>
    <row r="566" spans="3:11" x14ac:dyDescent="0.25">
      <c r="C566" s="49"/>
      <c r="D566" s="49"/>
      <c r="E566" s="49"/>
      <c r="F566" s="49"/>
      <c r="G566" s="49"/>
      <c r="H566" s="49"/>
      <c r="I566" s="49"/>
      <c r="J566" s="49"/>
      <c r="K566" s="49"/>
    </row>
    <row r="567" spans="3:11" x14ac:dyDescent="0.25">
      <c r="C567" s="49"/>
      <c r="D567" s="49"/>
      <c r="E567" s="49"/>
      <c r="F567" s="49"/>
      <c r="G567" s="49"/>
      <c r="H567" s="49"/>
      <c r="I567" s="49"/>
      <c r="J567" s="49"/>
      <c r="K567" s="49"/>
    </row>
    <row r="568" spans="3:11" x14ac:dyDescent="0.25">
      <c r="C568" s="49"/>
      <c r="D568" s="49"/>
      <c r="E568" s="49"/>
      <c r="F568" s="49"/>
      <c r="G568" s="49"/>
      <c r="H568" s="49"/>
      <c r="I568" s="49"/>
      <c r="J568" s="49"/>
      <c r="K568" s="49"/>
    </row>
    <row r="569" spans="3:11" x14ac:dyDescent="0.25">
      <c r="C569" s="49"/>
      <c r="D569" s="49"/>
      <c r="E569" s="49"/>
      <c r="F569" s="49"/>
      <c r="G569" s="49"/>
      <c r="H569" s="49"/>
      <c r="I569" s="49"/>
      <c r="J569" s="49"/>
      <c r="K569" s="49"/>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2018 DMAS Data Book &amp;A&amp;R&amp;9Page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L62"/>
  <sheetViews>
    <sheetView workbookViewId="0"/>
  </sheetViews>
  <sheetFormatPr defaultRowHeight="15" x14ac:dyDescent="0.25"/>
  <cols>
    <col min="1" max="1" width="41.7109375" customWidth="1"/>
    <col min="2" max="5" width="18.7109375" hidden="1" customWidth="1"/>
    <col min="6" max="6" width="18.7109375" customWidth="1"/>
    <col min="7" max="10" width="18.7109375" style="55" customWidth="1"/>
    <col min="12" max="12" width="10" bestFit="1" customWidth="1"/>
  </cols>
  <sheetData>
    <row r="1" spans="1:12" ht="37.5" customHeight="1" x14ac:dyDescent="0.25">
      <c r="A1" s="153" t="s">
        <v>684</v>
      </c>
      <c r="B1" s="19" t="s">
        <v>87</v>
      </c>
      <c r="C1" s="19" t="s">
        <v>88</v>
      </c>
      <c r="D1" s="19" t="s">
        <v>89</v>
      </c>
      <c r="E1" s="19" t="s">
        <v>90</v>
      </c>
      <c r="F1" s="19" t="s">
        <v>91</v>
      </c>
      <c r="G1" s="19" t="s">
        <v>617</v>
      </c>
      <c r="H1" s="19" t="s">
        <v>664</v>
      </c>
      <c r="I1" s="19" t="s">
        <v>670</v>
      </c>
      <c r="J1" s="19" t="s">
        <v>687</v>
      </c>
    </row>
    <row r="2" spans="1:12" x14ac:dyDescent="0.25">
      <c r="A2" s="2" t="s">
        <v>86</v>
      </c>
      <c r="B2" s="3">
        <v>6548828116.4899988</v>
      </c>
      <c r="C2" s="3">
        <v>7166169227.4741526</v>
      </c>
      <c r="D2" s="3">
        <v>7033372354.8400011</v>
      </c>
      <c r="E2" s="3">
        <v>7634426337.4658489</v>
      </c>
      <c r="F2" s="3">
        <v>7894608495.4700012</v>
      </c>
      <c r="G2" s="3">
        <f>SUM(G3:G60)</f>
        <v>8237217721</v>
      </c>
      <c r="H2" s="3">
        <f>SUM(H3:H60)</f>
        <v>8857802957.9500008</v>
      </c>
      <c r="I2" s="3">
        <f>SUM(I3:I60)</f>
        <v>9369044213</v>
      </c>
      <c r="J2" s="3">
        <f>SUM(J3:J60)</f>
        <v>9848984446.369997</v>
      </c>
    </row>
    <row r="3" spans="1:12" x14ac:dyDescent="0.25">
      <c r="A3" s="105" t="s">
        <v>3</v>
      </c>
      <c r="B3" s="106">
        <v>1014391202.89</v>
      </c>
      <c r="C3" s="106">
        <v>1255652680.47</v>
      </c>
      <c r="D3" s="106">
        <v>1026342332.8300002</v>
      </c>
      <c r="E3" s="106">
        <v>1323299999.4600003</v>
      </c>
      <c r="F3" s="106">
        <v>1487319385.46</v>
      </c>
      <c r="G3" s="106">
        <v>1576845622.8699999</v>
      </c>
      <c r="H3" s="106">
        <v>1695049403.6099999</v>
      </c>
      <c r="I3" s="106">
        <v>1748549442</v>
      </c>
      <c r="J3" s="106">
        <v>1862655282</v>
      </c>
    </row>
    <row r="4" spans="1:12" x14ac:dyDescent="0.25">
      <c r="A4" s="105" t="s">
        <v>4</v>
      </c>
      <c r="B4" s="106">
        <v>575501182.49000001</v>
      </c>
      <c r="C4" s="106">
        <v>716536889.66999996</v>
      </c>
      <c r="D4" s="106">
        <v>671871461.48000002</v>
      </c>
      <c r="E4" s="106">
        <v>920637701.21999979</v>
      </c>
      <c r="F4" s="106">
        <v>1040755247.97</v>
      </c>
      <c r="G4" s="106">
        <v>1168048717.0699999</v>
      </c>
      <c r="H4" s="106">
        <v>1322606466.4699998</v>
      </c>
      <c r="I4" s="106">
        <v>1418824353</v>
      </c>
      <c r="J4" s="106">
        <v>823607310.10000002</v>
      </c>
    </row>
    <row r="5" spans="1:12" x14ac:dyDescent="0.25">
      <c r="A5" s="105" t="s">
        <v>5</v>
      </c>
      <c r="B5" s="106">
        <v>0</v>
      </c>
      <c r="C5" s="106">
        <v>0</v>
      </c>
      <c r="D5" s="106">
        <v>0</v>
      </c>
      <c r="E5" s="106">
        <v>0</v>
      </c>
      <c r="F5" s="106">
        <v>2321956.15</v>
      </c>
      <c r="G5" s="106">
        <v>247276219.68999997</v>
      </c>
      <c r="H5" s="106">
        <v>309146776.06</v>
      </c>
      <c r="I5" s="106">
        <v>331248204</v>
      </c>
      <c r="J5" s="106">
        <v>167683522</v>
      </c>
      <c r="L5" s="149"/>
    </row>
    <row r="6" spans="1:12" x14ac:dyDescent="0.25">
      <c r="A6" s="105" t="s">
        <v>101</v>
      </c>
      <c r="B6" s="106">
        <v>0</v>
      </c>
      <c r="C6" s="106">
        <v>0</v>
      </c>
      <c r="D6" s="107">
        <v>-29463415.190000009</v>
      </c>
      <c r="E6" s="107">
        <v>-63345948.93</v>
      </c>
      <c r="F6" s="107">
        <v>-108498396.19</v>
      </c>
      <c r="G6" s="107">
        <v>-72873758.980000019</v>
      </c>
      <c r="H6" s="107">
        <v>-157600402.56999996</v>
      </c>
      <c r="I6" s="107">
        <v>-88045982</v>
      </c>
      <c r="J6" s="107">
        <v>-299252511.07000005</v>
      </c>
    </row>
    <row r="7" spans="1:12" s="55" customFormat="1" x14ac:dyDescent="0.25">
      <c r="A7" s="55" t="s">
        <v>688</v>
      </c>
      <c r="B7" s="106">
        <v>0</v>
      </c>
      <c r="C7" s="106">
        <v>0</v>
      </c>
      <c r="D7" s="107">
        <v>0</v>
      </c>
      <c r="E7" s="107">
        <v>0</v>
      </c>
      <c r="F7" s="107">
        <v>0</v>
      </c>
      <c r="G7" s="107">
        <v>0</v>
      </c>
      <c r="H7" s="107">
        <v>0</v>
      </c>
      <c r="I7" s="107">
        <v>0</v>
      </c>
      <c r="J7" s="107">
        <v>2216695723</v>
      </c>
    </row>
    <row r="8" spans="1:12" x14ac:dyDescent="0.25">
      <c r="A8" s="105" t="s">
        <v>6</v>
      </c>
      <c r="B8" s="106">
        <v>16038188.970000004</v>
      </c>
      <c r="C8" s="106">
        <v>23390819.829999998</v>
      </c>
      <c r="D8" s="106">
        <v>28903932.600000001</v>
      </c>
      <c r="E8" s="106">
        <v>34029184.579999991</v>
      </c>
      <c r="F8" s="106">
        <v>44442752.509999998</v>
      </c>
      <c r="G8" s="106">
        <v>54641896.140000001</v>
      </c>
      <c r="H8" s="106">
        <v>61407401.119999982</v>
      </c>
      <c r="I8" s="106">
        <v>62421457</v>
      </c>
      <c r="J8" s="106">
        <v>66576309</v>
      </c>
    </row>
    <row r="9" spans="1:12" x14ac:dyDescent="0.25">
      <c r="A9" s="105" t="s">
        <v>9</v>
      </c>
      <c r="B9" s="106">
        <v>714564843.90999997</v>
      </c>
      <c r="C9" s="106">
        <v>706747230.43415308</v>
      </c>
      <c r="D9" s="106">
        <v>674521357.03999984</v>
      </c>
      <c r="E9" s="106">
        <v>725895068.62</v>
      </c>
      <c r="F9" s="106">
        <v>687434500.33000004</v>
      </c>
      <c r="G9" s="106">
        <v>735875473.26999998</v>
      </c>
      <c r="H9" s="106">
        <v>759923995.48000002</v>
      </c>
      <c r="I9" s="106">
        <v>410018338</v>
      </c>
      <c r="J9" s="106">
        <v>366374849.33999997</v>
      </c>
    </row>
    <row r="10" spans="1:12" x14ac:dyDescent="0.25">
      <c r="A10" s="105" t="s">
        <v>103</v>
      </c>
      <c r="B10" s="106">
        <v>131147015.72</v>
      </c>
      <c r="C10" s="106">
        <v>175011957</v>
      </c>
      <c r="D10" s="106">
        <v>222083884</v>
      </c>
      <c r="E10" s="106">
        <v>218939258.99000001</v>
      </c>
      <c r="F10" s="106">
        <v>162109134.86000004</v>
      </c>
      <c r="G10" s="106">
        <v>68894801</v>
      </c>
      <c r="H10" s="106">
        <v>129605300.45</v>
      </c>
      <c r="I10" s="106">
        <v>40168868</v>
      </c>
      <c r="J10" s="106">
        <v>163836320</v>
      </c>
    </row>
    <row r="11" spans="1:12" x14ac:dyDescent="0.25">
      <c r="A11" s="55" t="s">
        <v>681</v>
      </c>
      <c r="B11" s="106">
        <v>0</v>
      </c>
      <c r="C11" s="106">
        <v>0</v>
      </c>
      <c r="D11" s="106">
        <v>0</v>
      </c>
      <c r="E11" s="106">
        <v>0</v>
      </c>
      <c r="F11" s="106">
        <v>0</v>
      </c>
      <c r="G11" s="106">
        <v>0</v>
      </c>
      <c r="H11" s="106">
        <v>0</v>
      </c>
      <c r="I11" s="106">
        <v>433878549</v>
      </c>
      <c r="J11" s="106">
        <v>421472736.1699999</v>
      </c>
    </row>
    <row r="12" spans="1:12" x14ac:dyDescent="0.25">
      <c r="A12" s="105" t="s">
        <v>104</v>
      </c>
      <c r="B12" s="106">
        <v>36261089.960000001</v>
      </c>
      <c r="C12" s="106">
        <v>16755112</v>
      </c>
      <c r="D12" s="106">
        <v>18378757.510000005</v>
      </c>
      <c r="E12" s="106">
        <v>35671195.710000001</v>
      </c>
      <c r="F12" s="106">
        <v>29933746.48</v>
      </c>
      <c r="G12" s="106">
        <v>31402336.68</v>
      </c>
      <c r="H12" s="106">
        <v>26080612.079999998</v>
      </c>
      <c r="I12" s="106">
        <v>26304205</v>
      </c>
      <c r="J12" s="106">
        <v>31322653</v>
      </c>
    </row>
    <row r="13" spans="1:12" x14ac:dyDescent="0.25">
      <c r="A13" s="105" t="s">
        <v>10</v>
      </c>
      <c r="B13" s="106">
        <v>134949381.60000011</v>
      </c>
      <c r="C13" s="106">
        <v>147977982.62</v>
      </c>
      <c r="D13" s="106">
        <v>144473746.46000004</v>
      </c>
      <c r="E13" s="106">
        <v>134063982.65000001</v>
      </c>
      <c r="F13" s="106">
        <v>126346431.48999998</v>
      </c>
      <c r="G13" s="106">
        <v>119117605.57999998</v>
      </c>
      <c r="H13" s="106">
        <v>101339426.27</v>
      </c>
      <c r="I13" s="106">
        <v>109865051</v>
      </c>
      <c r="J13" s="106">
        <v>93159070.499999955</v>
      </c>
    </row>
    <row r="14" spans="1:12" x14ac:dyDescent="0.25">
      <c r="A14" s="105" t="s">
        <v>11</v>
      </c>
      <c r="B14" s="106">
        <v>231489550.28999999</v>
      </c>
      <c r="C14" s="106">
        <v>240098998.63</v>
      </c>
      <c r="D14" s="106">
        <v>225923991.22</v>
      </c>
      <c r="E14" s="106">
        <v>138013958.13</v>
      </c>
      <c r="F14" s="106">
        <v>129058962.05</v>
      </c>
      <c r="G14" s="106">
        <v>105469625.83</v>
      </c>
      <c r="H14" s="106">
        <v>109019573.81999998</v>
      </c>
      <c r="I14" s="106">
        <v>119641565</v>
      </c>
      <c r="J14" s="106">
        <v>83350892.170000017</v>
      </c>
    </row>
    <row r="15" spans="1:12" x14ac:dyDescent="0.25">
      <c r="A15" s="105" t="s">
        <v>102</v>
      </c>
      <c r="B15" s="107">
        <v>-57644062.009999998</v>
      </c>
      <c r="C15" s="107">
        <v>-71944971.730000019</v>
      </c>
      <c r="D15" s="107">
        <v>-68337351.109999999</v>
      </c>
      <c r="E15" s="107">
        <v>-73653699.709999904</v>
      </c>
      <c r="F15" s="107">
        <v>-64829779.340000004</v>
      </c>
      <c r="G15" s="107">
        <v>-93441847.230000004</v>
      </c>
      <c r="H15" s="107">
        <v>-47893108.689999916</v>
      </c>
      <c r="I15" s="107">
        <v>-129328530</v>
      </c>
      <c r="J15" s="107">
        <v>-44710471.379999965</v>
      </c>
    </row>
    <row r="16" spans="1:12" x14ac:dyDescent="0.25">
      <c r="A16" s="105" t="s">
        <v>12</v>
      </c>
      <c r="B16" s="106">
        <v>22174427</v>
      </c>
      <c r="C16" s="106">
        <v>24921432.129999999</v>
      </c>
      <c r="D16" s="106">
        <v>24109642.859999999</v>
      </c>
      <c r="E16" s="106">
        <v>17649858.940000001</v>
      </c>
      <c r="F16" s="106">
        <v>14248517.18</v>
      </c>
      <c r="G16" s="106">
        <v>9220184.7699999977</v>
      </c>
      <c r="H16" s="106">
        <v>8344135.9900000002</v>
      </c>
      <c r="I16" s="106">
        <v>9438924</v>
      </c>
      <c r="J16" s="106">
        <v>10383958.92</v>
      </c>
    </row>
    <row r="17" spans="1:10" x14ac:dyDescent="0.25">
      <c r="A17" s="105" t="s">
        <v>13</v>
      </c>
      <c r="B17" s="106">
        <v>178191198.91</v>
      </c>
      <c r="C17" s="106">
        <v>184978518.12999988</v>
      </c>
      <c r="D17" s="106">
        <v>186005517.88999999</v>
      </c>
      <c r="E17" s="106">
        <v>153119234.5200001</v>
      </c>
      <c r="F17" s="106">
        <v>176068428.08999997</v>
      </c>
      <c r="G17" s="106">
        <v>149048162.33000004</v>
      </c>
      <c r="H17" s="106">
        <v>121403929.84999987</v>
      </c>
      <c r="I17" s="106">
        <v>123430202</v>
      </c>
      <c r="J17" s="106">
        <v>93683320.020000041</v>
      </c>
    </row>
    <row r="18" spans="1:10" x14ac:dyDescent="0.25">
      <c r="A18" s="105" t="s">
        <v>14</v>
      </c>
      <c r="B18" s="106">
        <v>17535842.299999997</v>
      </c>
      <c r="C18" s="106">
        <v>18707644.219999999</v>
      </c>
      <c r="D18" s="106">
        <v>19598873.940000001</v>
      </c>
      <c r="E18" s="106">
        <v>16557056.449999999</v>
      </c>
      <c r="F18" s="106">
        <v>15397447.710000001</v>
      </c>
      <c r="G18" s="106">
        <v>11347414.689999999</v>
      </c>
      <c r="H18" s="106">
        <v>8220538.2699999996</v>
      </c>
      <c r="I18" s="106">
        <v>9666743</v>
      </c>
      <c r="J18" s="106">
        <v>8165470.2700000014</v>
      </c>
    </row>
    <row r="19" spans="1:10" x14ac:dyDescent="0.25">
      <c r="A19" s="105" t="s">
        <v>15</v>
      </c>
      <c r="B19" s="106">
        <v>61648101.090000018</v>
      </c>
      <c r="C19" s="106">
        <v>64214482.659999982</v>
      </c>
      <c r="D19" s="106">
        <v>61875717.759999998</v>
      </c>
      <c r="E19" s="106">
        <v>55446596.149999999</v>
      </c>
      <c r="F19" s="106">
        <v>55671846.130000003</v>
      </c>
      <c r="G19" s="106">
        <v>49312965.769999988</v>
      </c>
      <c r="H19" s="106">
        <v>52335377.359999999</v>
      </c>
      <c r="I19" s="106">
        <v>62062314</v>
      </c>
      <c r="J19" s="106">
        <v>69175795.819999978</v>
      </c>
    </row>
    <row r="20" spans="1:10" x14ac:dyDescent="0.25">
      <c r="A20" s="105" t="s">
        <v>16</v>
      </c>
      <c r="B20" s="106">
        <v>9525933.6199999992</v>
      </c>
      <c r="C20" s="106">
        <v>9820570.9700000007</v>
      </c>
      <c r="D20" s="106">
        <v>10194582.269999998</v>
      </c>
      <c r="E20" s="106">
        <v>7521774.1500000004</v>
      </c>
      <c r="F20" s="106">
        <v>6980765.6100000013</v>
      </c>
      <c r="G20" s="106">
        <v>5747435.4800000004</v>
      </c>
      <c r="H20" s="106">
        <v>4959261.08</v>
      </c>
      <c r="I20" s="106">
        <v>4590015</v>
      </c>
      <c r="J20" s="106">
        <v>3866263.290000001</v>
      </c>
    </row>
    <row r="21" spans="1:10" x14ac:dyDescent="0.25">
      <c r="A21" s="105" t="s">
        <v>17</v>
      </c>
      <c r="B21" s="106">
        <v>5108943.21</v>
      </c>
      <c r="C21" s="106">
        <v>11880948.810000001</v>
      </c>
      <c r="D21" s="106">
        <v>16823653.129999995</v>
      </c>
      <c r="E21" s="106">
        <v>18227154.370000005</v>
      </c>
      <c r="F21" s="106">
        <v>18079106.510000005</v>
      </c>
      <c r="G21" s="106">
        <v>19061691.729999997</v>
      </c>
      <c r="H21" s="106">
        <v>21238531.239999995</v>
      </c>
      <c r="I21" s="106">
        <v>22293126</v>
      </c>
      <c r="J21" s="106">
        <v>20805611.859999996</v>
      </c>
    </row>
    <row r="22" spans="1:10" x14ac:dyDescent="0.25">
      <c r="A22" s="105" t="s">
        <v>18</v>
      </c>
      <c r="B22" s="106">
        <v>9343221.7000000011</v>
      </c>
      <c r="C22" s="106">
        <v>10331770.68</v>
      </c>
      <c r="D22" s="106">
        <v>13559613.119999999</v>
      </c>
      <c r="E22" s="106">
        <v>11898060.99</v>
      </c>
      <c r="F22" s="106">
        <v>19291370.379999999</v>
      </c>
      <c r="G22" s="106">
        <v>19486909.229999997</v>
      </c>
      <c r="H22" s="106">
        <v>19419346.420000002</v>
      </c>
      <c r="I22" s="106">
        <v>35897743</v>
      </c>
      <c r="J22" s="106">
        <v>34492145.670000002</v>
      </c>
    </row>
    <row r="23" spans="1:10" x14ac:dyDescent="0.25">
      <c r="A23" s="105" t="s">
        <v>19</v>
      </c>
      <c r="B23" s="106">
        <v>12945369.99</v>
      </c>
      <c r="C23" s="106">
        <v>11784021.800000001</v>
      </c>
      <c r="D23" s="106">
        <v>13414085.550000001</v>
      </c>
      <c r="E23" s="106">
        <v>3009748.84</v>
      </c>
      <c r="F23" s="106">
        <v>3432969.71</v>
      </c>
      <c r="G23" s="106">
        <v>10493426.060000001</v>
      </c>
      <c r="H23" s="106">
        <v>10562477.359999999</v>
      </c>
      <c r="I23" s="106">
        <v>23109508</v>
      </c>
      <c r="J23" s="106">
        <v>23684052.129999995</v>
      </c>
    </row>
    <row r="24" spans="1:10" x14ac:dyDescent="0.25">
      <c r="A24" s="105" t="s">
        <v>20</v>
      </c>
      <c r="B24" s="106">
        <v>122509813.67</v>
      </c>
      <c r="C24" s="106">
        <v>135220782.15000001</v>
      </c>
      <c r="D24" s="106">
        <v>135406663.68000001</v>
      </c>
      <c r="E24" s="106">
        <v>136909290.25</v>
      </c>
      <c r="F24" s="106">
        <v>131489372.53</v>
      </c>
      <c r="G24" s="106">
        <v>139593972.14999998</v>
      </c>
      <c r="H24" s="106">
        <v>153849112.76999995</v>
      </c>
      <c r="I24" s="106">
        <v>162598497</v>
      </c>
      <c r="J24" s="106">
        <v>153657203.19000006</v>
      </c>
    </row>
    <row r="25" spans="1:10" x14ac:dyDescent="0.25">
      <c r="A25" s="105" t="s">
        <v>21</v>
      </c>
      <c r="B25" s="106">
        <v>7374428.7800000003</v>
      </c>
      <c r="C25" s="106">
        <v>7714646.3399999999</v>
      </c>
      <c r="D25" s="106">
        <v>7920962.71</v>
      </c>
      <c r="E25" s="106">
        <v>6512037.7199999997</v>
      </c>
      <c r="F25" s="106">
        <v>5522204.7999999998</v>
      </c>
      <c r="G25" s="106">
        <v>3888163.9900000007</v>
      </c>
      <c r="H25" s="106">
        <v>2614418.9700000002</v>
      </c>
      <c r="I25" s="106">
        <v>2328272</v>
      </c>
      <c r="J25" s="106">
        <v>1855598.080000001</v>
      </c>
    </row>
    <row r="26" spans="1:10" x14ac:dyDescent="0.25">
      <c r="A26" s="105" t="s">
        <v>22</v>
      </c>
      <c r="B26" s="106">
        <v>35507180.469999999</v>
      </c>
      <c r="C26" s="106">
        <v>36244852.25999999</v>
      </c>
      <c r="D26" s="106">
        <v>35525562.350000001</v>
      </c>
      <c r="E26" s="106">
        <v>38358761.74000001</v>
      </c>
      <c r="F26" s="106">
        <v>37906285.200000003</v>
      </c>
      <c r="G26" s="106">
        <v>39046515.770000011</v>
      </c>
      <c r="H26" s="106">
        <v>39895143.159999989</v>
      </c>
      <c r="I26" s="106">
        <v>46985015</v>
      </c>
      <c r="J26" s="106">
        <v>44339785.189999998</v>
      </c>
    </row>
    <row r="27" spans="1:10" x14ac:dyDescent="0.25">
      <c r="A27" s="105" t="s">
        <v>23</v>
      </c>
      <c r="B27" s="106">
        <v>76107807.260000005</v>
      </c>
      <c r="C27" s="106">
        <v>71192496.870000005</v>
      </c>
      <c r="D27" s="106">
        <v>71244390.159999982</v>
      </c>
      <c r="E27" s="106">
        <v>71619457.859999999</v>
      </c>
      <c r="F27" s="106">
        <v>68091115.310000002</v>
      </c>
      <c r="G27" s="106">
        <v>55672106.789999999</v>
      </c>
      <c r="H27" s="106">
        <v>52017370.039999999</v>
      </c>
      <c r="I27" s="106">
        <v>52626530</v>
      </c>
      <c r="J27" s="106">
        <v>28977665.949999988</v>
      </c>
    </row>
    <row r="28" spans="1:10" x14ac:dyDescent="0.25">
      <c r="A28" s="105" t="s">
        <v>24</v>
      </c>
      <c r="B28" s="106">
        <v>34906513.329999991</v>
      </c>
      <c r="C28" s="106">
        <v>5147537.54</v>
      </c>
      <c r="D28" s="106">
        <v>5278748.42</v>
      </c>
      <c r="E28" s="106">
        <v>4628320.3899999997</v>
      </c>
      <c r="F28" s="106">
        <v>4303165.2400000012</v>
      </c>
      <c r="G28" s="106">
        <v>3581860.89</v>
      </c>
      <c r="H28" s="106">
        <v>3333676.5</v>
      </c>
      <c r="I28" s="106">
        <v>3344311</v>
      </c>
      <c r="J28" s="106">
        <v>2669416.620000001</v>
      </c>
    </row>
    <row r="29" spans="1:10" x14ac:dyDescent="0.25">
      <c r="A29" s="105" t="s">
        <v>25</v>
      </c>
      <c r="B29" s="106">
        <v>42198088.810000002</v>
      </c>
      <c r="C29" s="106">
        <v>73119389.430000022</v>
      </c>
      <c r="D29" s="106">
        <v>73532304.150000006</v>
      </c>
      <c r="E29" s="106">
        <v>69504658.359999999</v>
      </c>
      <c r="F29" s="106">
        <v>71052089.799999997</v>
      </c>
      <c r="G29" s="106">
        <v>63052331.600000001</v>
      </c>
      <c r="H29" s="106">
        <v>87855589.319999993</v>
      </c>
      <c r="I29" s="106">
        <v>86469311</v>
      </c>
      <c r="J29" s="106">
        <v>64343772.950000003</v>
      </c>
    </row>
    <row r="30" spans="1:10" x14ac:dyDescent="0.25">
      <c r="A30" s="105" t="s">
        <v>26</v>
      </c>
      <c r="B30" s="106">
        <v>5319127.58</v>
      </c>
      <c r="C30" s="106">
        <v>4564913.3499999996</v>
      </c>
      <c r="D30" s="106">
        <v>4170298.41</v>
      </c>
      <c r="E30" s="106">
        <v>5889185.3099999996</v>
      </c>
      <c r="F30" s="106">
        <v>6060942.4000000004</v>
      </c>
      <c r="G30" s="106">
        <v>6619081.5300000012</v>
      </c>
      <c r="H30" s="106">
        <v>7153678.8300000001</v>
      </c>
      <c r="I30" s="106">
        <v>7782736</v>
      </c>
      <c r="J30" s="106">
        <v>8814849.8700000029</v>
      </c>
    </row>
    <row r="31" spans="1:10" x14ac:dyDescent="0.25">
      <c r="A31" s="105" t="s">
        <v>27</v>
      </c>
      <c r="B31" s="106">
        <v>249524721.5</v>
      </c>
      <c r="C31" s="106">
        <v>258804735.59999996</v>
      </c>
      <c r="D31" s="106">
        <v>274859052.29999995</v>
      </c>
      <c r="E31" s="106">
        <v>249384200.19999999</v>
      </c>
      <c r="F31" s="106">
        <v>251711344.19999999</v>
      </c>
      <c r="G31" s="106">
        <v>254464680.09999999</v>
      </c>
      <c r="H31" s="106">
        <v>275088025.69999999</v>
      </c>
      <c r="I31" s="106">
        <v>308799264</v>
      </c>
      <c r="J31" s="106">
        <v>323085702</v>
      </c>
    </row>
    <row r="32" spans="1:10" x14ac:dyDescent="0.25">
      <c r="A32" s="105" t="s">
        <v>28</v>
      </c>
      <c r="B32" s="106">
        <v>117062443.61</v>
      </c>
      <c r="C32" s="106">
        <v>143339866.56</v>
      </c>
      <c r="D32" s="106">
        <v>190670719.88999999</v>
      </c>
      <c r="E32" s="106">
        <v>191506328.78</v>
      </c>
      <c r="F32" s="106">
        <v>191023083.12</v>
      </c>
      <c r="G32" s="106">
        <v>172172311.72999999</v>
      </c>
      <c r="H32" s="106">
        <v>219150428.09</v>
      </c>
      <c r="I32" s="106">
        <v>232772526</v>
      </c>
      <c r="J32" s="106">
        <v>253591746.87</v>
      </c>
    </row>
    <row r="33" spans="1:10" x14ac:dyDescent="0.25">
      <c r="A33" s="105" t="s">
        <v>31</v>
      </c>
      <c r="B33" s="106">
        <v>215957159.63999996</v>
      </c>
      <c r="C33" s="106">
        <v>210804159.95000005</v>
      </c>
      <c r="D33" s="106">
        <v>204129181.67000005</v>
      </c>
      <c r="E33" s="106">
        <v>234302627.73000005</v>
      </c>
      <c r="F33" s="106">
        <v>177631968.96000001</v>
      </c>
      <c r="G33" s="106">
        <v>155694429.17999995</v>
      </c>
      <c r="H33" s="106">
        <v>138148116.84999999</v>
      </c>
      <c r="I33" s="106">
        <v>92914594</v>
      </c>
      <c r="J33" s="106">
        <v>96641060.290000007</v>
      </c>
    </row>
    <row r="34" spans="1:10" x14ac:dyDescent="0.25">
      <c r="A34" s="105" t="s">
        <v>32</v>
      </c>
      <c r="B34" s="106">
        <v>58100503</v>
      </c>
      <c r="C34" s="106">
        <v>62832980.18</v>
      </c>
      <c r="D34" s="106">
        <v>70887971.730000019</v>
      </c>
      <c r="E34" s="106">
        <v>79198054.799999997</v>
      </c>
      <c r="F34" s="106">
        <v>88835034</v>
      </c>
      <c r="G34" s="106">
        <v>95055268.699999988</v>
      </c>
      <c r="H34" s="106">
        <v>105340901.16</v>
      </c>
      <c r="I34" s="106">
        <v>108976435</v>
      </c>
      <c r="J34" s="106">
        <v>114905293.06</v>
      </c>
    </row>
    <row r="35" spans="1:10" x14ac:dyDescent="0.25">
      <c r="A35" s="105" t="s">
        <v>33</v>
      </c>
      <c r="B35" s="106">
        <v>794159866.30999994</v>
      </c>
      <c r="C35" s="106">
        <v>822329639.93000019</v>
      </c>
      <c r="D35" s="106">
        <v>824210343</v>
      </c>
      <c r="E35" s="106">
        <v>837514684.31000018</v>
      </c>
      <c r="F35" s="106">
        <v>847126370.22000015</v>
      </c>
      <c r="G35" s="106">
        <v>795833884.54999995</v>
      </c>
      <c r="H35" s="106">
        <v>785616515.68000019</v>
      </c>
      <c r="I35" s="106">
        <v>815340406</v>
      </c>
      <c r="J35" s="106">
        <v>407504646.14999992</v>
      </c>
    </row>
    <row r="36" spans="1:10" x14ac:dyDescent="0.25">
      <c r="A36" s="105" t="s">
        <v>35</v>
      </c>
      <c r="B36" s="106">
        <v>34215.449999999997</v>
      </c>
      <c r="C36" s="106">
        <v>162426.28</v>
      </c>
      <c r="D36" s="106">
        <v>-2000</v>
      </c>
      <c r="E36" s="106">
        <v>0</v>
      </c>
      <c r="F36" s="106">
        <v>0</v>
      </c>
      <c r="G36" s="106">
        <v>5148</v>
      </c>
      <c r="H36" s="106">
        <v>3168</v>
      </c>
      <c r="I36" s="106">
        <v>6534</v>
      </c>
      <c r="J36" s="106">
        <v>6187.5</v>
      </c>
    </row>
    <row r="37" spans="1:10" x14ac:dyDescent="0.25">
      <c r="A37" s="105" t="s">
        <v>36</v>
      </c>
      <c r="B37" s="106">
        <v>5274369.95</v>
      </c>
      <c r="C37" s="106">
        <v>5678215.1699999999</v>
      </c>
      <c r="D37" s="106">
        <v>5876624.8499999996</v>
      </c>
      <c r="E37" s="106">
        <v>6178305.1799999997</v>
      </c>
      <c r="F37" s="106">
        <v>7470618.1100000013</v>
      </c>
      <c r="G37" s="106">
        <v>7490369.5499999998</v>
      </c>
      <c r="H37" s="106">
        <v>8505958.2899999991</v>
      </c>
      <c r="I37" s="106">
        <v>12148878</v>
      </c>
      <c r="J37" s="106">
        <v>6889998.209999999</v>
      </c>
    </row>
    <row r="38" spans="1:10" x14ac:dyDescent="0.25">
      <c r="A38" s="105" t="s">
        <v>37</v>
      </c>
      <c r="B38" s="106">
        <v>417035293.88999999</v>
      </c>
      <c r="C38" s="106">
        <v>491308094.04000008</v>
      </c>
      <c r="D38" s="106">
        <v>536237424.44999999</v>
      </c>
      <c r="E38" s="106">
        <v>601563162.70000005</v>
      </c>
      <c r="F38" s="106">
        <v>408828375.57000005</v>
      </c>
      <c r="G38" s="106">
        <v>339937376.63</v>
      </c>
      <c r="H38" s="106">
        <v>369815833.56000006</v>
      </c>
      <c r="I38" s="106">
        <v>424066348</v>
      </c>
      <c r="J38" s="106">
        <v>201105262.02000004</v>
      </c>
    </row>
    <row r="39" spans="1:10" x14ac:dyDescent="0.25">
      <c r="A39" s="105" t="s">
        <v>38</v>
      </c>
      <c r="B39" s="106">
        <v>0</v>
      </c>
      <c r="C39" s="106">
        <v>0</v>
      </c>
      <c r="D39" s="106">
        <v>0</v>
      </c>
      <c r="E39" s="106">
        <v>0</v>
      </c>
      <c r="F39" s="106">
        <v>245607641.66</v>
      </c>
      <c r="G39" s="106">
        <v>340212401.20000011</v>
      </c>
      <c r="H39" s="106">
        <v>409878775.83999991</v>
      </c>
      <c r="I39" s="106">
        <v>436253721</v>
      </c>
      <c r="J39" s="106">
        <v>245043016.08000001</v>
      </c>
    </row>
    <row r="40" spans="1:10" x14ac:dyDescent="0.25">
      <c r="A40" s="105" t="s">
        <v>39</v>
      </c>
      <c r="B40" s="106">
        <v>4147026.78</v>
      </c>
      <c r="C40" s="106">
        <v>4896503.87</v>
      </c>
      <c r="D40" s="106">
        <v>6035041.9100000001</v>
      </c>
      <c r="E40" s="106">
        <v>7032026.0899999999</v>
      </c>
      <c r="F40" s="106">
        <v>8548745.9299999997</v>
      </c>
      <c r="G40" s="106">
        <v>9635545.5</v>
      </c>
      <c r="H40" s="106">
        <v>10950878.449999999</v>
      </c>
      <c r="I40" s="106">
        <v>13079643</v>
      </c>
      <c r="J40" s="106">
        <v>7647151.3399999999</v>
      </c>
    </row>
    <row r="41" spans="1:10" x14ac:dyDescent="0.25">
      <c r="A41" s="105" t="s">
        <v>40</v>
      </c>
      <c r="B41" s="106">
        <v>45215806.130000003</v>
      </c>
      <c r="C41" s="106">
        <v>50848348.020000003</v>
      </c>
      <c r="D41" s="106">
        <v>55337170.719999999</v>
      </c>
      <c r="E41" s="106">
        <v>42219016.420000009</v>
      </c>
      <c r="F41" s="106">
        <v>44194232.299999997</v>
      </c>
      <c r="G41" s="106">
        <v>47781395.25</v>
      </c>
      <c r="H41" s="106">
        <v>49935305.25</v>
      </c>
      <c r="I41" s="106">
        <v>56902606</v>
      </c>
      <c r="J41" s="106">
        <v>39641642.340000004</v>
      </c>
    </row>
    <row r="42" spans="1:10" x14ac:dyDescent="0.25">
      <c r="A42" s="105" t="s">
        <v>41</v>
      </c>
      <c r="B42" s="106">
        <v>0</v>
      </c>
      <c r="C42" s="106">
        <v>0</v>
      </c>
      <c r="D42" s="106">
        <v>0</v>
      </c>
      <c r="E42" s="106">
        <v>17831299.309999999</v>
      </c>
      <c r="F42" s="106">
        <v>20404742.899999999</v>
      </c>
      <c r="G42" s="106">
        <v>20359728.309999999</v>
      </c>
      <c r="H42" s="106">
        <v>19323849.960000005</v>
      </c>
      <c r="I42" s="106">
        <v>21475189</v>
      </c>
      <c r="J42" s="106">
        <v>10728721.199999999</v>
      </c>
    </row>
    <row r="43" spans="1:10" x14ac:dyDescent="0.25">
      <c r="A43" s="105" t="s">
        <v>42</v>
      </c>
      <c r="B43" s="106">
        <v>477068831.63999999</v>
      </c>
      <c r="C43" s="106">
        <v>497677483.13</v>
      </c>
      <c r="D43" s="106">
        <v>530003230.78000009</v>
      </c>
      <c r="E43" s="106">
        <v>553912073.96000004</v>
      </c>
      <c r="F43" s="106">
        <v>584866465.70000005</v>
      </c>
      <c r="G43" s="106">
        <v>609757382.25</v>
      </c>
      <c r="H43" s="106">
        <v>647604557.58000004</v>
      </c>
      <c r="I43" s="106">
        <v>696397202</v>
      </c>
      <c r="J43" s="106">
        <v>745341924.25999963</v>
      </c>
    </row>
    <row r="44" spans="1:10" x14ac:dyDescent="0.25">
      <c r="A44" s="105" t="s">
        <v>43</v>
      </c>
      <c r="B44" s="106">
        <v>3137737.48</v>
      </c>
      <c r="C44" s="106">
        <v>2695291.98</v>
      </c>
      <c r="D44" s="106">
        <v>2509070.25</v>
      </c>
      <c r="E44" s="106">
        <v>2315040.58</v>
      </c>
      <c r="F44" s="106">
        <v>2024254.05</v>
      </c>
      <c r="G44" s="106">
        <v>2571357.27</v>
      </c>
      <c r="H44" s="106">
        <v>2248431.9500000002</v>
      </c>
      <c r="I44" s="106">
        <v>2620316</v>
      </c>
      <c r="J44" s="106">
        <v>1770306.34</v>
      </c>
    </row>
    <row r="45" spans="1:10" x14ac:dyDescent="0.25">
      <c r="A45" s="105" t="s">
        <v>45</v>
      </c>
      <c r="B45" s="106">
        <v>1130556.83</v>
      </c>
      <c r="C45" s="106">
        <v>1201666.8799999999</v>
      </c>
      <c r="D45" s="106">
        <v>1376370.06</v>
      </c>
      <c r="E45" s="106">
        <v>1604590.82</v>
      </c>
      <c r="F45" s="106">
        <v>1821563.25</v>
      </c>
      <c r="G45" s="106">
        <v>2080630.45</v>
      </c>
      <c r="H45" s="106">
        <v>2466280.96</v>
      </c>
      <c r="I45" s="106">
        <v>1958401</v>
      </c>
      <c r="J45" s="106">
        <v>172311.73</v>
      </c>
    </row>
    <row r="46" spans="1:10" x14ac:dyDescent="0.25">
      <c r="A46" s="105" t="s">
        <v>46</v>
      </c>
      <c r="B46" s="106">
        <v>29545809.84</v>
      </c>
      <c r="C46" s="106">
        <v>30987041.629999999</v>
      </c>
      <c r="D46" s="106">
        <v>49628778.140000001</v>
      </c>
      <c r="E46" s="106">
        <v>49966196.049999997</v>
      </c>
      <c r="F46" s="106">
        <v>52426149.520000003</v>
      </c>
      <c r="G46" s="106">
        <v>54220478.909999989</v>
      </c>
      <c r="H46" s="106">
        <v>55789634.810000002</v>
      </c>
      <c r="I46" s="106">
        <v>56352062</v>
      </c>
      <c r="J46" s="106">
        <v>57231902.69000002</v>
      </c>
    </row>
    <row r="47" spans="1:10" x14ac:dyDescent="0.25">
      <c r="A47" s="105" t="s">
        <v>47</v>
      </c>
      <c r="B47" s="106">
        <v>90067714.170000002</v>
      </c>
      <c r="C47" s="106">
        <v>96543155.060000002</v>
      </c>
      <c r="D47" s="106">
        <v>75402517.310000002</v>
      </c>
      <c r="E47" s="106">
        <v>79368263.480000019</v>
      </c>
      <c r="F47" s="106">
        <v>78607834.719999999</v>
      </c>
      <c r="G47" s="106">
        <v>80297565.950000003</v>
      </c>
      <c r="H47" s="106">
        <v>84999480.060000002</v>
      </c>
      <c r="I47" s="106">
        <v>89973980</v>
      </c>
      <c r="J47" s="106">
        <v>67784655.200000003</v>
      </c>
    </row>
    <row r="48" spans="1:10" x14ac:dyDescent="0.25">
      <c r="A48" s="105" t="s">
        <v>48</v>
      </c>
      <c r="B48" s="106">
        <v>1539472.23</v>
      </c>
      <c r="C48" s="106">
        <v>810825.53</v>
      </c>
      <c r="D48" s="106">
        <v>965720.93</v>
      </c>
      <c r="E48" s="106">
        <v>461578.5</v>
      </c>
      <c r="F48" s="106">
        <v>232622.1</v>
      </c>
      <c r="G48" s="106">
        <v>213737.64000000004</v>
      </c>
      <c r="H48" s="106">
        <v>158156.64000000004</v>
      </c>
      <c r="I48" s="106">
        <v>164149</v>
      </c>
      <c r="J48" s="106">
        <v>102015.38</v>
      </c>
    </row>
    <row r="49" spans="1:10" x14ac:dyDescent="0.25">
      <c r="A49" s="105" t="s">
        <v>49</v>
      </c>
      <c r="B49" s="106">
        <v>3601021.12</v>
      </c>
      <c r="C49" s="106">
        <v>3307209.14</v>
      </c>
      <c r="D49" s="106">
        <v>2980454.31</v>
      </c>
      <c r="E49" s="106">
        <v>2897985.29</v>
      </c>
      <c r="F49" s="106">
        <v>2856770.54</v>
      </c>
      <c r="G49" s="106">
        <v>3221264.5300000007</v>
      </c>
      <c r="H49" s="106">
        <v>3629463.27</v>
      </c>
      <c r="I49" s="106">
        <v>3835586</v>
      </c>
      <c r="J49" s="106">
        <v>3453395.1800000011</v>
      </c>
    </row>
    <row r="50" spans="1:10" x14ac:dyDescent="0.25">
      <c r="A50" s="105" t="s">
        <v>51</v>
      </c>
      <c r="B50" s="106">
        <v>59446557.100000001</v>
      </c>
      <c r="C50" s="106">
        <v>41371868.200000003</v>
      </c>
      <c r="D50" s="106">
        <v>55865608.340000011</v>
      </c>
      <c r="E50" s="106">
        <v>50244255.490000002</v>
      </c>
      <c r="F50" s="106">
        <v>58866480.060000002</v>
      </c>
      <c r="G50" s="106">
        <v>63790723.869999997</v>
      </c>
      <c r="H50" s="106">
        <v>48340096.530000001</v>
      </c>
      <c r="I50" s="106">
        <v>50886495</v>
      </c>
      <c r="J50" s="106">
        <v>45760046.490000002</v>
      </c>
    </row>
    <row r="51" spans="1:10" x14ac:dyDescent="0.25">
      <c r="A51" s="105" t="s">
        <v>52</v>
      </c>
      <c r="B51" s="106">
        <v>1667554.33</v>
      </c>
      <c r="C51" s="106">
        <v>1495707.52</v>
      </c>
      <c r="D51" s="106">
        <v>1474066.57</v>
      </c>
      <c r="E51" s="106">
        <v>1552757.1</v>
      </c>
      <c r="F51" s="106">
        <v>2368993.19</v>
      </c>
      <c r="G51" s="106">
        <v>1972230.44</v>
      </c>
      <c r="H51" s="106">
        <v>3853948.84</v>
      </c>
      <c r="I51" s="106">
        <v>1502086</v>
      </c>
      <c r="J51" s="106">
        <v>1380765.71</v>
      </c>
    </row>
    <row r="52" spans="1:10" x14ac:dyDescent="0.25">
      <c r="A52" s="105" t="s">
        <v>53</v>
      </c>
      <c r="B52" s="106">
        <v>84066957.900000006</v>
      </c>
      <c r="C52" s="106">
        <v>78195231.859999999</v>
      </c>
      <c r="D52" s="106">
        <v>78137110.700000003</v>
      </c>
      <c r="E52" s="106">
        <v>87877692.980000004</v>
      </c>
      <c r="F52" s="106">
        <v>80735631.109999999</v>
      </c>
      <c r="G52" s="106">
        <v>94819663.400000006</v>
      </c>
      <c r="H52" s="106">
        <v>97493313.870000005</v>
      </c>
      <c r="I52" s="106">
        <v>94398100</v>
      </c>
      <c r="J52" s="106">
        <v>75238806.12999998</v>
      </c>
    </row>
    <row r="53" spans="1:10" x14ac:dyDescent="0.25">
      <c r="A53" s="105" t="s">
        <v>54</v>
      </c>
      <c r="B53" s="106">
        <v>0</v>
      </c>
      <c r="C53" s="106">
        <v>0</v>
      </c>
      <c r="D53" s="106">
        <v>0</v>
      </c>
      <c r="E53" s="106">
        <v>0</v>
      </c>
      <c r="F53" s="106">
        <v>45791526.75</v>
      </c>
      <c r="G53" s="106">
        <v>99044216.959999993</v>
      </c>
      <c r="H53" s="106">
        <v>100743641.17</v>
      </c>
      <c r="I53" s="106">
        <v>117511117</v>
      </c>
      <c r="J53" s="106">
        <v>131766383.72</v>
      </c>
    </row>
    <row r="54" spans="1:10" x14ac:dyDescent="0.25">
      <c r="A54" s="105" t="s">
        <v>55</v>
      </c>
      <c r="B54" s="106">
        <v>0</v>
      </c>
      <c r="C54" s="106">
        <v>0</v>
      </c>
      <c r="D54" s="106">
        <v>0</v>
      </c>
      <c r="E54" s="106">
        <v>0</v>
      </c>
      <c r="F54" s="106">
        <v>72091566.109999999</v>
      </c>
      <c r="G54" s="106">
        <v>153025111.31999996</v>
      </c>
      <c r="H54" s="106">
        <v>159367035.34999999</v>
      </c>
      <c r="I54" s="106">
        <v>166809813</v>
      </c>
      <c r="J54" s="106">
        <v>147391283.86000001</v>
      </c>
    </row>
    <row r="55" spans="1:10" x14ac:dyDescent="0.25">
      <c r="A55" s="105" t="s">
        <v>56</v>
      </c>
      <c r="B55" s="106">
        <v>0</v>
      </c>
      <c r="C55" s="106">
        <v>0</v>
      </c>
      <c r="D55" s="106">
        <v>0</v>
      </c>
      <c r="E55" s="106">
        <v>0</v>
      </c>
      <c r="F55" s="106">
        <v>109637760.3</v>
      </c>
      <c r="G55" s="106">
        <v>190066955.44</v>
      </c>
      <c r="H55" s="106">
        <v>206200262.74000013</v>
      </c>
      <c r="I55" s="106">
        <v>252632041</v>
      </c>
      <c r="J55" s="106">
        <v>199764715.55999991</v>
      </c>
    </row>
    <row r="56" spans="1:10" x14ac:dyDescent="0.25">
      <c r="A56" s="105" t="s">
        <v>57</v>
      </c>
      <c r="B56" s="106">
        <v>432395480.47000009</v>
      </c>
      <c r="C56" s="106">
        <v>462664936.82999998</v>
      </c>
      <c r="D56" s="106">
        <v>458881645.77999991</v>
      </c>
      <c r="E56" s="106">
        <v>491442526.13999999</v>
      </c>
      <c r="F56" s="106">
        <v>295700208.75999999</v>
      </c>
      <c r="G56" s="106">
        <v>61437389.580000013</v>
      </c>
      <c r="H56" s="106">
        <v>61660606.149999999</v>
      </c>
      <c r="I56" s="106">
        <v>70277468</v>
      </c>
      <c r="J56" s="106">
        <v>58930949.550000012</v>
      </c>
    </row>
    <row r="57" spans="1:10" x14ac:dyDescent="0.25">
      <c r="A57" s="105" t="s">
        <v>58</v>
      </c>
      <c r="B57" s="106">
        <v>21790681.460000001</v>
      </c>
      <c r="C57" s="106">
        <v>18143133.850000001</v>
      </c>
      <c r="D57" s="106">
        <v>14546937.91</v>
      </c>
      <c r="E57" s="106">
        <v>14182963.58</v>
      </c>
      <c r="F57" s="106">
        <v>13824520.98</v>
      </c>
      <c r="G57" s="106">
        <v>14288614.039999999</v>
      </c>
      <c r="H57" s="106">
        <v>14212983.07</v>
      </c>
      <c r="I57" s="106">
        <v>13097950</v>
      </c>
      <c r="J57" s="106">
        <v>10508354.859999994</v>
      </c>
    </row>
    <row r="58" spans="1:10" s="55" customFormat="1" x14ac:dyDescent="0.25">
      <c r="A58" s="105" t="s">
        <v>59</v>
      </c>
      <c r="B58" s="106">
        <v>0</v>
      </c>
      <c r="C58" s="106">
        <v>0</v>
      </c>
      <c r="D58" s="106">
        <v>0</v>
      </c>
      <c r="E58" s="106">
        <v>21468812.379999995</v>
      </c>
      <c r="F58" s="106">
        <v>31384422.989999998</v>
      </c>
      <c r="G58" s="106">
        <v>41379920.000000007</v>
      </c>
      <c r="H58" s="106">
        <v>56927895.189999998</v>
      </c>
      <c r="I58" s="106">
        <v>77881890</v>
      </c>
      <c r="J58" s="106">
        <v>66712939.990000017</v>
      </c>
    </row>
    <row r="59" spans="1:10" s="55" customFormat="1" x14ac:dyDescent="0.25">
      <c r="A59" s="105" t="s">
        <v>631</v>
      </c>
      <c r="B59" s="106">
        <v>-236055.88</v>
      </c>
      <c r="C59" s="106">
        <v>0</v>
      </c>
      <c r="D59" s="106">
        <v>0</v>
      </c>
      <c r="E59" s="106">
        <v>-1.1641532182693477</v>
      </c>
      <c r="F59" s="106">
        <v>0</v>
      </c>
      <c r="G59" s="106">
        <v>-40974.449998855504</v>
      </c>
      <c r="H59" s="106">
        <v>0</v>
      </c>
      <c r="I59" s="106">
        <v>0</v>
      </c>
      <c r="J59" s="106">
        <v>0</v>
      </c>
    </row>
    <row r="60" spans="1:10" s="55" customFormat="1" x14ac:dyDescent="0.25">
      <c r="A60" s="105" t="s">
        <v>669</v>
      </c>
      <c r="B60" s="106"/>
      <c r="C60" s="106">
        <v>0</v>
      </c>
      <c r="D60" s="106">
        <v>0</v>
      </c>
      <c r="E60" s="106">
        <v>0</v>
      </c>
      <c r="F60" s="106">
        <v>0</v>
      </c>
      <c r="G60" s="106">
        <v>0</v>
      </c>
      <c r="H60" s="106">
        <v>18461381.68</v>
      </c>
      <c r="I60" s="106">
        <v>13840646</v>
      </c>
      <c r="J60" s="106">
        <v>7196668</v>
      </c>
    </row>
    <row r="61" spans="1:10" x14ac:dyDescent="0.25">
      <c r="A61" s="152" t="s">
        <v>682</v>
      </c>
    </row>
    <row r="62" spans="1:10" x14ac:dyDescent="0.25">
      <c r="B62" s="20"/>
      <c r="C62" s="20"/>
      <c r="D62" s="20"/>
      <c r="E62" s="20"/>
      <c r="F62" s="20"/>
      <c r="G62" s="20"/>
      <c r="H62" s="20"/>
      <c r="I62" s="20"/>
      <c r="J62" s="20"/>
    </row>
  </sheetData>
  <printOptions horizontalCentered="1"/>
  <pageMargins left="0.25" right="0.25" top="0.5" bottom="0.5" header="0.3" footer="0.3"/>
  <pageSetup scale="75" fitToHeight="0" orientation="portrait" r:id="rId1"/>
  <headerFooter differentFirst="1" scaleWithDoc="0">
    <oddFooter>&amp;L&amp;9 2018 DMAS Data Book &amp;A&amp;R&amp;9Page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J47"/>
  <sheetViews>
    <sheetView workbookViewId="0">
      <selection activeCell="J40" sqref="J40"/>
    </sheetView>
  </sheetViews>
  <sheetFormatPr defaultRowHeight="15" x14ac:dyDescent="0.25"/>
  <cols>
    <col min="1" max="1" width="41.7109375" customWidth="1"/>
    <col min="2" max="5" width="18.7109375" hidden="1" customWidth="1"/>
    <col min="6" max="6" width="18.7109375" customWidth="1"/>
    <col min="7" max="10" width="18.7109375" style="55" customWidth="1"/>
  </cols>
  <sheetData>
    <row r="1" spans="1:10" ht="37.5" customHeight="1" x14ac:dyDescent="0.25">
      <c r="A1" s="153" t="s">
        <v>685</v>
      </c>
      <c r="B1" s="19" t="s">
        <v>87</v>
      </c>
      <c r="C1" s="19" t="s">
        <v>88</v>
      </c>
      <c r="D1" s="19" t="s">
        <v>89</v>
      </c>
      <c r="E1" s="19" t="s">
        <v>90</v>
      </c>
      <c r="F1" s="19" t="s">
        <v>91</v>
      </c>
      <c r="G1" s="19" t="s">
        <v>617</v>
      </c>
      <c r="H1" s="19" t="s">
        <v>664</v>
      </c>
      <c r="I1" s="19" t="s">
        <v>670</v>
      </c>
      <c r="J1" s="19" t="s">
        <v>687</v>
      </c>
    </row>
    <row r="2" spans="1:10" x14ac:dyDescent="0.25">
      <c r="A2" s="2" t="s">
        <v>86</v>
      </c>
      <c r="B2" s="3">
        <v>240582032.31999999</v>
      </c>
      <c r="C2" s="3">
        <v>264102501.24999997</v>
      </c>
      <c r="D2" s="3">
        <v>248383653.31000006</v>
      </c>
      <c r="E2" s="3">
        <v>281524651.74403119</v>
      </c>
      <c r="F2" s="3">
        <v>293609903.40000004</v>
      </c>
      <c r="G2" s="3">
        <f>SUM(G3:G47)</f>
        <v>280437797.76000005</v>
      </c>
      <c r="H2" s="3">
        <f>SUM(H3:H47)</f>
        <v>257138216.94999999</v>
      </c>
      <c r="I2" s="3">
        <f>SUM(I3:I47)</f>
        <v>304880478.70999998</v>
      </c>
      <c r="J2" s="3">
        <f>SUM(J3:J47)</f>
        <v>363979398.12000012</v>
      </c>
    </row>
    <row r="3" spans="1:10" x14ac:dyDescent="0.25">
      <c r="A3" s="105" t="s">
        <v>3</v>
      </c>
      <c r="B3" s="106">
        <v>126513401.58</v>
      </c>
      <c r="C3" s="106">
        <v>145450224.53</v>
      </c>
      <c r="D3" s="106">
        <v>133578676.73999998</v>
      </c>
      <c r="E3" s="106">
        <v>183233922.30000001</v>
      </c>
      <c r="F3" s="106">
        <v>192384563.78</v>
      </c>
      <c r="G3" s="106">
        <v>182940447.37</v>
      </c>
      <c r="H3" s="106">
        <v>178287214.49000001</v>
      </c>
      <c r="I3" s="106">
        <v>203437477.90999997</v>
      </c>
      <c r="J3" s="106">
        <v>240828547.20000005</v>
      </c>
    </row>
    <row r="4" spans="1:10" s="55" customFormat="1" x14ac:dyDescent="0.25">
      <c r="A4" s="55" t="s">
        <v>688</v>
      </c>
      <c r="B4" s="106">
        <v>0</v>
      </c>
      <c r="C4" s="106">
        <v>0</v>
      </c>
      <c r="D4" s="106">
        <v>0</v>
      </c>
      <c r="E4" s="106">
        <v>0</v>
      </c>
      <c r="F4" s="106">
        <v>0</v>
      </c>
      <c r="G4" s="106">
        <v>0</v>
      </c>
      <c r="H4" s="106">
        <v>0</v>
      </c>
      <c r="I4" s="106">
        <v>0</v>
      </c>
      <c r="J4" s="106">
        <v>1234684.7</v>
      </c>
    </row>
    <row r="5" spans="1:10" x14ac:dyDescent="0.25">
      <c r="A5" s="105" t="s">
        <v>9</v>
      </c>
      <c r="B5" s="106">
        <v>8008065.8700000001</v>
      </c>
      <c r="C5" s="106">
        <v>9846010.6300000008</v>
      </c>
      <c r="D5" s="106">
        <v>9882597.9399999995</v>
      </c>
      <c r="E5" s="106">
        <v>7834281.6100000003</v>
      </c>
      <c r="F5" s="106">
        <v>5401055.5999999996</v>
      </c>
      <c r="G5" s="106">
        <v>5843030.7999999998</v>
      </c>
      <c r="H5" s="106">
        <v>5353593.7699999996</v>
      </c>
      <c r="I5" s="106">
        <v>5954806.4400000032</v>
      </c>
      <c r="J5" s="106">
        <v>6425481.9000000032</v>
      </c>
    </row>
    <row r="6" spans="1:10" x14ac:dyDescent="0.25">
      <c r="A6" s="105" t="s">
        <v>10</v>
      </c>
      <c r="B6" s="106">
        <v>4318464.1500000004</v>
      </c>
      <c r="C6" s="106">
        <v>4836569.3499999996</v>
      </c>
      <c r="D6" s="106">
        <v>4304744.32</v>
      </c>
      <c r="E6" s="106">
        <v>2981361.15</v>
      </c>
      <c r="F6" s="106">
        <v>2495646.9500000002</v>
      </c>
      <c r="G6" s="106">
        <v>2228685.5</v>
      </c>
      <c r="H6" s="106">
        <v>2388391.1799999997</v>
      </c>
      <c r="I6" s="106">
        <v>2671705.25</v>
      </c>
      <c r="J6" s="106">
        <v>2452095.23</v>
      </c>
    </row>
    <row r="7" spans="1:10" x14ac:dyDescent="0.25">
      <c r="A7" s="105" t="s">
        <v>11</v>
      </c>
      <c r="B7" s="106">
        <v>7931559.29</v>
      </c>
      <c r="C7" s="106">
        <v>8120257.8499999996</v>
      </c>
      <c r="D7" s="106">
        <v>7997931.8799999999</v>
      </c>
      <c r="E7" s="106">
        <v>3143947.17</v>
      </c>
      <c r="F7" s="106">
        <v>3377552.5300000007</v>
      </c>
      <c r="G7" s="106">
        <v>2105321.56</v>
      </c>
      <c r="H7" s="106">
        <v>2317854.96</v>
      </c>
      <c r="I7" s="106">
        <v>2809790</v>
      </c>
      <c r="J7" s="106">
        <v>1802225.11</v>
      </c>
    </row>
    <row r="8" spans="1:10" x14ac:dyDescent="0.25">
      <c r="A8" s="105" t="s">
        <v>12</v>
      </c>
      <c r="B8" s="106">
        <v>947505.38</v>
      </c>
      <c r="C8" s="106">
        <v>1061543.92</v>
      </c>
      <c r="D8" s="106">
        <v>1016499.25</v>
      </c>
      <c r="E8" s="106">
        <v>645032.12</v>
      </c>
      <c r="F8" s="106">
        <v>431741.55</v>
      </c>
      <c r="G8" s="106">
        <v>193113.61</v>
      </c>
      <c r="H8" s="106">
        <v>353670.94000000006</v>
      </c>
      <c r="I8" s="106">
        <v>398587</v>
      </c>
      <c r="J8" s="106">
        <v>481114.06</v>
      </c>
    </row>
    <row r="9" spans="1:10" x14ac:dyDescent="0.25">
      <c r="A9" s="105" t="s">
        <v>13</v>
      </c>
      <c r="B9" s="106">
        <v>6811497.1399999987</v>
      </c>
      <c r="C9" s="106">
        <v>7215441.8600000013</v>
      </c>
      <c r="D9" s="106">
        <v>7591654.1500000004</v>
      </c>
      <c r="E9" s="106">
        <v>4728002.47</v>
      </c>
      <c r="F9" s="106">
        <v>3535393.65</v>
      </c>
      <c r="G9" s="106">
        <v>2626343.5299999998</v>
      </c>
      <c r="H9" s="106">
        <v>3174048.9699999979</v>
      </c>
      <c r="I9" s="106">
        <v>3264879.2399999979</v>
      </c>
      <c r="J9" s="106">
        <v>2875755.48</v>
      </c>
    </row>
    <row r="10" spans="1:10" x14ac:dyDescent="0.25">
      <c r="A10" s="105" t="s">
        <v>14</v>
      </c>
      <c r="B10" s="106">
        <v>1101180.01</v>
      </c>
      <c r="C10" s="106">
        <v>1274369.9399999997</v>
      </c>
      <c r="D10" s="106">
        <v>1327135.5899999999</v>
      </c>
      <c r="E10" s="106">
        <v>810553.27</v>
      </c>
      <c r="F10" s="106">
        <v>631518.07999999996</v>
      </c>
      <c r="G10" s="106">
        <v>385666.19</v>
      </c>
      <c r="H10" s="106">
        <v>316171.20000000007</v>
      </c>
      <c r="I10" s="106">
        <v>347378.61</v>
      </c>
      <c r="J10" s="106">
        <v>358841.61</v>
      </c>
    </row>
    <row r="11" spans="1:10" x14ac:dyDescent="0.25">
      <c r="A11" s="105" t="s">
        <v>15</v>
      </c>
      <c r="B11" s="106">
        <v>1544662.51</v>
      </c>
      <c r="C11" s="106">
        <v>1794256.27</v>
      </c>
      <c r="D11" s="106">
        <v>2107063.96</v>
      </c>
      <c r="E11" s="106">
        <v>1229830.3600000001</v>
      </c>
      <c r="F11" s="106">
        <v>1548983.76</v>
      </c>
      <c r="G11" s="106">
        <v>1204320.79</v>
      </c>
      <c r="H11" s="106">
        <v>1079758.26</v>
      </c>
      <c r="I11" s="106">
        <v>1402069.15</v>
      </c>
      <c r="J11" s="106">
        <v>1648367.33</v>
      </c>
    </row>
    <row r="12" spans="1:10" x14ac:dyDescent="0.25">
      <c r="A12" s="105" t="s">
        <v>16</v>
      </c>
      <c r="B12" s="106">
        <v>1142201.49</v>
      </c>
      <c r="C12" s="106">
        <v>1301607.6499999999</v>
      </c>
      <c r="D12" s="106">
        <v>1365757.03</v>
      </c>
      <c r="E12" s="106">
        <v>968202.8</v>
      </c>
      <c r="F12" s="106">
        <v>896419.59</v>
      </c>
      <c r="G12" s="106">
        <v>716660.37</v>
      </c>
      <c r="H12" s="106">
        <v>749465.51000000013</v>
      </c>
      <c r="I12" s="106">
        <v>776593.17</v>
      </c>
      <c r="J12" s="106">
        <v>690842.79</v>
      </c>
    </row>
    <row r="13" spans="1:10" x14ac:dyDescent="0.25">
      <c r="A13" s="105" t="s">
        <v>17</v>
      </c>
      <c r="B13" s="106">
        <v>345712.71</v>
      </c>
      <c r="C13" s="106">
        <v>907013.56000000017</v>
      </c>
      <c r="D13" s="106">
        <v>1353622.07</v>
      </c>
      <c r="E13" s="106">
        <v>1492993.45</v>
      </c>
      <c r="F13" s="106">
        <v>1432984.81</v>
      </c>
      <c r="G13" s="106">
        <v>1180493.52</v>
      </c>
      <c r="H13" s="106">
        <v>1249483.1499999999</v>
      </c>
      <c r="I13" s="106">
        <v>1435793.48</v>
      </c>
      <c r="J13" s="106">
        <v>1546093.45</v>
      </c>
    </row>
    <row r="14" spans="1:10" x14ac:dyDescent="0.25">
      <c r="A14" s="105" t="s">
        <v>18</v>
      </c>
      <c r="B14" s="106">
        <v>2386108.7800000003</v>
      </c>
      <c r="C14" s="106">
        <v>2193441.5700000003</v>
      </c>
      <c r="D14" s="106">
        <v>2711361.11</v>
      </c>
      <c r="E14" s="106">
        <v>1858152.35</v>
      </c>
      <c r="F14" s="106">
        <v>4883573.93</v>
      </c>
      <c r="G14" s="106">
        <v>4743422.8900000006</v>
      </c>
      <c r="H14" s="106">
        <v>4049289.73</v>
      </c>
      <c r="I14" s="106">
        <v>9964925.8600000013</v>
      </c>
      <c r="J14" s="106">
        <v>13319503.480000004</v>
      </c>
    </row>
    <row r="15" spans="1:10" x14ac:dyDescent="0.25">
      <c r="A15" s="105" t="s">
        <v>19</v>
      </c>
      <c r="B15" s="106">
        <v>320556.66000000009</v>
      </c>
      <c r="C15" s="106">
        <v>452412.16000000009</v>
      </c>
      <c r="D15" s="106">
        <v>762675.83</v>
      </c>
      <c r="E15" s="106">
        <v>88539.32</v>
      </c>
      <c r="F15" s="106">
        <v>115542.74</v>
      </c>
      <c r="G15" s="106">
        <v>216365.08000000005</v>
      </c>
      <c r="H15" s="106">
        <v>259210.34</v>
      </c>
      <c r="I15" s="106">
        <v>295824</v>
      </c>
      <c r="J15" s="106">
        <v>179771.42</v>
      </c>
    </row>
    <row r="16" spans="1:10" x14ac:dyDescent="0.25">
      <c r="A16" s="105" t="s">
        <v>20</v>
      </c>
      <c r="B16" s="106">
        <v>34008837.899999999</v>
      </c>
      <c r="C16" s="106">
        <v>35839801.100000001</v>
      </c>
      <c r="D16" s="106">
        <v>36074249.090000011</v>
      </c>
      <c r="E16" s="106">
        <v>34909774.780000001</v>
      </c>
      <c r="F16" s="106">
        <v>38780446.289999999</v>
      </c>
      <c r="G16" s="106">
        <v>36695981.350000001</v>
      </c>
      <c r="H16" s="106">
        <v>38461001.479999989</v>
      </c>
      <c r="I16" s="106">
        <v>41669615.579999998</v>
      </c>
      <c r="J16" s="106">
        <v>43877684.510000005</v>
      </c>
    </row>
    <row r="17" spans="1:10" x14ac:dyDescent="0.25">
      <c r="A17" s="105" t="s">
        <v>21</v>
      </c>
      <c r="B17" s="106">
        <v>50022.89</v>
      </c>
      <c r="C17" s="106">
        <v>44865.57</v>
      </c>
      <c r="D17" s="106">
        <v>26433.080000000005</v>
      </c>
      <c r="E17" s="106">
        <v>16273.41</v>
      </c>
      <c r="F17" s="106">
        <v>10792.53</v>
      </c>
      <c r="G17" s="106">
        <v>4505.7399999999989</v>
      </c>
      <c r="H17" s="106">
        <v>8413.61</v>
      </c>
      <c r="I17" s="106">
        <v>5013.82</v>
      </c>
      <c r="J17" s="106">
        <v>2997.85</v>
      </c>
    </row>
    <row r="18" spans="1:10" x14ac:dyDescent="0.25">
      <c r="A18" s="105" t="s">
        <v>22</v>
      </c>
      <c r="B18" s="106">
        <v>0</v>
      </c>
      <c r="C18" s="106">
        <v>0</v>
      </c>
      <c r="D18" s="106">
        <v>0</v>
      </c>
      <c r="E18" s="106">
        <v>0</v>
      </c>
      <c r="F18" s="106">
        <v>0</v>
      </c>
      <c r="G18" s="106">
        <v>0</v>
      </c>
      <c r="H18" s="106">
        <v>41421</v>
      </c>
      <c r="I18" s="106">
        <v>12429</v>
      </c>
      <c r="J18" s="106">
        <v>0</v>
      </c>
    </row>
    <row r="19" spans="1:10" x14ac:dyDescent="0.25">
      <c r="A19" s="105" t="s">
        <v>23</v>
      </c>
      <c r="B19" s="106">
        <v>517934.5</v>
      </c>
      <c r="C19" s="106">
        <v>540370.39</v>
      </c>
      <c r="D19" s="106">
        <v>606935.46999999986</v>
      </c>
      <c r="E19" s="106">
        <v>485396.69</v>
      </c>
      <c r="F19" s="106">
        <v>422593.99</v>
      </c>
      <c r="G19" s="106">
        <v>435517.31</v>
      </c>
      <c r="H19" s="106">
        <v>463694.71999999991</v>
      </c>
      <c r="I19" s="106">
        <v>542339.49</v>
      </c>
      <c r="J19" s="106">
        <v>558831.16</v>
      </c>
    </row>
    <row r="20" spans="1:10" x14ac:dyDescent="0.25">
      <c r="A20" s="105" t="s">
        <v>24</v>
      </c>
      <c r="B20" s="106">
        <v>103690</v>
      </c>
      <c r="C20" s="106">
        <v>111101</v>
      </c>
      <c r="D20" s="106">
        <v>118768.45999999998</v>
      </c>
      <c r="E20" s="106">
        <v>86903.51</v>
      </c>
      <c r="F20" s="106">
        <v>82086.290000000023</v>
      </c>
      <c r="G20" s="106">
        <v>67663.42</v>
      </c>
      <c r="H20" s="106">
        <v>68641.479999999981</v>
      </c>
      <c r="I20" s="106">
        <v>65800</v>
      </c>
      <c r="J20" s="106">
        <v>50885.279999999999</v>
      </c>
    </row>
    <row r="21" spans="1:10" x14ac:dyDescent="0.25">
      <c r="A21" s="105" t="s">
        <v>25</v>
      </c>
      <c r="B21" s="106">
        <v>0</v>
      </c>
      <c r="C21" s="106">
        <v>0</v>
      </c>
      <c r="D21" s="106">
        <v>247700.51999999996</v>
      </c>
      <c r="E21" s="106">
        <v>141965.72</v>
      </c>
      <c r="F21" s="106">
        <v>122692.42999999998</v>
      </c>
      <c r="G21" s="106">
        <v>225971.69</v>
      </c>
      <c r="H21" s="106">
        <v>145614.88</v>
      </c>
      <c r="I21" s="106">
        <v>127822.82</v>
      </c>
      <c r="J21" s="106">
        <v>116509.57</v>
      </c>
    </row>
    <row r="22" spans="1:10" x14ac:dyDescent="0.25">
      <c r="A22" s="105" t="s">
        <v>26</v>
      </c>
      <c r="B22" s="106">
        <v>481242.96999999991</v>
      </c>
      <c r="C22" s="106">
        <v>429136.02</v>
      </c>
      <c r="D22" s="106">
        <v>313548.35999999993</v>
      </c>
      <c r="E22" s="106">
        <v>364847.06</v>
      </c>
      <c r="F22" s="106">
        <v>285848.67</v>
      </c>
      <c r="G22" s="106">
        <v>179088.83000000005</v>
      </c>
      <c r="H22" s="106">
        <v>121260.72000000002</v>
      </c>
      <c r="I22" s="106">
        <v>133353.63</v>
      </c>
      <c r="J22" s="106">
        <v>96431.87</v>
      </c>
    </row>
    <row r="23" spans="1:10" x14ac:dyDescent="0.25">
      <c r="A23" s="105" t="s">
        <v>31</v>
      </c>
      <c r="B23" s="106">
        <v>0</v>
      </c>
      <c r="C23" s="106">
        <v>0</v>
      </c>
      <c r="D23" s="106">
        <v>0</v>
      </c>
      <c r="E23" s="106">
        <v>0</v>
      </c>
      <c r="F23" s="106">
        <v>0</v>
      </c>
      <c r="G23" s="106">
        <v>0</v>
      </c>
      <c r="H23" s="106">
        <v>0</v>
      </c>
      <c r="I23" s="106">
        <v>0</v>
      </c>
      <c r="J23" s="106">
        <v>0</v>
      </c>
    </row>
    <row r="24" spans="1:10" x14ac:dyDescent="0.25">
      <c r="A24" s="105" t="s">
        <v>32</v>
      </c>
      <c r="B24" s="106">
        <v>0</v>
      </c>
      <c r="C24" s="106">
        <v>0</v>
      </c>
      <c r="D24" s="106">
        <v>0</v>
      </c>
      <c r="E24" s="106">
        <v>0</v>
      </c>
      <c r="F24" s="106">
        <v>0</v>
      </c>
      <c r="G24" s="106">
        <v>0</v>
      </c>
      <c r="H24" s="106">
        <v>0</v>
      </c>
      <c r="I24" s="106">
        <v>56814</v>
      </c>
      <c r="J24" s="106">
        <v>0</v>
      </c>
    </row>
    <row r="25" spans="1:10" x14ac:dyDescent="0.25">
      <c r="A25" s="105" t="s">
        <v>33</v>
      </c>
      <c r="B25" s="106">
        <v>0</v>
      </c>
      <c r="C25" s="106">
        <v>0</v>
      </c>
      <c r="D25" s="106">
        <v>52003</v>
      </c>
      <c r="E25" s="106">
        <v>0</v>
      </c>
      <c r="F25" s="106">
        <v>0</v>
      </c>
      <c r="G25" s="106">
        <v>84182.1</v>
      </c>
      <c r="H25" s="106">
        <v>506337.42999999993</v>
      </c>
      <c r="I25" s="106">
        <v>496939.56</v>
      </c>
      <c r="J25" s="106">
        <v>201707.12</v>
      </c>
    </row>
    <row r="26" spans="1:10" x14ac:dyDescent="0.25">
      <c r="A26" s="105" t="s">
        <v>37</v>
      </c>
      <c r="B26" s="106">
        <v>543067</v>
      </c>
      <c r="C26" s="106">
        <v>500771</v>
      </c>
      <c r="D26" s="106">
        <v>813997.83</v>
      </c>
      <c r="E26" s="106">
        <v>744550.04</v>
      </c>
      <c r="F26" s="106">
        <v>876466</v>
      </c>
      <c r="G26" s="106">
        <v>333776.12000000005</v>
      </c>
      <c r="H26" s="106">
        <v>341878</v>
      </c>
      <c r="I26" s="106">
        <v>445758.59</v>
      </c>
      <c r="J26" s="106">
        <v>285121.63</v>
      </c>
    </row>
    <row r="27" spans="1:10" x14ac:dyDescent="0.25">
      <c r="A27" s="105" t="s">
        <v>38</v>
      </c>
      <c r="B27" s="106">
        <v>0</v>
      </c>
      <c r="C27" s="106">
        <v>0</v>
      </c>
      <c r="D27" s="106">
        <v>0</v>
      </c>
      <c r="E27" s="106">
        <v>0</v>
      </c>
      <c r="F27" s="106">
        <v>333702</v>
      </c>
      <c r="G27" s="106">
        <v>444803.99</v>
      </c>
      <c r="H27" s="106">
        <v>334561</v>
      </c>
      <c r="I27" s="106">
        <v>370270</v>
      </c>
      <c r="J27" s="106">
        <v>335798.56</v>
      </c>
    </row>
    <row r="28" spans="1:10" x14ac:dyDescent="0.25">
      <c r="A28" s="105" t="s">
        <v>39</v>
      </c>
      <c r="B28" s="106">
        <v>11781</v>
      </c>
      <c r="C28" s="106">
        <v>13472.27</v>
      </c>
      <c r="D28" s="106">
        <v>17524</v>
      </c>
      <c r="E28" s="106">
        <v>24835.49</v>
      </c>
      <c r="F28" s="106">
        <v>21640.58</v>
      </c>
      <c r="G28" s="106">
        <v>17281.209999999995</v>
      </c>
      <c r="H28" s="106">
        <v>28816.14</v>
      </c>
      <c r="I28" s="106">
        <v>24824.240000000002</v>
      </c>
      <c r="J28" s="106">
        <v>16140.71</v>
      </c>
    </row>
    <row r="29" spans="1:10" x14ac:dyDescent="0.25">
      <c r="A29" s="105" t="s">
        <v>40</v>
      </c>
      <c r="B29" s="106">
        <v>111020</v>
      </c>
      <c r="C29" s="106">
        <v>124232</v>
      </c>
      <c r="D29" s="106">
        <v>279657</v>
      </c>
      <c r="E29" s="106">
        <v>48329.40838427189</v>
      </c>
      <c r="F29" s="106">
        <v>91650</v>
      </c>
      <c r="G29" s="106">
        <v>123924.12</v>
      </c>
      <c r="H29" s="106">
        <v>63386</v>
      </c>
      <c r="I29" s="106">
        <v>122999</v>
      </c>
      <c r="J29" s="106">
        <v>136600.76999999999</v>
      </c>
    </row>
    <row r="30" spans="1:10" x14ac:dyDescent="0.25">
      <c r="A30" s="105" t="s">
        <v>41</v>
      </c>
      <c r="B30" s="106">
        <v>0</v>
      </c>
      <c r="C30" s="106">
        <v>0</v>
      </c>
      <c r="D30" s="106">
        <v>0</v>
      </c>
      <c r="E30" s="106">
        <v>160077.38</v>
      </c>
      <c r="F30" s="106">
        <v>14818.459999999995</v>
      </c>
      <c r="G30" s="106">
        <v>151857.39000000004</v>
      </c>
      <c r="H30" s="106">
        <v>171569.63</v>
      </c>
      <c r="I30" s="106">
        <v>283764.21000000002</v>
      </c>
      <c r="J30" s="106">
        <v>106700.52</v>
      </c>
    </row>
    <row r="31" spans="1:10" x14ac:dyDescent="0.25">
      <c r="A31" s="105" t="s">
        <v>42</v>
      </c>
      <c r="B31" s="106">
        <v>41296.04</v>
      </c>
      <c r="C31" s="106">
        <v>68058.759999999995</v>
      </c>
      <c r="D31" s="106">
        <v>150869.85</v>
      </c>
      <c r="E31" s="106">
        <v>180219.38564690435</v>
      </c>
      <c r="F31" s="106">
        <v>100142.77</v>
      </c>
      <c r="G31" s="106">
        <v>98572.5</v>
      </c>
      <c r="H31" s="106">
        <v>62809.56</v>
      </c>
      <c r="I31" s="106">
        <v>136721.76</v>
      </c>
      <c r="J31" s="106">
        <v>90727.49</v>
      </c>
    </row>
    <row r="32" spans="1:10" x14ac:dyDescent="0.25">
      <c r="A32" s="105" t="s">
        <v>43</v>
      </c>
      <c r="B32" s="106">
        <v>33</v>
      </c>
      <c r="C32" s="106">
        <v>133</v>
      </c>
      <c r="D32" s="106">
        <v>499</v>
      </c>
      <c r="E32" s="106">
        <v>236</v>
      </c>
      <c r="F32" s="106">
        <v>1580</v>
      </c>
      <c r="G32" s="106">
        <v>0</v>
      </c>
      <c r="H32" s="106">
        <v>289</v>
      </c>
      <c r="I32" s="106">
        <v>0</v>
      </c>
      <c r="J32" s="106">
        <v>0</v>
      </c>
    </row>
    <row r="33" spans="1:10" x14ac:dyDescent="0.25">
      <c r="A33" s="105" t="s">
        <v>45</v>
      </c>
      <c r="B33" s="106">
        <v>5964</v>
      </c>
      <c r="C33" s="106">
        <v>2456</v>
      </c>
      <c r="D33" s="106">
        <v>3683</v>
      </c>
      <c r="E33" s="106">
        <v>3157</v>
      </c>
      <c r="F33" s="106">
        <v>10349</v>
      </c>
      <c r="G33" s="106">
        <v>6665.2</v>
      </c>
      <c r="H33" s="106">
        <v>11752</v>
      </c>
      <c r="I33" s="106">
        <v>7688</v>
      </c>
      <c r="J33" s="106">
        <v>242.73</v>
      </c>
    </row>
    <row r="34" spans="1:10" x14ac:dyDescent="0.25">
      <c r="A34" s="105" t="s">
        <v>46</v>
      </c>
      <c r="B34" s="106">
        <v>5551</v>
      </c>
      <c r="C34" s="106">
        <v>8816</v>
      </c>
      <c r="D34" s="106">
        <v>23182</v>
      </c>
      <c r="E34" s="106">
        <v>22855</v>
      </c>
      <c r="F34" s="106">
        <v>16652</v>
      </c>
      <c r="G34" s="106">
        <v>7509.5</v>
      </c>
      <c r="H34" s="106">
        <v>6204</v>
      </c>
      <c r="I34" s="106">
        <v>7510</v>
      </c>
      <c r="J34" s="106">
        <v>0</v>
      </c>
    </row>
    <row r="35" spans="1:10" x14ac:dyDescent="0.25">
      <c r="A35" s="105" t="s">
        <v>47</v>
      </c>
      <c r="B35" s="106">
        <v>3981252.7400000007</v>
      </c>
      <c r="C35" s="106">
        <v>4514195.7599999988</v>
      </c>
      <c r="D35" s="106">
        <v>4611997.7199999988</v>
      </c>
      <c r="E35" s="106">
        <v>4918802.7800000012</v>
      </c>
      <c r="F35" s="106">
        <v>4799670</v>
      </c>
      <c r="G35" s="106">
        <v>4323221</v>
      </c>
      <c r="H35" s="106">
        <v>4077380.2</v>
      </c>
      <c r="I35" s="106">
        <v>4649094</v>
      </c>
      <c r="J35" s="106">
        <v>4925252.8499999996</v>
      </c>
    </row>
    <row r="36" spans="1:10" x14ac:dyDescent="0.25">
      <c r="A36" s="105" t="s">
        <v>48</v>
      </c>
      <c r="B36" s="106">
        <v>167550.15</v>
      </c>
      <c r="C36" s="106">
        <v>151432.94</v>
      </c>
      <c r="D36" s="106">
        <v>194779.34</v>
      </c>
      <c r="E36" s="106">
        <v>96913.709999999977</v>
      </c>
      <c r="F36" s="106">
        <v>74321.31</v>
      </c>
      <c r="G36" s="106">
        <v>48286.68</v>
      </c>
      <c r="H36" s="106">
        <v>60459.559999999983</v>
      </c>
      <c r="I36" s="106">
        <v>55764.75</v>
      </c>
      <c r="J36" s="106">
        <v>51598.74</v>
      </c>
    </row>
    <row r="37" spans="1:10" x14ac:dyDescent="0.25">
      <c r="A37" s="105" t="s">
        <v>49</v>
      </c>
      <c r="B37" s="106">
        <v>3889</v>
      </c>
      <c r="C37" s="106">
        <v>14028</v>
      </c>
      <c r="D37" s="106">
        <v>25085.5</v>
      </c>
      <c r="E37" s="106">
        <v>15301.5</v>
      </c>
      <c r="F37" s="106">
        <v>1033.5</v>
      </c>
      <c r="G37" s="106">
        <v>6189.9</v>
      </c>
      <c r="H37" s="106">
        <v>6399</v>
      </c>
      <c r="I37" s="106">
        <v>10502</v>
      </c>
      <c r="J37" s="106">
        <v>9447.44</v>
      </c>
    </row>
    <row r="38" spans="1:10" x14ac:dyDescent="0.25">
      <c r="A38" s="105" t="s">
        <v>51</v>
      </c>
      <c r="B38" s="106">
        <v>120686</v>
      </c>
      <c r="C38" s="106">
        <v>114592</v>
      </c>
      <c r="D38" s="106">
        <v>73565</v>
      </c>
      <c r="E38" s="106">
        <v>130125</v>
      </c>
      <c r="F38" s="106">
        <v>114896</v>
      </c>
      <c r="G38" s="106">
        <v>285229.37</v>
      </c>
      <c r="H38" s="106">
        <v>91792</v>
      </c>
      <c r="I38" s="106">
        <v>21892</v>
      </c>
      <c r="J38" s="106">
        <v>96235.1</v>
      </c>
    </row>
    <row r="39" spans="1:10" x14ac:dyDescent="0.25">
      <c r="A39" s="105" t="s">
        <v>52</v>
      </c>
      <c r="B39" s="106">
        <v>91272</v>
      </c>
      <c r="C39" s="106">
        <v>69499</v>
      </c>
      <c r="D39" s="106">
        <v>39035</v>
      </c>
      <c r="E39" s="106">
        <v>82874</v>
      </c>
      <c r="F39" s="106">
        <v>121544</v>
      </c>
      <c r="G39" s="106">
        <v>119729.62</v>
      </c>
      <c r="H39" s="106">
        <v>205350</v>
      </c>
      <c r="I39" s="106">
        <v>74687</v>
      </c>
      <c r="J39" s="106">
        <v>104306.4</v>
      </c>
    </row>
    <row r="40" spans="1:10" x14ac:dyDescent="0.25">
      <c r="A40" s="105" t="s">
        <v>53</v>
      </c>
      <c r="B40" s="106">
        <v>3839633.61</v>
      </c>
      <c r="C40" s="106">
        <v>5051103.7400000012</v>
      </c>
      <c r="D40" s="106">
        <v>5288789.2</v>
      </c>
      <c r="E40" s="106">
        <v>4408577.5999999996</v>
      </c>
      <c r="F40" s="106">
        <v>2958926.13</v>
      </c>
      <c r="G40" s="106">
        <v>3194213.39</v>
      </c>
      <c r="H40" s="106">
        <v>3265213</v>
      </c>
      <c r="I40" s="106">
        <v>2567433</v>
      </c>
      <c r="J40" s="106">
        <v>3136903.819999998</v>
      </c>
    </row>
    <row r="41" spans="1:10" x14ac:dyDescent="0.25">
      <c r="A41" s="105" t="s">
        <v>54</v>
      </c>
      <c r="B41" s="106">
        <v>0</v>
      </c>
      <c r="C41" s="106">
        <v>0</v>
      </c>
      <c r="D41" s="106">
        <v>0</v>
      </c>
      <c r="E41" s="106">
        <v>0</v>
      </c>
      <c r="F41" s="106">
        <v>4495248.0600000005</v>
      </c>
      <c r="G41" s="106">
        <v>8853472.5999999996</v>
      </c>
      <c r="H41" s="106">
        <v>7569413</v>
      </c>
      <c r="I41" s="106">
        <v>10103118.379999997</v>
      </c>
      <c r="J41" s="106">
        <v>13849935.600000001</v>
      </c>
    </row>
    <row r="42" spans="1:10" x14ac:dyDescent="0.25">
      <c r="A42" s="105" t="s">
        <v>55</v>
      </c>
      <c r="B42" s="106">
        <v>0</v>
      </c>
      <c r="C42" s="106">
        <v>0</v>
      </c>
      <c r="D42" s="106">
        <v>0</v>
      </c>
      <c r="E42" s="106">
        <v>0</v>
      </c>
      <c r="F42" s="106">
        <v>9129508.9700000007</v>
      </c>
      <c r="G42" s="106">
        <v>18252008.289999995</v>
      </c>
      <c r="H42" s="106">
        <v>18008258.920000006</v>
      </c>
      <c r="I42" s="106">
        <v>20306487.809999999</v>
      </c>
      <c r="J42" s="106">
        <v>21673408.439999998</v>
      </c>
    </row>
    <row r="43" spans="1:10" x14ac:dyDescent="0.25">
      <c r="A43" s="105" t="s">
        <v>56</v>
      </c>
      <c r="B43" s="106">
        <v>0</v>
      </c>
      <c r="C43" s="106">
        <v>0</v>
      </c>
      <c r="D43" s="106">
        <v>0</v>
      </c>
      <c r="E43" s="106">
        <v>0</v>
      </c>
      <c r="F43" s="106">
        <v>82803</v>
      </c>
      <c r="G43" s="106">
        <v>111787.53</v>
      </c>
      <c r="H43" s="106">
        <v>12308</v>
      </c>
      <c r="I43" s="106">
        <v>46862</v>
      </c>
      <c r="J43" s="106">
        <v>68428.53</v>
      </c>
    </row>
    <row r="44" spans="1:10" x14ac:dyDescent="0.25">
      <c r="A44" s="105" t="s">
        <v>57</v>
      </c>
      <c r="B44" s="106">
        <v>35126392.950000003</v>
      </c>
      <c r="C44" s="106">
        <v>32051287.41</v>
      </c>
      <c r="D44" s="106">
        <v>25421631.02</v>
      </c>
      <c r="E44" s="106">
        <v>24696956.93</v>
      </c>
      <c r="F44" s="106">
        <v>12688134.649999999</v>
      </c>
      <c r="G44" s="106">
        <v>929777.12</v>
      </c>
      <c r="H44" s="106">
        <v>497195.12</v>
      </c>
      <c r="I44" s="106">
        <v>686074.44</v>
      </c>
      <c r="J44" s="106">
        <v>832106.22</v>
      </c>
    </row>
    <row r="45" spans="1:10" x14ac:dyDescent="0.25">
      <c r="A45" s="105" t="s">
        <v>58</v>
      </c>
      <c r="B45" s="106">
        <v>0</v>
      </c>
      <c r="C45" s="106">
        <v>0</v>
      </c>
      <c r="D45" s="106">
        <v>0</v>
      </c>
      <c r="E45" s="106">
        <v>565501.98</v>
      </c>
      <c r="F45" s="106">
        <v>304534.8</v>
      </c>
      <c r="G45" s="106">
        <v>352023.08</v>
      </c>
      <c r="H45" s="106">
        <v>250252.68</v>
      </c>
      <c r="I45" s="106">
        <v>146830.42000000001</v>
      </c>
      <c r="J45" s="106">
        <v>110395.22</v>
      </c>
    </row>
    <row r="46" spans="1:10" x14ac:dyDescent="0.25">
      <c r="A46" s="105" t="s">
        <v>59</v>
      </c>
      <c r="B46" s="106">
        <v>0</v>
      </c>
      <c r="C46" s="106">
        <v>0</v>
      </c>
      <c r="D46" s="106">
        <v>0</v>
      </c>
      <c r="E46" s="106">
        <v>405359</v>
      </c>
      <c r="F46" s="106">
        <v>532845</v>
      </c>
      <c r="G46" s="106">
        <v>700687.5</v>
      </c>
      <c r="H46" s="106">
        <v>1139774</v>
      </c>
      <c r="I46" s="106">
        <v>2771617.1</v>
      </c>
      <c r="J46" s="106">
        <v>6598344.2300000014</v>
      </c>
    </row>
    <row r="47" spans="1:10" x14ac:dyDescent="0.25">
      <c r="A47" s="105" t="s">
        <v>669</v>
      </c>
      <c r="B47" s="106">
        <v>0</v>
      </c>
      <c r="C47" s="106">
        <v>0</v>
      </c>
      <c r="D47" s="106">
        <v>0</v>
      </c>
      <c r="E47" s="106">
        <v>0</v>
      </c>
      <c r="F47" s="106">
        <v>0</v>
      </c>
      <c r="G47" s="106">
        <v>0</v>
      </c>
      <c r="H47" s="106">
        <v>-18461381.68</v>
      </c>
      <c r="I47" s="106">
        <v>-13829378</v>
      </c>
      <c r="J47" s="106">
        <v>-7196668</v>
      </c>
    </row>
  </sheetData>
  <printOptions horizontalCentered="1"/>
  <pageMargins left="0.25" right="0.25" top="0.5" bottom="0.5" header="0.3" footer="0.3"/>
  <pageSetup scale="75" fitToHeight="0" orientation="portrait" r:id="rId1"/>
  <headerFooter differentFirst="1" scaleWithDoc="0">
    <oddFooter>&amp;L&amp;9 2018 DMAS Data Book &amp;A&amp;R&amp;9Page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N67"/>
  <sheetViews>
    <sheetView workbookViewId="0">
      <pane xSplit="5" ySplit="1" topLeftCell="F2" activePane="bottomRight" state="frozen"/>
      <selection activeCell="H12" sqref="H12"/>
      <selection pane="topRight" activeCell="H12" sqref="H12"/>
      <selection pane="bottomLeft" activeCell="H12" sqref="H12"/>
      <selection pane="bottomRight" activeCell="H12" sqref="H12"/>
    </sheetView>
  </sheetViews>
  <sheetFormatPr defaultRowHeight="15" x14ac:dyDescent="0.25"/>
  <cols>
    <col min="1" max="1" width="3.7109375" style="17" customWidth="1"/>
    <col min="2" max="4" width="4.7109375" style="1" customWidth="1"/>
    <col min="5" max="5" width="39.7109375" style="1" customWidth="1"/>
    <col min="6" max="9" width="18.7109375" style="1" hidden="1" customWidth="1"/>
    <col min="10" max="14" width="18.7109375" style="1" customWidth="1"/>
    <col min="15" max="16384" width="9.140625" style="1"/>
  </cols>
  <sheetData>
    <row r="1" spans="1:14" ht="30" customHeight="1" x14ac:dyDescent="0.25">
      <c r="A1" s="15"/>
      <c r="B1" s="56"/>
      <c r="C1" s="202" t="s">
        <v>92</v>
      </c>
      <c r="D1" s="202"/>
      <c r="E1" s="203"/>
      <c r="F1" s="104" t="s">
        <v>87</v>
      </c>
      <c r="G1" s="104" t="s">
        <v>88</v>
      </c>
      <c r="H1" s="104" t="s">
        <v>89</v>
      </c>
      <c r="I1" s="104" t="s">
        <v>90</v>
      </c>
      <c r="J1" s="104" t="s">
        <v>91</v>
      </c>
      <c r="K1" s="104" t="s">
        <v>617</v>
      </c>
      <c r="L1" s="104" t="s">
        <v>664</v>
      </c>
      <c r="M1" s="104" t="s">
        <v>670</v>
      </c>
      <c r="N1" s="104" t="s">
        <v>687</v>
      </c>
    </row>
    <row r="2" spans="1:14" x14ac:dyDescent="0.25">
      <c r="A2" s="15"/>
      <c r="B2" s="2" t="s">
        <v>594</v>
      </c>
      <c r="C2" s="2"/>
      <c r="D2" s="2"/>
      <c r="E2" s="2"/>
      <c r="F2" s="3">
        <v>5990790670.0821476</v>
      </c>
      <c r="G2" s="3">
        <v>6615527185.3219423</v>
      </c>
      <c r="H2" s="3">
        <v>6362712708.2775269</v>
      </c>
      <c r="I2" s="3">
        <v>7415571407.8550205</v>
      </c>
      <c r="J2" s="3">
        <v>7861558035.7229633</v>
      </c>
      <c r="K2" s="3">
        <v>8201128463.1704054</v>
      </c>
      <c r="L2" s="3">
        <v>8670438789.7477913</v>
      </c>
      <c r="M2" s="3">
        <v>9218133404.3089352</v>
      </c>
      <c r="N2" s="3">
        <v>9764709584.5343208</v>
      </c>
    </row>
    <row r="3" spans="1:14" x14ac:dyDescent="0.25">
      <c r="A3" s="15"/>
      <c r="B3" s="4" t="s">
        <v>1</v>
      </c>
      <c r="C3" s="5"/>
      <c r="D3" s="5"/>
      <c r="E3" s="5"/>
      <c r="F3" s="6">
        <v>1729946210.4827068</v>
      </c>
      <c r="G3" s="6">
        <v>2157699366.6186466</v>
      </c>
      <c r="H3" s="6">
        <v>1855972744.5906425</v>
      </c>
      <c r="I3" s="6">
        <v>2458464894.1374025</v>
      </c>
      <c r="J3" s="6">
        <v>2739532914.1369004</v>
      </c>
      <c r="K3" s="6">
        <v>3187868962.9455924</v>
      </c>
      <c r="L3" s="6">
        <v>3493632690.7289042</v>
      </c>
      <c r="M3" s="6">
        <v>3676573297.9899077</v>
      </c>
      <c r="N3" s="6">
        <v>5340044449.7255182</v>
      </c>
    </row>
    <row r="4" spans="1:14" x14ac:dyDescent="0.25">
      <c r="A4" s="15"/>
      <c r="B4" s="7"/>
      <c r="C4" s="8" t="s">
        <v>2</v>
      </c>
      <c r="D4" s="8" t="s">
        <v>0</v>
      </c>
      <c r="E4" s="8" t="s">
        <v>0</v>
      </c>
      <c r="F4" s="9">
        <v>1713908196.6734502</v>
      </c>
      <c r="G4" s="9">
        <v>2134311328.0700505</v>
      </c>
      <c r="H4" s="9">
        <v>1827066059.0117102</v>
      </c>
      <c r="I4" s="9">
        <v>2424435709.557672</v>
      </c>
      <c r="J4" s="9">
        <v>2695089945.0719843</v>
      </c>
      <c r="K4" s="9">
        <v>3133228960.9352746</v>
      </c>
      <c r="L4" s="9">
        <v>3432227378.6211095</v>
      </c>
      <c r="M4" s="9">
        <v>3614153778.9481683</v>
      </c>
      <c r="N4" s="9">
        <v>5273466959.1890097</v>
      </c>
    </row>
    <row r="5" spans="1:14" x14ac:dyDescent="0.25">
      <c r="A5" s="15"/>
      <c r="B5" s="10"/>
      <c r="C5" s="10"/>
      <c r="D5" s="10"/>
      <c r="E5" s="143" t="s">
        <v>3</v>
      </c>
      <c r="F5" s="143">
        <v>1137961305.6843967</v>
      </c>
      <c r="G5" s="143">
        <v>1395085772.2618694</v>
      </c>
      <c r="H5" s="143">
        <v>1155136653.1540608</v>
      </c>
      <c r="I5" s="143">
        <v>1503822572.8633308</v>
      </c>
      <c r="J5" s="143">
        <v>1639862025.7417445</v>
      </c>
      <c r="K5" s="143">
        <v>1722451730.7404056</v>
      </c>
      <c r="L5" s="143">
        <v>1824822642.4399347</v>
      </c>
      <c r="M5" s="143">
        <v>1897306452.1096606</v>
      </c>
      <c r="N5" s="143">
        <v>2086534056.9381282</v>
      </c>
    </row>
    <row r="6" spans="1:14" x14ac:dyDescent="0.25">
      <c r="A6" s="15"/>
      <c r="B6" s="10"/>
      <c r="C6" s="10"/>
      <c r="D6" s="10"/>
      <c r="E6" s="143" t="s">
        <v>4</v>
      </c>
      <c r="F6" s="143">
        <v>575946890.98684943</v>
      </c>
      <c r="G6" s="143">
        <v>739225555.80598176</v>
      </c>
      <c r="H6" s="143">
        <v>671929405.85647237</v>
      </c>
      <c r="I6" s="143">
        <v>920613136.69528782</v>
      </c>
      <c r="J6" s="143">
        <v>1052905963.1754293</v>
      </c>
      <c r="K6" s="143">
        <v>1163497874.5038197</v>
      </c>
      <c r="L6" s="143">
        <v>1297743151.8539951</v>
      </c>
      <c r="M6" s="143">
        <v>1386775351.4744794</v>
      </c>
      <c r="N6" s="143">
        <v>803145803.07562745</v>
      </c>
    </row>
    <row r="7" spans="1:14" x14ac:dyDescent="0.25">
      <c r="A7" s="15"/>
      <c r="B7" s="10"/>
      <c r="C7" s="10"/>
      <c r="D7" s="10"/>
      <c r="E7" s="143" t="s">
        <v>5</v>
      </c>
      <c r="F7" s="143">
        <v>0</v>
      </c>
      <c r="G7" s="143">
        <v>0</v>
      </c>
      <c r="H7" s="143">
        <v>0</v>
      </c>
      <c r="I7" s="143">
        <v>0</v>
      </c>
      <c r="J7" s="143">
        <v>2321956.149989814</v>
      </c>
      <c r="K7" s="143">
        <v>247279355.68880436</v>
      </c>
      <c r="L7" s="143">
        <v>309661584.31849653</v>
      </c>
      <c r="M7" s="143">
        <v>330071975.35840535</v>
      </c>
      <c r="N7" s="143">
        <v>165596693.56923869</v>
      </c>
    </row>
    <row r="8" spans="1:14" x14ac:dyDescent="0.25">
      <c r="A8" s="15"/>
      <c r="B8" s="10"/>
      <c r="C8" s="10"/>
      <c r="D8" s="10"/>
      <c r="E8" s="143" t="s">
        <v>688</v>
      </c>
      <c r="F8" s="143">
        <v>0</v>
      </c>
      <c r="G8" s="143">
        <v>0</v>
      </c>
      <c r="H8" s="143">
        <v>0</v>
      </c>
      <c r="I8" s="143">
        <v>0</v>
      </c>
      <c r="J8" s="143">
        <v>0</v>
      </c>
      <c r="K8" s="143">
        <v>0</v>
      </c>
      <c r="L8" s="143">
        <v>0</v>
      </c>
      <c r="M8" s="143">
        <v>0</v>
      </c>
      <c r="N8" s="143">
        <v>2218190405.5898509</v>
      </c>
    </row>
    <row r="9" spans="1:14" x14ac:dyDescent="0.25">
      <c r="A9" s="15"/>
      <c r="B9" s="7"/>
      <c r="C9" s="8" t="s">
        <v>6</v>
      </c>
      <c r="D9" s="8" t="s">
        <v>0</v>
      </c>
      <c r="E9" s="8" t="s">
        <v>0</v>
      </c>
      <c r="F9" s="9">
        <v>16038013.809900504</v>
      </c>
      <c r="G9" s="9">
        <v>23388038.549886845</v>
      </c>
      <c r="H9" s="9">
        <v>28906685.57984145</v>
      </c>
      <c r="I9" s="9">
        <v>34029184.579830945</v>
      </c>
      <c r="J9" s="9">
        <v>44442969.069827214</v>
      </c>
      <c r="K9" s="9">
        <v>54640002.009754531</v>
      </c>
      <c r="L9" s="9">
        <v>61405312.109653495</v>
      </c>
      <c r="M9" s="9">
        <v>62419519.03968209</v>
      </c>
      <c r="N9" s="9">
        <v>66577490.529756114</v>
      </c>
    </row>
    <row r="10" spans="1:14" x14ac:dyDescent="0.25">
      <c r="A10" s="15"/>
      <c r="B10" s="10"/>
      <c r="C10" s="10"/>
      <c r="D10" s="10"/>
      <c r="E10" s="143" t="s">
        <v>6</v>
      </c>
      <c r="F10" s="143">
        <v>16038013.809900504</v>
      </c>
      <c r="G10" s="143">
        <v>23388038.549886845</v>
      </c>
      <c r="H10" s="143">
        <v>28906685.57984145</v>
      </c>
      <c r="I10" s="143">
        <v>34029184.579830945</v>
      </c>
      <c r="J10" s="143">
        <v>44442969.069827214</v>
      </c>
      <c r="K10" s="143">
        <v>54640002.009754531</v>
      </c>
      <c r="L10" s="143">
        <v>61405312.109653495</v>
      </c>
      <c r="M10" s="143">
        <v>62419519.039682075</v>
      </c>
      <c r="N10" s="143">
        <v>66577490.529756106</v>
      </c>
    </row>
    <row r="11" spans="1:14" x14ac:dyDescent="0.25">
      <c r="A11" s="15"/>
      <c r="B11" s="5" t="s">
        <v>125</v>
      </c>
      <c r="C11" s="5"/>
      <c r="D11" s="5"/>
      <c r="E11" s="5"/>
      <c r="F11" s="6">
        <v>4260844459.589509</v>
      </c>
      <c r="G11" s="6">
        <v>4457827818.6967077</v>
      </c>
      <c r="H11" s="6">
        <v>4506739963.6930552</v>
      </c>
      <c r="I11" s="6">
        <v>4957106513.7381191</v>
      </c>
      <c r="J11" s="6">
        <v>5122025121.6222658</v>
      </c>
      <c r="K11" s="6">
        <v>5013259500.2310371</v>
      </c>
      <c r="L11" s="6">
        <v>5176806099.0520878</v>
      </c>
      <c r="M11" s="6">
        <v>5541560106.3674707</v>
      </c>
      <c r="N11" s="6">
        <v>4424665134.8256607</v>
      </c>
    </row>
    <row r="12" spans="1:14" x14ac:dyDescent="0.25">
      <c r="A12" s="15"/>
      <c r="B12" s="7"/>
      <c r="C12" s="8" t="s">
        <v>7</v>
      </c>
      <c r="D12" s="8"/>
      <c r="E12" s="8"/>
      <c r="F12" s="9">
        <v>1508748800.9022808</v>
      </c>
      <c r="G12" s="9">
        <v>1559491943.4005427</v>
      </c>
      <c r="H12" s="9">
        <v>1530253136.1225052</v>
      </c>
      <c r="I12" s="9">
        <v>1782726662.8377035</v>
      </c>
      <c r="J12" s="9">
        <v>1826547021.279978</v>
      </c>
      <c r="K12" s="9">
        <v>1721620401.5323422</v>
      </c>
      <c r="L12" s="9">
        <v>1731901947.0712695</v>
      </c>
      <c r="M12" s="9">
        <v>1836635717.1529505</v>
      </c>
      <c r="N12" s="9">
        <v>1667251128.1437814</v>
      </c>
    </row>
    <row r="13" spans="1:14" x14ac:dyDescent="0.25">
      <c r="A13" s="15"/>
      <c r="B13" s="10"/>
      <c r="C13" s="10"/>
      <c r="D13" s="11" t="s">
        <v>8</v>
      </c>
      <c r="E13" s="11"/>
      <c r="F13" s="12">
        <v>1508748800.9028866</v>
      </c>
      <c r="G13" s="12">
        <v>1559491943.4020143</v>
      </c>
      <c r="H13" s="12">
        <v>1530253136.1228924</v>
      </c>
      <c r="I13" s="12">
        <v>1335537789.8543046</v>
      </c>
      <c r="J13" s="12">
        <v>1377570543.3868835</v>
      </c>
      <c r="K13" s="12">
        <v>1269523750.573132</v>
      </c>
      <c r="L13" s="12">
        <v>1245058453.0673869</v>
      </c>
      <c r="M13" s="12">
        <v>1287153602.3796017</v>
      </c>
      <c r="N13" s="12">
        <v>1081656329.6919005</v>
      </c>
    </row>
    <row r="14" spans="1:14" x14ac:dyDescent="0.25">
      <c r="A14" s="15"/>
      <c r="B14" s="10"/>
      <c r="C14" s="10"/>
      <c r="D14" s="10"/>
      <c r="E14" s="143" t="s">
        <v>9</v>
      </c>
      <c r="F14" s="143">
        <v>546641539.91737771</v>
      </c>
      <c r="G14" s="143">
        <v>545219864.35737753</v>
      </c>
      <c r="H14" s="143">
        <v>521349028.77746844</v>
      </c>
      <c r="I14" s="143">
        <v>485089564.82769287</v>
      </c>
      <c r="J14" s="143">
        <v>458992092.42776507</v>
      </c>
      <c r="K14" s="143">
        <v>443914392.38787729</v>
      </c>
      <c r="L14" s="143">
        <v>416917366.68805575</v>
      </c>
      <c r="M14" s="143">
        <v>410973619.98804432</v>
      </c>
      <c r="N14" s="143">
        <v>363796079.49823636</v>
      </c>
    </row>
    <row r="15" spans="1:14" x14ac:dyDescent="0.25">
      <c r="A15" s="15"/>
      <c r="B15" s="10"/>
      <c r="C15" s="10"/>
      <c r="D15" s="10"/>
      <c r="E15" s="143" t="s">
        <v>10</v>
      </c>
      <c r="F15" s="143">
        <v>139311009.5293242</v>
      </c>
      <c r="G15" s="143">
        <v>152895094.08924401</v>
      </c>
      <c r="H15" s="143">
        <v>149279198.86926284</v>
      </c>
      <c r="I15" s="143">
        <v>137694111.16931272</v>
      </c>
      <c r="J15" s="143">
        <v>130117479.27936466</v>
      </c>
      <c r="K15" s="143">
        <v>121686120.59939039</v>
      </c>
      <c r="L15" s="143">
        <v>104774678.67947628</v>
      </c>
      <c r="M15" s="143">
        <v>112882081.37942696</v>
      </c>
      <c r="N15" s="143">
        <v>91625249.449541286</v>
      </c>
    </row>
    <row r="16" spans="1:14" x14ac:dyDescent="0.25">
      <c r="A16" s="15"/>
      <c r="B16" s="10"/>
      <c r="C16" s="10"/>
      <c r="D16" s="10"/>
      <c r="E16" s="143" t="s">
        <v>11</v>
      </c>
      <c r="F16" s="143">
        <v>239512290.38885376</v>
      </c>
      <c r="G16" s="143">
        <v>248277659.38882217</v>
      </c>
      <c r="H16" s="143">
        <v>234036634.6188806</v>
      </c>
      <c r="I16" s="143">
        <v>141221484.07934391</v>
      </c>
      <c r="J16" s="143">
        <v>132824727.47933951</v>
      </c>
      <c r="K16" s="143">
        <v>107625686.8294474</v>
      </c>
      <c r="L16" s="143">
        <v>111439060.6294214</v>
      </c>
      <c r="M16" s="143">
        <v>122243130.19937886</v>
      </c>
      <c r="N16" s="143">
        <v>85274029.789582714</v>
      </c>
    </row>
    <row r="17" spans="1:14" x14ac:dyDescent="0.25">
      <c r="A17" s="15"/>
      <c r="B17" s="10"/>
      <c r="C17" s="10"/>
      <c r="D17" s="10"/>
      <c r="E17" s="143" t="s">
        <v>12</v>
      </c>
      <c r="F17" s="143">
        <v>23099485.169888161</v>
      </c>
      <c r="G17" s="143">
        <v>25989063.339871783</v>
      </c>
      <c r="H17" s="143">
        <v>25253612.609886445</v>
      </c>
      <c r="I17" s="143">
        <v>18299701.93991442</v>
      </c>
      <c r="J17" s="143">
        <v>14706720.719928758</v>
      </c>
      <c r="K17" s="143">
        <v>9490034.2599670682</v>
      </c>
      <c r="L17" s="143">
        <v>8698849.0399651434</v>
      </c>
      <c r="M17" s="143">
        <v>9835906.7499593291</v>
      </c>
      <c r="N17" s="143">
        <v>10874279.479949877</v>
      </c>
    </row>
    <row r="18" spans="1:14" x14ac:dyDescent="0.25">
      <c r="A18" s="15"/>
      <c r="B18" s="10"/>
      <c r="C18" s="10"/>
      <c r="D18" s="10"/>
      <c r="E18" s="143" t="s">
        <v>13</v>
      </c>
      <c r="F18" s="143">
        <v>184829798.75914019</v>
      </c>
      <c r="G18" s="143">
        <v>191688978.38916498</v>
      </c>
      <c r="H18" s="143">
        <v>193675265.83894655</v>
      </c>
      <c r="I18" s="143">
        <v>157831467.89915225</v>
      </c>
      <c r="J18" s="143">
        <v>179074342.66930944</v>
      </c>
      <c r="K18" s="143">
        <v>153978080.93947297</v>
      </c>
      <c r="L18" s="143">
        <v>124797694.42944364</v>
      </c>
      <c r="M18" s="143">
        <v>126471382.98946464</v>
      </c>
      <c r="N18" s="143">
        <v>96014231.329592988</v>
      </c>
    </row>
    <row r="19" spans="1:14" x14ac:dyDescent="0.25">
      <c r="A19" s="15"/>
      <c r="B19" s="10"/>
      <c r="C19" s="10"/>
      <c r="D19" s="10"/>
      <c r="E19" s="143" t="s">
        <v>14</v>
      </c>
      <c r="F19" s="143">
        <v>18588363.229917146</v>
      </c>
      <c r="G19" s="143">
        <v>19924622.109919958</v>
      </c>
      <c r="H19" s="143">
        <v>20900975.45990175</v>
      </c>
      <c r="I19" s="143">
        <v>17392447.189919852</v>
      </c>
      <c r="J19" s="143">
        <v>16029215.669910101</v>
      </c>
      <c r="K19" s="143">
        <v>9919737.4099515658</v>
      </c>
      <c r="L19" s="143">
        <v>8475628.5899563506</v>
      </c>
      <c r="M19" s="143">
        <v>10012242.509954397</v>
      </c>
      <c r="N19" s="143">
        <v>8521331.4899635836</v>
      </c>
    </row>
    <row r="20" spans="1:14" x14ac:dyDescent="0.25">
      <c r="A20" s="15"/>
      <c r="B20" s="10"/>
      <c r="C20" s="10"/>
      <c r="D20" s="10"/>
      <c r="E20" s="143" t="s">
        <v>15</v>
      </c>
      <c r="F20" s="143">
        <v>51910662.819760703</v>
      </c>
      <c r="G20" s="143">
        <v>54169361.809749469</v>
      </c>
      <c r="H20" s="143">
        <v>51066126.659774862</v>
      </c>
      <c r="I20" s="143">
        <v>45058436.549807608</v>
      </c>
      <c r="J20" s="143">
        <v>44942499.859803721</v>
      </c>
      <c r="K20" s="143">
        <v>35414729.029852122</v>
      </c>
      <c r="L20" s="143">
        <v>38228585.689839207</v>
      </c>
      <c r="M20" s="143">
        <v>37055425.139843568</v>
      </c>
      <c r="N20" s="143">
        <v>31095600.829873003</v>
      </c>
    </row>
    <row r="21" spans="1:14" x14ac:dyDescent="0.25">
      <c r="A21" s="15"/>
      <c r="B21" s="10"/>
      <c r="C21" s="10"/>
      <c r="D21" s="10"/>
      <c r="E21" s="143" t="s">
        <v>16</v>
      </c>
      <c r="F21" s="143">
        <v>10663216.939935973</v>
      </c>
      <c r="G21" s="143">
        <v>11121570.929944178</v>
      </c>
      <c r="H21" s="143">
        <v>11558047.769969128</v>
      </c>
      <c r="I21" s="143">
        <v>8480722.9099744204</v>
      </c>
      <c r="J21" s="143">
        <v>8057269.5099586742</v>
      </c>
      <c r="K21" s="143">
        <v>6545482.6899566138</v>
      </c>
      <c r="L21" s="143">
        <v>5726867.1899721278</v>
      </c>
      <c r="M21" s="143">
        <v>5365887.0199693888</v>
      </c>
      <c r="N21" s="143">
        <v>4557929.0599817988</v>
      </c>
    </row>
    <row r="22" spans="1:14" x14ac:dyDescent="0.25">
      <c r="A22" s="15"/>
      <c r="B22" s="10"/>
      <c r="C22" s="10"/>
      <c r="D22" s="10"/>
      <c r="E22" s="143" t="s">
        <v>17</v>
      </c>
      <c r="F22" s="143">
        <v>5488108.7899990547</v>
      </c>
      <c r="G22" s="143">
        <v>12794371.839997545</v>
      </c>
      <c r="H22" s="143">
        <v>18181042.769997727</v>
      </c>
      <c r="I22" s="143">
        <v>19735225.85999782</v>
      </c>
      <c r="J22" s="143">
        <v>19515345.589998182</v>
      </c>
      <c r="K22" s="143">
        <v>20237131.129998196</v>
      </c>
      <c r="L22" s="143">
        <v>22508367.409998249</v>
      </c>
      <c r="M22" s="143">
        <v>23787114.539998025</v>
      </c>
      <c r="N22" s="143">
        <v>22348877.309998576</v>
      </c>
    </row>
    <row r="23" spans="1:14" x14ac:dyDescent="0.25">
      <c r="A23" s="15"/>
      <c r="B23" s="10"/>
      <c r="C23" s="10"/>
      <c r="D23" s="10"/>
      <c r="E23" s="143" t="s">
        <v>18</v>
      </c>
      <c r="F23" s="143">
        <v>5766819.7699873811</v>
      </c>
      <c r="G23" s="143">
        <v>6746074.7799879713</v>
      </c>
      <c r="H23" s="143">
        <v>8977863.3299868237</v>
      </c>
      <c r="I23" s="143">
        <v>10664263.999985967</v>
      </c>
      <c r="J23" s="143">
        <v>12857520.269971227</v>
      </c>
      <c r="K23" s="143">
        <v>13689146.449966235</v>
      </c>
      <c r="L23" s="143">
        <v>16088747.709960608</v>
      </c>
      <c r="M23" s="143">
        <v>19806132.499948841</v>
      </c>
      <c r="N23" s="143">
        <v>19592479.359953299</v>
      </c>
    </row>
    <row r="24" spans="1:14" x14ac:dyDescent="0.25">
      <c r="A24" s="15"/>
      <c r="B24" s="10"/>
      <c r="C24" s="10"/>
      <c r="D24" s="10"/>
      <c r="E24" s="143" t="s">
        <v>19</v>
      </c>
      <c r="F24" s="143">
        <v>3354510.4999784138</v>
      </c>
      <c r="G24" s="143">
        <v>3678622.869981416</v>
      </c>
      <c r="H24" s="143">
        <v>2955662.7899845741</v>
      </c>
      <c r="I24" s="143">
        <v>2436210.2899887278</v>
      </c>
      <c r="J24" s="143">
        <v>3072544.4499857291</v>
      </c>
      <c r="K24" s="143">
        <v>5074839.4499772377</v>
      </c>
      <c r="L24" s="143">
        <v>10159869.429952312</v>
      </c>
      <c r="M24" s="143">
        <v>12042450.629949402</v>
      </c>
      <c r="N24" s="143">
        <v>8059097.5399578419</v>
      </c>
    </row>
    <row r="25" spans="1:14" x14ac:dyDescent="0.25">
      <c r="A25" s="15"/>
      <c r="B25" s="10"/>
      <c r="C25" s="10"/>
      <c r="D25" s="10"/>
      <c r="E25" s="143" t="s">
        <v>20</v>
      </c>
      <c r="F25" s="143">
        <v>159763180.52916753</v>
      </c>
      <c r="G25" s="143">
        <v>167579832.2391181</v>
      </c>
      <c r="H25" s="143">
        <v>174267501.00907263</v>
      </c>
      <c r="I25" s="143">
        <v>171813920.99908385</v>
      </c>
      <c r="J25" s="143">
        <v>170432852.89907002</v>
      </c>
      <c r="K25" s="143">
        <v>176289953.49903479</v>
      </c>
      <c r="L25" s="143">
        <v>192310264.11901349</v>
      </c>
      <c r="M25" s="143">
        <v>204268214.16895106</v>
      </c>
      <c r="N25" s="143">
        <v>197534898.98904893</v>
      </c>
    </row>
    <row r="26" spans="1:14" x14ac:dyDescent="0.25">
      <c r="A26" s="15"/>
      <c r="B26" s="10"/>
      <c r="C26" s="10"/>
      <c r="D26" s="10"/>
      <c r="E26" s="143" t="s">
        <v>21</v>
      </c>
      <c r="F26" s="143">
        <v>7208639.0599579811</v>
      </c>
      <c r="G26" s="143">
        <v>7979236.7799540544</v>
      </c>
      <c r="H26" s="143">
        <v>7920425.9299544012</v>
      </c>
      <c r="I26" s="143">
        <v>6533071.0799615197</v>
      </c>
      <c r="J26" s="143">
        <v>5500178.2699678456</v>
      </c>
      <c r="K26" s="143">
        <v>3797806.9199777651</v>
      </c>
      <c r="L26" s="143">
        <v>2539938.9399852292</v>
      </c>
      <c r="M26" s="143">
        <v>2339100.3899864401</v>
      </c>
      <c r="N26" s="143">
        <v>1852148.0699895851</v>
      </c>
    </row>
    <row r="27" spans="1:14" x14ac:dyDescent="0.25">
      <c r="A27" s="15"/>
      <c r="B27" s="10"/>
      <c r="C27" s="10"/>
      <c r="D27" s="10"/>
      <c r="E27" s="143" t="s">
        <v>22</v>
      </c>
      <c r="F27" s="143">
        <v>35503573.929826446</v>
      </c>
      <c r="G27" s="143">
        <v>36343489.539824501</v>
      </c>
      <c r="H27" s="143">
        <v>35494388.379818164</v>
      </c>
      <c r="I27" s="143">
        <v>38392063.21981024</v>
      </c>
      <c r="J27" s="143">
        <v>37889264.339811243</v>
      </c>
      <c r="K27" s="143">
        <v>39131608.389799379</v>
      </c>
      <c r="L27" s="143">
        <v>39864666.639796279</v>
      </c>
      <c r="M27" s="143">
        <v>47045136.249753371</v>
      </c>
      <c r="N27" s="143">
        <v>43651113.549779356</v>
      </c>
    </row>
    <row r="28" spans="1:14" x14ac:dyDescent="0.25">
      <c r="A28" s="15"/>
      <c r="B28" s="10"/>
      <c r="C28" s="10"/>
      <c r="D28" s="10"/>
      <c r="E28" s="143" t="s">
        <v>23</v>
      </c>
      <c r="F28" s="143">
        <v>72611537.729715556</v>
      </c>
      <c r="G28" s="143">
        <v>70196778.849713191</v>
      </c>
      <c r="H28" s="143">
        <v>70576812.679711461</v>
      </c>
      <c r="I28" s="143">
        <v>70655731.999725103</v>
      </c>
      <c r="J28" s="143">
        <v>67958538.039739132</v>
      </c>
      <c r="K28" s="143">
        <v>55121492.359782033</v>
      </c>
      <c r="L28" s="143">
        <v>51814796.839781322</v>
      </c>
      <c r="M28" s="143">
        <v>52594041.529778346</v>
      </c>
      <c r="N28" s="143">
        <v>28998187.899879083</v>
      </c>
    </row>
    <row r="29" spans="1:14" x14ac:dyDescent="0.25">
      <c r="A29" s="15"/>
      <c r="B29" s="10"/>
      <c r="C29" s="10"/>
      <c r="D29" s="10"/>
      <c r="E29" s="143" t="s">
        <v>24</v>
      </c>
      <c r="F29" s="143">
        <v>4496063.8399995053</v>
      </c>
      <c r="G29" s="143">
        <v>4887322.0899996292</v>
      </c>
      <c r="H29" s="143">
        <v>4760548.6299994979</v>
      </c>
      <c r="I29" s="143">
        <v>4239365.8399835527</v>
      </c>
      <c r="J29" s="143">
        <v>4214712.8499793401</v>
      </c>
      <c r="K29" s="143">
        <v>3455916.0499832751</v>
      </c>
      <c r="L29" s="143">
        <v>3389490.7999834889</v>
      </c>
      <c r="M29" s="143">
        <v>3343514.6599836401</v>
      </c>
      <c r="N29" s="143">
        <v>2678298.6799870161</v>
      </c>
    </row>
    <row r="30" spans="1:14" x14ac:dyDescent="0.25">
      <c r="A30" s="15"/>
      <c r="B30" s="10"/>
      <c r="C30" s="10"/>
      <c r="D30" s="10"/>
      <c r="E30" s="143" t="s">
        <v>25</v>
      </c>
      <c r="F30" s="201" t="s">
        <v>93</v>
      </c>
      <c r="G30" s="201"/>
      <c r="H30" s="201"/>
      <c r="I30" s="201"/>
      <c r="J30" s="143">
        <v>71385239.049420834</v>
      </c>
      <c r="K30" s="143">
        <v>64151592.177028641</v>
      </c>
      <c r="L30" s="143">
        <v>87323580.240780696</v>
      </c>
      <c r="M30" s="143">
        <v>87088221.732588217</v>
      </c>
      <c r="N30" s="143">
        <v>65182497.362227157</v>
      </c>
    </row>
    <row r="31" spans="1:14" x14ac:dyDescent="0.25">
      <c r="A31" s="15"/>
      <c r="B31" s="10"/>
      <c r="C31" s="10"/>
      <c r="D31" s="11" t="s">
        <v>26</v>
      </c>
      <c r="E31" s="11"/>
      <c r="F31" s="12"/>
      <c r="G31" s="12"/>
      <c r="H31" s="12"/>
      <c r="I31" s="12">
        <v>447188872.99130702</v>
      </c>
      <c r="J31" s="12">
        <v>448976477.90187484</v>
      </c>
      <c r="K31" s="12">
        <v>452096650.96097976</v>
      </c>
      <c r="L31" s="12">
        <v>486843494.0134573</v>
      </c>
      <c r="M31" s="12">
        <v>549482114.78019059</v>
      </c>
      <c r="N31" s="12">
        <v>585594798.45954466</v>
      </c>
    </row>
    <row r="32" spans="1:14" x14ac:dyDescent="0.25">
      <c r="A32" s="15"/>
      <c r="B32" s="10"/>
      <c r="C32" s="10"/>
      <c r="D32" s="10"/>
      <c r="E32" s="143" t="s">
        <v>26</v>
      </c>
      <c r="F32" s="201" t="s">
        <v>93</v>
      </c>
      <c r="G32" s="201"/>
      <c r="H32" s="201"/>
      <c r="I32" s="143">
        <v>6299538.5099999942</v>
      </c>
      <c r="J32" s="143">
        <v>6401466.7800000161</v>
      </c>
      <c r="K32" s="143">
        <v>6876819.840000012</v>
      </c>
      <c r="L32" s="143">
        <v>7357448.9299999923</v>
      </c>
      <c r="M32" s="143">
        <v>7988217.6300000008</v>
      </c>
      <c r="N32" s="143">
        <v>8971455.6900000162</v>
      </c>
    </row>
    <row r="33" spans="1:14" x14ac:dyDescent="0.25">
      <c r="A33" s="15"/>
      <c r="B33" s="10"/>
      <c r="C33" s="10"/>
      <c r="D33" s="10"/>
      <c r="E33" s="143" t="s">
        <v>27</v>
      </c>
      <c r="F33" s="201" t="s">
        <v>93</v>
      </c>
      <c r="G33" s="201"/>
      <c r="H33" s="201"/>
      <c r="I33" s="143">
        <v>249383005.70065525</v>
      </c>
      <c r="J33" s="143">
        <v>251551928.00063384</v>
      </c>
      <c r="K33" s="143">
        <v>256925626.50058639</v>
      </c>
      <c r="L33" s="143">
        <v>276292800.29959315</v>
      </c>
      <c r="M33" s="143">
        <v>308721371.00000715</v>
      </c>
      <c r="N33" s="143">
        <v>323031595.90000302</v>
      </c>
    </row>
    <row r="34" spans="1:14" x14ac:dyDescent="0.25">
      <c r="A34" s="15"/>
      <c r="B34" s="10"/>
      <c r="C34" s="10"/>
      <c r="D34" s="10"/>
      <c r="E34" s="143" t="s">
        <v>28</v>
      </c>
      <c r="F34" s="201" t="s">
        <v>93</v>
      </c>
      <c r="G34" s="201"/>
      <c r="H34" s="201"/>
      <c r="I34" s="143">
        <v>191506328.77967519</v>
      </c>
      <c r="J34" s="143">
        <v>191023083.12029213</v>
      </c>
      <c r="K34" s="143">
        <v>188294204.62013677</v>
      </c>
      <c r="L34" s="143">
        <v>203193244.78311336</v>
      </c>
      <c r="M34" s="143">
        <v>232772526.14951396</v>
      </c>
      <c r="N34" s="143">
        <v>253591746.86955333</v>
      </c>
    </row>
    <row r="35" spans="1:14" x14ac:dyDescent="0.25">
      <c r="A35" s="15"/>
      <c r="B35" s="7"/>
      <c r="C35" s="8" t="s">
        <v>29</v>
      </c>
      <c r="D35" s="8"/>
      <c r="E35" s="8"/>
      <c r="F35" s="9">
        <v>1989642972.237045</v>
      </c>
      <c r="G35" s="9">
        <v>2118590302.5139096</v>
      </c>
      <c r="H35" s="9">
        <v>2201742652.2604952</v>
      </c>
      <c r="I35" s="9">
        <v>2341727381.9597883</v>
      </c>
      <c r="J35" s="9">
        <v>2421519677.3890018</v>
      </c>
      <c r="K35" s="9">
        <v>2398407354.7487087</v>
      </c>
      <c r="L35" s="9">
        <v>2520895072.1389251</v>
      </c>
      <c r="M35" s="9">
        <v>2684481133.3069158</v>
      </c>
      <c r="N35" s="9">
        <v>1849626799.6912885</v>
      </c>
    </row>
    <row r="36" spans="1:14" x14ac:dyDescent="0.25">
      <c r="A36" s="15"/>
      <c r="B36" s="10"/>
      <c r="C36" s="10"/>
      <c r="D36" s="11" t="s">
        <v>30</v>
      </c>
      <c r="E36" s="11"/>
      <c r="F36" s="12">
        <v>1031431712.6259822</v>
      </c>
      <c r="G36" s="12">
        <v>1059527623.2557141</v>
      </c>
      <c r="H36" s="12">
        <v>1060551328.7354294</v>
      </c>
      <c r="I36" s="12">
        <v>1107716461.4456816</v>
      </c>
      <c r="J36" s="12">
        <v>1090767615.1454377</v>
      </c>
      <c r="K36" s="12">
        <v>1004778749.115539</v>
      </c>
      <c r="L36" s="12">
        <v>993528475.86560488</v>
      </c>
      <c r="M36" s="12">
        <v>999955873.58541942</v>
      </c>
      <c r="N36" s="12">
        <v>575418133.07735753</v>
      </c>
    </row>
    <row r="37" spans="1:14" x14ac:dyDescent="0.25">
      <c r="A37" s="15"/>
      <c r="B37" s="10"/>
      <c r="C37" s="10"/>
      <c r="D37" s="10"/>
      <c r="E37" s="143" t="s">
        <v>31</v>
      </c>
      <c r="F37" s="143">
        <v>208609403.13988692</v>
      </c>
      <c r="G37" s="143">
        <v>193788245.89987671</v>
      </c>
      <c r="H37" s="143">
        <v>185899687.6595999</v>
      </c>
      <c r="I37" s="143">
        <v>204432488.70985553</v>
      </c>
      <c r="J37" s="143">
        <v>163091569.55988446</v>
      </c>
      <c r="K37" s="143">
        <v>124075744.83988196</v>
      </c>
      <c r="L37" s="143">
        <v>110041097.78989291</v>
      </c>
      <c r="M37" s="143">
        <v>83468471.659924358</v>
      </c>
      <c r="N37" s="143">
        <v>67590195.289841682</v>
      </c>
    </row>
    <row r="38" spans="1:14" x14ac:dyDescent="0.25">
      <c r="A38" s="15"/>
      <c r="B38" s="10"/>
      <c r="C38" s="10"/>
      <c r="D38" s="10"/>
      <c r="E38" s="143" t="s">
        <v>32</v>
      </c>
      <c r="F38" s="143">
        <v>53782745.279782325</v>
      </c>
      <c r="G38" s="143">
        <v>59326916.539764456</v>
      </c>
      <c r="H38" s="143">
        <v>66006903.889693044</v>
      </c>
      <c r="I38" s="143">
        <v>77438129.719677791</v>
      </c>
      <c r="J38" s="143">
        <v>84095846.319648147</v>
      </c>
      <c r="K38" s="143">
        <v>92334210.649549082</v>
      </c>
      <c r="L38" s="143">
        <v>102939631.04953736</v>
      </c>
      <c r="M38" s="143">
        <v>104163330.56952502</v>
      </c>
      <c r="N38" s="143">
        <v>106457545.36949873</v>
      </c>
    </row>
    <row r="39" spans="1:14" x14ac:dyDescent="0.25">
      <c r="A39" s="15"/>
      <c r="B39" s="10"/>
      <c r="C39" s="10"/>
      <c r="D39" s="10"/>
      <c r="E39" s="143" t="s">
        <v>33</v>
      </c>
      <c r="F39" s="143">
        <v>769039564.20631206</v>
      </c>
      <c r="G39" s="143">
        <v>806412460.81607234</v>
      </c>
      <c r="H39" s="143">
        <v>808644737.18614221</v>
      </c>
      <c r="I39" s="143">
        <v>825845843.01615059</v>
      </c>
      <c r="J39" s="143">
        <v>843580199.26591325</v>
      </c>
      <c r="K39" s="143">
        <v>788368793.62610292</v>
      </c>
      <c r="L39" s="143">
        <v>780547747.02617109</v>
      </c>
      <c r="M39" s="143">
        <v>812324071.35596871</v>
      </c>
      <c r="N39" s="143">
        <v>401370392.4180156</v>
      </c>
    </row>
    <row r="40" spans="1:14" x14ac:dyDescent="0.25">
      <c r="A40" s="15"/>
      <c r="B40" s="10"/>
      <c r="C40" s="10"/>
      <c r="D40" s="11" t="s">
        <v>34</v>
      </c>
      <c r="E40" s="11"/>
      <c r="F40" s="12">
        <v>958211259.61108851</v>
      </c>
      <c r="G40" s="12">
        <v>1059062679.2581745</v>
      </c>
      <c r="H40" s="12">
        <v>1141191323.5249829</v>
      </c>
      <c r="I40" s="12">
        <v>1234010920.5140913</v>
      </c>
      <c r="J40" s="12">
        <v>1330752062.2436275</v>
      </c>
      <c r="K40" s="12">
        <v>1393628605.6332591</v>
      </c>
      <c r="L40" s="12">
        <v>1527366596.2734179</v>
      </c>
      <c r="M40" s="12">
        <v>1684525259.7215488</v>
      </c>
      <c r="N40" s="12">
        <v>1274208666.6139715</v>
      </c>
    </row>
    <row r="41" spans="1:14" x14ac:dyDescent="0.25">
      <c r="A41" s="15"/>
      <c r="B41" s="10"/>
      <c r="C41" s="10"/>
      <c r="D41" s="10"/>
      <c r="E41" s="143" t="s">
        <v>35</v>
      </c>
      <c r="F41" s="143">
        <v>34215.449999999</v>
      </c>
      <c r="G41" s="143">
        <v>130898.73999998999</v>
      </c>
      <c r="H41" s="143">
        <v>0</v>
      </c>
      <c r="I41" s="143">
        <v>0</v>
      </c>
      <c r="J41" s="143">
        <v>0</v>
      </c>
      <c r="K41" s="143">
        <v>5148</v>
      </c>
      <c r="L41" s="143">
        <v>0</v>
      </c>
      <c r="M41" s="143">
        <v>0</v>
      </c>
      <c r="N41" s="143">
        <v>0</v>
      </c>
    </row>
    <row r="42" spans="1:14" x14ac:dyDescent="0.25">
      <c r="A42" s="15"/>
      <c r="B42" s="10"/>
      <c r="C42" s="10"/>
      <c r="D42" s="10"/>
      <c r="E42" s="143" t="s">
        <v>36</v>
      </c>
      <c r="F42" s="143">
        <v>5314753.8999775071</v>
      </c>
      <c r="G42" s="143">
        <v>5717706.769972072</v>
      </c>
      <c r="H42" s="143">
        <v>5876624.829972608</v>
      </c>
      <c r="I42" s="143">
        <v>6178546.7499681609</v>
      </c>
      <c r="J42" s="143">
        <v>7547937.5999674732</v>
      </c>
      <c r="K42" s="143">
        <v>7579756.0699650776</v>
      </c>
      <c r="L42" s="143">
        <v>8607947.7899608482</v>
      </c>
      <c r="M42" s="143">
        <v>12211589.909943588</v>
      </c>
      <c r="N42" s="143">
        <v>6909133.9299683524</v>
      </c>
    </row>
    <row r="43" spans="1:14" x14ac:dyDescent="0.25">
      <c r="A43" s="15"/>
      <c r="B43" s="10"/>
      <c r="C43" s="10"/>
      <c r="D43" s="10"/>
      <c r="E43" s="143" t="s">
        <v>37</v>
      </c>
      <c r="F43" s="143">
        <v>252881492.04890174</v>
      </c>
      <c r="G43" s="143">
        <v>289388308.46867508</v>
      </c>
      <c r="H43" s="143">
        <v>301877211.58881539</v>
      </c>
      <c r="I43" s="143">
        <v>328203179.73858631</v>
      </c>
      <c r="J43" s="143">
        <v>346931816.53849941</v>
      </c>
      <c r="K43" s="143">
        <v>346978330.48849523</v>
      </c>
      <c r="L43" s="143">
        <v>376729197.24880445</v>
      </c>
      <c r="M43" s="143">
        <v>430148860.49795985</v>
      </c>
      <c r="N43" s="143">
        <v>207775607.68897787</v>
      </c>
    </row>
    <row r="44" spans="1:14" x14ac:dyDescent="0.25">
      <c r="A44" s="15"/>
      <c r="B44" s="10"/>
      <c r="C44" s="10"/>
      <c r="D44" s="10"/>
      <c r="E44" s="143" t="s">
        <v>38</v>
      </c>
      <c r="F44" s="143">
        <v>164939824.48442289</v>
      </c>
      <c r="G44" s="143">
        <v>203447879.27187592</v>
      </c>
      <c r="H44" s="143">
        <v>235865762.64878878</v>
      </c>
      <c r="I44" s="143">
        <v>273742693.46830994</v>
      </c>
      <c r="J44" s="143">
        <v>313470796.20803344</v>
      </c>
      <c r="K44" s="143">
        <v>340394924.45786977</v>
      </c>
      <c r="L44" s="143">
        <v>407418922.88785952</v>
      </c>
      <c r="M44" s="143">
        <v>438541635.55713207</v>
      </c>
      <c r="N44" s="143">
        <v>237885039.58845979</v>
      </c>
    </row>
    <row r="45" spans="1:14" x14ac:dyDescent="0.25">
      <c r="A45" s="15"/>
      <c r="B45" s="10"/>
      <c r="C45" s="10"/>
      <c r="D45" s="10"/>
      <c r="E45" s="143" t="s">
        <v>39</v>
      </c>
      <c r="F45" s="143">
        <v>4028185.649976111</v>
      </c>
      <c r="G45" s="143">
        <v>5129729.0299683791</v>
      </c>
      <c r="H45" s="143">
        <v>6225852.0599647714</v>
      </c>
      <c r="I45" s="143">
        <v>7163401.7099667769</v>
      </c>
      <c r="J45" s="143">
        <v>8678637.9999622256</v>
      </c>
      <c r="K45" s="143">
        <v>9738729.3699580636</v>
      </c>
      <c r="L45" s="143">
        <v>11077101.039952137</v>
      </c>
      <c r="M45" s="143">
        <v>13188065.70994103</v>
      </c>
      <c r="N45" s="143">
        <v>7776067.4299635552</v>
      </c>
    </row>
    <row r="46" spans="1:14" x14ac:dyDescent="0.25">
      <c r="A46" s="15"/>
      <c r="B46" s="10"/>
      <c r="C46" s="10"/>
      <c r="D46" s="10"/>
      <c r="E46" s="143" t="s">
        <v>40</v>
      </c>
      <c r="F46" s="143">
        <v>36720308.989814691</v>
      </c>
      <c r="G46" s="143">
        <v>39595208.909801185</v>
      </c>
      <c r="H46" s="143">
        <v>40526428.659787402</v>
      </c>
      <c r="I46" s="143">
        <v>42508887.479775138</v>
      </c>
      <c r="J46" s="143">
        <v>44320653.129793175</v>
      </c>
      <c r="K46" s="143">
        <v>48739577.469775669</v>
      </c>
      <c r="L46" s="143">
        <v>51036451.159751803</v>
      </c>
      <c r="M46" s="143">
        <v>57893145.099722996</v>
      </c>
      <c r="N46" s="143">
        <v>41064788.959789619</v>
      </c>
    </row>
    <row r="47" spans="1:14" x14ac:dyDescent="0.25">
      <c r="A47" s="15"/>
      <c r="B47" s="10"/>
      <c r="C47" s="10"/>
      <c r="D47" s="10"/>
      <c r="E47" s="143" t="s">
        <v>41</v>
      </c>
      <c r="F47" s="143">
        <v>10172748.499954732</v>
      </c>
      <c r="G47" s="143">
        <v>14058627.859934226</v>
      </c>
      <c r="H47" s="143">
        <v>17365208.54990207</v>
      </c>
      <c r="I47" s="143">
        <v>18853836.709892809</v>
      </c>
      <c r="J47" s="143">
        <v>21259945.729880005</v>
      </c>
      <c r="K47" s="143">
        <v>21372111.83987575</v>
      </c>
      <c r="L47" s="143">
        <v>20259962.819903363</v>
      </c>
      <c r="M47" s="143">
        <v>22076942.669902254</v>
      </c>
      <c r="N47" s="143">
        <v>10852045.269951757</v>
      </c>
    </row>
    <row r="48" spans="1:14" x14ac:dyDescent="0.25">
      <c r="A48" s="15"/>
      <c r="B48" s="10"/>
      <c r="C48" s="10"/>
      <c r="D48" s="10"/>
      <c r="E48" s="143" t="s">
        <v>42</v>
      </c>
      <c r="F48" s="143">
        <v>476502663.93802863</v>
      </c>
      <c r="G48" s="143">
        <v>497153419.67793411</v>
      </c>
      <c r="H48" s="143">
        <v>529530636.2477327</v>
      </c>
      <c r="I48" s="143">
        <v>553379631.85759389</v>
      </c>
      <c r="J48" s="143">
        <v>585045829.21745682</v>
      </c>
      <c r="K48" s="143">
        <v>615041531.7073338</v>
      </c>
      <c r="L48" s="143">
        <v>648889668.27716708</v>
      </c>
      <c r="M48" s="143">
        <v>706993139.0169673</v>
      </c>
      <c r="N48" s="143">
        <v>759564709.3167882</v>
      </c>
    </row>
    <row r="49" spans="1:14" x14ac:dyDescent="0.25">
      <c r="A49" s="15"/>
      <c r="B49" s="10"/>
      <c r="C49" s="10"/>
      <c r="D49" s="10"/>
      <c r="E49" s="143" t="s">
        <v>43</v>
      </c>
      <c r="F49" s="143">
        <v>7617066.6499912357</v>
      </c>
      <c r="G49" s="143">
        <v>4440900.5299947402</v>
      </c>
      <c r="H49" s="143">
        <v>3923598.9399932791</v>
      </c>
      <c r="I49" s="143">
        <v>3980742.7999921059</v>
      </c>
      <c r="J49" s="143">
        <v>3496445.8199942438</v>
      </c>
      <c r="K49" s="143">
        <v>3778496.2299934118</v>
      </c>
      <c r="L49" s="143">
        <v>3347345.0499946298</v>
      </c>
      <c r="M49" s="143">
        <v>3471881.2599941948</v>
      </c>
      <c r="N49" s="143">
        <v>2381274.4299960979</v>
      </c>
    </row>
    <row r="50" spans="1:14" x14ac:dyDescent="0.25">
      <c r="A50" s="15"/>
      <c r="B50" s="7"/>
      <c r="C50" s="8" t="s">
        <v>44</v>
      </c>
      <c r="D50" s="8"/>
      <c r="E50" s="8"/>
      <c r="F50" s="9">
        <v>129683046.80999157</v>
      </c>
      <c r="G50" s="9">
        <v>137617765.75998959</v>
      </c>
      <c r="H50" s="9">
        <v>135286801.43998614</v>
      </c>
      <c r="I50" s="9">
        <v>139362224.1099855</v>
      </c>
      <c r="J50" s="9">
        <v>140938916.84998542</v>
      </c>
      <c r="K50" s="9">
        <v>144543440.03998208</v>
      </c>
      <c r="L50" s="9">
        <v>151236732.11995682</v>
      </c>
      <c r="M50" s="9">
        <v>158103920.49995166</v>
      </c>
      <c r="N50" s="9">
        <v>137295594.91994524</v>
      </c>
    </row>
    <row r="51" spans="1:14" x14ac:dyDescent="0.25">
      <c r="A51" s="15"/>
      <c r="B51" s="10"/>
      <c r="C51" s="10"/>
      <c r="D51" s="10"/>
      <c r="E51" s="143" t="s">
        <v>45</v>
      </c>
      <c r="F51" s="143">
        <v>1136520.4299903479</v>
      </c>
      <c r="G51" s="143">
        <v>1204122.4799898339</v>
      </c>
      <c r="H51" s="143">
        <v>1380228.859988268</v>
      </c>
      <c r="I51" s="143">
        <v>1607748.0199863471</v>
      </c>
      <c r="J51" s="143">
        <v>1831911.8499844379</v>
      </c>
      <c r="K51" s="143">
        <v>2087295.649982268</v>
      </c>
      <c r="L51" s="143">
        <v>2478032.75997895</v>
      </c>
      <c r="M51" s="143">
        <v>3051293.989981011</v>
      </c>
      <c r="N51" s="143">
        <v>3676604.719978556</v>
      </c>
    </row>
    <row r="52" spans="1:14" x14ac:dyDescent="0.25">
      <c r="A52" s="15"/>
      <c r="B52" s="10"/>
      <c r="C52" s="10"/>
      <c r="D52" s="10"/>
      <c r="E52" s="143" t="s">
        <v>46</v>
      </c>
      <c r="F52" s="143">
        <v>51647154.090000004</v>
      </c>
      <c r="G52" s="143">
        <v>52103712.829999998</v>
      </c>
      <c r="H52" s="143">
        <v>49993194</v>
      </c>
      <c r="I52" s="143">
        <v>50090707</v>
      </c>
      <c r="J52" s="143">
        <v>52629839</v>
      </c>
      <c r="K52" s="143">
        <v>54460043.50999999</v>
      </c>
      <c r="L52" s="143">
        <v>55960328.479999997</v>
      </c>
      <c r="M52" s="143">
        <v>56523800.579999857</v>
      </c>
      <c r="N52" s="143">
        <v>57446024.64999909</v>
      </c>
    </row>
    <row r="53" spans="1:14" x14ac:dyDescent="0.25">
      <c r="A53" s="15"/>
      <c r="B53" s="10"/>
      <c r="C53" s="10"/>
      <c r="D53" s="10"/>
      <c r="E53" s="143" t="s">
        <v>47</v>
      </c>
      <c r="F53" s="143">
        <v>72300185.789999917</v>
      </c>
      <c r="G53" s="143">
        <v>80029552.860000119</v>
      </c>
      <c r="H53" s="143">
        <v>79710281.639999986</v>
      </c>
      <c r="I53" s="143">
        <v>84191705.159999996</v>
      </c>
      <c r="J53" s="143">
        <v>83313889.939999998</v>
      </c>
      <c r="K53" s="143">
        <v>84506818.949998826</v>
      </c>
      <c r="L53" s="143">
        <v>88928581.059973583</v>
      </c>
      <c r="M53" s="143">
        <v>94465866.509967163</v>
      </c>
      <c r="N53" s="143">
        <v>72556452.699967653</v>
      </c>
    </row>
    <row r="54" spans="1:14" x14ac:dyDescent="0.25">
      <c r="A54" s="15"/>
      <c r="B54" s="10"/>
      <c r="C54" s="10"/>
      <c r="D54" s="10"/>
      <c r="E54" s="143" t="s">
        <v>48</v>
      </c>
      <c r="F54" s="143">
        <v>1006001.379998109</v>
      </c>
      <c r="G54" s="143">
        <v>962051.72999824502</v>
      </c>
      <c r="H54" s="143">
        <v>1195037.449997619</v>
      </c>
      <c r="I54" s="143">
        <v>558776.75999891094</v>
      </c>
      <c r="J54" s="143">
        <v>306958.499999277</v>
      </c>
      <c r="K54" s="143">
        <v>261827.49999941199</v>
      </c>
      <c r="L54" s="143">
        <v>233927.859999501</v>
      </c>
      <c r="M54" s="143">
        <v>216870.77999953201</v>
      </c>
      <c r="N54" s="143">
        <v>153670.229999687</v>
      </c>
    </row>
    <row r="55" spans="1:14" x14ac:dyDescent="0.25">
      <c r="A55" s="15"/>
      <c r="B55" s="10"/>
      <c r="C55" s="10"/>
      <c r="D55" s="10"/>
      <c r="E55" s="143" t="s">
        <v>49</v>
      </c>
      <c r="F55" s="143">
        <v>3593185.1199999452</v>
      </c>
      <c r="G55" s="143">
        <v>3318325.859999191</v>
      </c>
      <c r="H55" s="143">
        <v>3008059.4899998601</v>
      </c>
      <c r="I55" s="143">
        <v>2913287.16999983</v>
      </c>
      <c r="J55" s="143">
        <v>2856317.5599997989</v>
      </c>
      <c r="K55" s="143">
        <v>3227454.42999986</v>
      </c>
      <c r="L55" s="143">
        <v>3635861.9599997941</v>
      </c>
      <c r="M55" s="143">
        <v>3846088.6399997449</v>
      </c>
      <c r="N55" s="143">
        <v>3462842.6199997631</v>
      </c>
    </row>
    <row r="56" spans="1:14" x14ac:dyDescent="0.25">
      <c r="A56" s="15"/>
      <c r="B56" s="7"/>
      <c r="C56" s="8" t="s">
        <v>50</v>
      </c>
      <c r="D56" s="8"/>
      <c r="E56" s="8"/>
      <c r="F56" s="9">
        <v>632769639.63875532</v>
      </c>
      <c r="G56" s="9">
        <v>642127807.01877773</v>
      </c>
      <c r="H56" s="9">
        <v>639457373.86900854</v>
      </c>
      <c r="I56" s="9">
        <v>693290244.80885744</v>
      </c>
      <c r="J56" s="9">
        <v>733019506.09894896</v>
      </c>
      <c r="K56" s="9">
        <v>748688303.90894842</v>
      </c>
      <c r="L56" s="9">
        <v>772772347.69898641</v>
      </c>
      <c r="M56" s="9">
        <v>862339335.38904738</v>
      </c>
      <c r="N56" s="9">
        <v>770491612.06921136</v>
      </c>
    </row>
    <row r="57" spans="1:14" x14ac:dyDescent="0.25">
      <c r="A57" s="15"/>
      <c r="B57" s="10"/>
      <c r="C57" s="10"/>
      <c r="D57" s="11" t="s">
        <v>30</v>
      </c>
      <c r="E57" s="11"/>
      <c r="F57" s="12">
        <v>136622315.33958405</v>
      </c>
      <c r="G57" s="12">
        <v>122712296.45963857</v>
      </c>
      <c r="H57" s="12">
        <v>129753756.77981822</v>
      </c>
      <c r="I57" s="12">
        <v>139034708.15982226</v>
      </c>
      <c r="J57" s="12">
        <v>135566293.4298242</v>
      </c>
      <c r="K57" s="12">
        <v>159993116.75978559</v>
      </c>
      <c r="L57" s="12">
        <v>145931467.01980859</v>
      </c>
      <c r="M57" s="12">
        <v>129841668.26985635</v>
      </c>
      <c r="N57" s="12">
        <v>112379752.19989084</v>
      </c>
    </row>
    <row r="58" spans="1:14" x14ac:dyDescent="0.25">
      <c r="A58" s="15"/>
      <c r="B58" s="10"/>
      <c r="C58" s="10"/>
      <c r="D58" s="10"/>
      <c r="E58" s="143" t="s">
        <v>51</v>
      </c>
      <c r="F58" s="143">
        <v>47406991.569947794</v>
      </c>
      <c r="G58" s="143">
        <v>38551551.999959163</v>
      </c>
      <c r="H58" s="143">
        <v>45452612.639953464</v>
      </c>
      <c r="I58" s="143">
        <v>45207397.529947415</v>
      </c>
      <c r="J58" s="143">
        <v>49237739.329937227</v>
      </c>
      <c r="K58" s="143">
        <v>51013868.069928892</v>
      </c>
      <c r="L58" s="143">
        <v>41336289.309941284</v>
      </c>
      <c r="M58" s="143">
        <v>31299361.68996739</v>
      </c>
      <c r="N58" s="143">
        <v>32330002.589966059</v>
      </c>
    </row>
    <row r="59" spans="1:14" x14ac:dyDescent="0.25">
      <c r="A59" s="15"/>
      <c r="B59" s="10"/>
      <c r="C59" s="10"/>
      <c r="D59" s="10"/>
      <c r="E59" s="143" t="s">
        <v>52</v>
      </c>
      <c r="F59" s="143">
        <v>1776162.8699910149</v>
      </c>
      <c r="G59" s="143">
        <v>1565206.459991772</v>
      </c>
      <c r="H59" s="143">
        <v>1513101.169991279</v>
      </c>
      <c r="I59" s="143">
        <v>1629731.039992061</v>
      </c>
      <c r="J59" s="143">
        <v>2496438.1599876378</v>
      </c>
      <c r="K59" s="143">
        <v>1905941.8099885951</v>
      </c>
      <c r="L59" s="143">
        <v>1952308.239987873</v>
      </c>
      <c r="M59" s="143">
        <v>1576773.9799907261</v>
      </c>
      <c r="N59" s="143">
        <v>1485072.1099921891</v>
      </c>
    </row>
    <row r="60" spans="1:14" x14ac:dyDescent="0.25">
      <c r="A60" s="15"/>
      <c r="B60" s="10"/>
      <c r="C60" s="10"/>
      <c r="D60" s="10"/>
      <c r="E60" s="143" t="s">
        <v>53</v>
      </c>
      <c r="F60" s="143">
        <v>87439160.899645135</v>
      </c>
      <c r="G60" s="143">
        <v>82595537.999687672</v>
      </c>
      <c r="H60" s="143">
        <v>82788042.969873413</v>
      </c>
      <c r="I60" s="143">
        <v>92197579.589882985</v>
      </c>
      <c r="J60" s="143">
        <v>83832115.939899191</v>
      </c>
      <c r="K60" s="143">
        <v>107073306.8798683</v>
      </c>
      <c r="L60" s="143">
        <v>102642869.46987951</v>
      </c>
      <c r="M60" s="143">
        <v>96965532.599898234</v>
      </c>
      <c r="N60" s="143">
        <v>78564677.499932453</v>
      </c>
    </row>
    <row r="61" spans="1:14" x14ac:dyDescent="0.25">
      <c r="A61" s="15"/>
      <c r="B61" s="10"/>
      <c r="C61" s="10"/>
      <c r="D61" s="11" t="s">
        <v>34</v>
      </c>
      <c r="E61" s="11"/>
      <c r="F61" s="12">
        <v>496147324.29923105</v>
      </c>
      <c r="G61" s="12">
        <v>519415510.55917078</v>
      </c>
      <c r="H61" s="12">
        <v>509703617.08916014</v>
      </c>
      <c r="I61" s="12">
        <v>554255536.64917481</v>
      </c>
      <c r="J61" s="12">
        <v>597453212.66912937</v>
      </c>
      <c r="K61" s="12">
        <v>588695187.1491257</v>
      </c>
      <c r="L61" s="12">
        <v>626840880.67918539</v>
      </c>
      <c r="M61" s="12">
        <v>732497667.11918342</v>
      </c>
      <c r="N61" s="12">
        <v>658111859.86935127</v>
      </c>
    </row>
    <row r="62" spans="1:14" x14ac:dyDescent="0.25">
      <c r="A62" s="15"/>
      <c r="B62" s="10"/>
      <c r="C62" s="10"/>
      <c r="D62" s="10"/>
      <c r="E62" s="143" t="s">
        <v>54</v>
      </c>
      <c r="F62" s="143">
        <v>175363662.78999993</v>
      </c>
      <c r="G62" s="143">
        <v>128399426.12999995</v>
      </c>
      <c r="H62" s="143">
        <v>93925562.109999955</v>
      </c>
      <c r="I62" s="143">
        <v>86589043.269999936</v>
      </c>
      <c r="J62" s="143">
        <v>98772829.879999951</v>
      </c>
      <c r="K62" s="143">
        <v>108273823.20999999</v>
      </c>
      <c r="L62" s="143">
        <v>108281638.00000001</v>
      </c>
      <c r="M62" s="143">
        <v>127614235.34999998</v>
      </c>
      <c r="N62" s="143">
        <v>145616319.31999999</v>
      </c>
    </row>
    <row r="63" spans="1:14" x14ac:dyDescent="0.25">
      <c r="A63" s="15"/>
      <c r="B63" s="10"/>
      <c r="C63" s="10"/>
      <c r="D63" s="10"/>
      <c r="E63" s="143" t="s">
        <v>55</v>
      </c>
      <c r="F63" s="143">
        <v>144587339.94945091</v>
      </c>
      <c r="G63" s="143">
        <v>165633978.24930838</v>
      </c>
      <c r="H63" s="143">
        <v>138855370.01944101</v>
      </c>
      <c r="I63" s="143">
        <v>144452943.2994591</v>
      </c>
      <c r="J63" s="143">
        <v>151118996.38943809</v>
      </c>
      <c r="K63" s="143">
        <v>171767116.96938974</v>
      </c>
      <c r="L63" s="143">
        <v>177345889.32941404</v>
      </c>
      <c r="M63" s="143">
        <v>187116300.63941437</v>
      </c>
      <c r="N63" s="143">
        <v>169064692.29952374</v>
      </c>
    </row>
    <row r="64" spans="1:14" x14ac:dyDescent="0.25">
      <c r="A64" s="15"/>
      <c r="B64" s="10"/>
      <c r="C64" s="10"/>
      <c r="D64" s="10"/>
      <c r="E64" s="143" t="s">
        <v>56</v>
      </c>
      <c r="F64" s="143">
        <v>92170247.729999959</v>
      </c>
      <c r="G64" s="143">
        <v>137165047.63999999</v>
      </c>
      <c r="H64" s="143">
        <v>183856976.44999996</v>
      </c>
      <c r="I64" s="143">
        <v>222678125.76000002</v>
      </c>
      <c r="J64" s="143">
        <v>237392727.98000008</v>
      </c>
      <c r="K64" s="143">
        <v>191320120.44</v>
      </c>
      <c r="L64" s="143">
        <v>206130675.51000002</v>
      </c>
      <c r="M64" s="143">
        <v>252678902.74999988</v>
      </c>
      <c r="N64" s="143">
        <v>199830110.09</v>
      </c>
    </row>
    <row r="65" spans="1:14" x14ac:dyDescent="0.25">
      <c r="A65" s="15"/>
      <c r="B65" s="10"/>
      <c r="C65" s="10"/>
      <c r="D65" s="10"/>
      <c r="E65" s="143" t="s">
        <v>57</v>
      </c>
      <c r="F65" s="143">
        <v>50650074.969836548</v>
      </c>
      <c r="G65" s="143">
        <v>56306242.549834266</v>
      </c>
      <c r="H65" s="143">
        <v>60967162.129830524</v>
      </c>
      <c r="I65" s="143">
        <v>63872219.049812451</v>
      </c>
      <c r="J65" s="143">
        <v>63869233.449801542</v>
      </c>
      <c r="K65" s="143">
        <v>60348934.369823873</v>
      </c>
      <c r="L65" s="143">
        <v>62528988.479824245</v>
      </c>
      <c r="M65" s="143">
        <v>71171202.589815378</v>
      </c>
      <c r="N65" s="143">
        <v>59672488.859878331</v>
      </c>
    </row>
    <row r="66" spans="1:14" x14ac:dyDescent="0.25">
      <c r="A66" s="15"/>
      <c r="B66" s="10"/>
      <c r="C66" s="10"/>
      <c r="D66" s="10"/>
      <c r="E66" s="143" t="s">
        <v>58</v>
      </c>
      <c r="F66" s="143">
        <v>22274326.479914501</v>
      </c>
      <c r="G66" s="143">
        <v>18791585.369938169</v>
      </c>
      <c r="H66" s="143">
        <v>15264000.199926794</v>
      </c>
      <c r="I66" s="143">
        <v>14789034.389926337</v>
      </c>
      <c r="J66" s="143">
        <v>14239406.319932114</v>
      </c>
      <c r="K66" s="143">
        <v>14628172.059932515</v>
      </c>
      <c r="L66" s="143">
        <v>14464697.169933029</v>
      </c>
      <c r="M66" s="143">
        <v>13244240.799938595</v>
      </c>
      <c r="N66" s="143">
        <v>10618750.079946745</v>
      </c>
    </row>
    <row r="67" spans="1:14" x14ac:dyDescent="0.25">
      <c r="A67" s="15"/>
      <c r="B67" s="10"/>
      <c r="C67" s="10"/>
      <c r="D67" s="10"/>
      <c r="E67" s="143" t="s">
        <v>59</v>
      </c>
      <c r="F67" s="143">
        <v>11101672.379945483</v>
      </c>
      <c r="G67" s="143">
        <v>13119230.619972952</v>
      </c>
      <c r="H67" s="143">
        <v>16834546.179998659</v>
      </c>
      <c r="I67" s="143">
        <v>21874170.879999969</v>
      </c>
      <c r="J67" s="143">
        <v>32060018.649999946</v>
      </c>
      <c r="K67" s="143">
        <v>42357020.100000016</v>
      </c>
      <c r="L67" s="143">
        <v>58088992.189999953</v>
      </c>
      <c r="M67" s="143">
        <v>80672784.989999771</v>
      </c>
      <c r="N67" s="143">
        <v>73309499.219995439</v>
      </c>
    </row>
  </sheetData>
  <mergeCells count="5">
    <mergeCell ref="F34:H34"/>
    <mergeCell ref="C1:E1"/>
    <mergeCell ref="F30:I30"/>
    <mergeCell ref="F32:H32"/>
    <mergeCell ref="F33:H33"/>
  </mergeCells>
  <printOptions horizontalCentered="1"/>
  <pageMargins left="0.25" right="0.25" top="0.5" bottom="0.5" header="0.3" footer="0.3"/>
  <pageSetup scale="67" fitToHeight="0" orientation="portrait" r:id="rId1"/>
  <headerFooter differentFirst="1" scaleWithDoc="0">
    <oddFooter>&amp;L&amp;9 2018 DMAS Data Book &amp;A&amp;R&amp;9Page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640"/>
  <sheetViews>
    <sheetView zoomScaleNormal="100" zoomScaleSheetLayoutView="90" workbookViewId="0">
      <pane xSplit="2" ySplit="2" topLeftCell="C348" activePane="bottomRight" state="frozen"/>
      <selection activeCell="H12" sqref="H12"/>
      <selection pane="topRight" activeCell="H12" sqref="H12"/>
      <selection pane="bottomLeft" activeCell="H12" sqref="H12"/>
      <selection pane="bottomRight" activeCell="K364" sqref="K364"/>
    </sheetView>
  </sheetViews>
  <sheetFormatPr defaultRowHeight="15" x14ac:dyDescent="0.25"/>
  <cols>
    <col min="1" max="1" width="3.7109375" style="16" customWidth="1"/>
    <col min="2" max="4" width="4.7109375" customWidth="1"/>
    <col min="5" max="5" width="11.7109375" customWidth="1"/>
    <col min="6" max="6" width="28.7109375" customWidth="1"/>
    <col min="7" max="10" width="18.7109375" hidden="1" customWidth="1"/>
    <col min="11" max="11" width="18.7109375" customWidth="1"/>
    <col min="12" max="15" width="18.7109375" style="55" customWidth="1"/>
  </cols>
  <sheetData>
    <row r="1" spans="1:15" ht="33" customHeight="1" x14ac:dyDescent="0.25">
      <c r="A1" s="15"/>
      <c r="B1" s="7"/>
      <c r="C1" s="204" t="s">
        <v>94</v>
      </c>
      <c r="D1" s="204"/>
      <c r="E1" s="204"/>
      <c r="F1" s="205"/>
      <c r="G1" s="104" t="s">
        <v>87</v>
      </c>
      <c r="H1" s="104" t="s">
        <v>88</v>
      </c>
      <c r="I1" s="104" t="s">
        <v>89</v>
      </c>
      <c r="J1" s="104" t="s">
        <v>90</v>
      </c>
      <c r="K1" s="104" t="s">
        <v>91</v>
      </c>
      <c r="L1" s="104" t="s">
        <v>617</v>
      </c>
      <c r="M1" s="104" t="s">
        <v>664</v>
      </c>
      <c r="N1" s="104" t="s">
        <v>670</v>
      </c>
      <c r="O1" s="104" t="s">
        <v>687</v>
      </c>
    </row>
    <row r="2" spans="1:15" x14ac:dyDescent="0.25">
      <c r="A2" s="15"/>
      <c r="B2" s="2" t="s">
        <v>86</v>
      </c>
      <c r="C2" s="2"/>
      <c r="D2" s="2"/>
      <c r="E2" s="2"/>
      <c r="F2" s="2" t="s">
        <v>0</v>
      </c>
      <c r="G2" s="3">
        <v>5990790670.0821476</v>
      </c>
      <c r="H2" s="3">
        <v>6615527185.3219423</v>
      </c>
      <c r="I2" s="3">
        <v>6362712708.2775269</v>
      </c>
      <c r="J2" s="3">
        <v>7415571407.8550205</v>
      </c>
      <c r="K2" s="3">
        <v>7861558035.7229633</v>
      </c>
      <c r="L2" s="3">
        <v>8201128463.1704054</v>
      </c>
      <c r="M2" s="3">
        <v>8670438789.7477913</v>
      </c>
      <c r="N2" s="3">
        <v>9218133404.3089352</v>
      </c>
      <c r="O2" s="3">
        <v>9764709584.5343208</v>
      </c>
    </row>
    <row r="3" spans="1:15" x14ac:dyDescent="0.25">
      <c r="A3" s="15"/>
      <c r="B3" s="4" t="s">
        <v>1</v>
      </c>
      <c r="C3" s="5"/>
      <c r="D3" s="5"/>
      <c r="E3" s="5"/>
      <c r="F3" s="5" t="s">
        <v>0</v>
      </c>
      <c r="G3" s="6">
        <v>1729946210.4827068</v>
      </c>
      <c r="H3" s="6">
        <v>2157699366.6186466</v>
      </c>
      <c r="I3" s="6">
        <v>1855972744.5906425</v>
      </c>
      <c r="J3" s="6">
        <v>2458464894.1374025</v>
      </c>
      <c r="K3" s="6">
        <v>2739532914.1369004</v>
      </c>
      <c r="L3" s="6">
        <v>3187868962.9455924</v>
      </c>
      <c r="M3" s="6">
        <v>3493632690.7289042</v>
      </c>
      <c r="N3" s="6">
        <v>3676573297.9899077</v>
      </c>
      <c r="O3" s="6">
        <v>5340044449.7255182</v>
      </c>
    </row>
    <row r="4" spans="1:15" x14ac:dyDescent="0.25">
      <c r="A4" s="15"/>
      <c r="B4" s="7"/>
      <c r="C4" s="8" t="s">
        <v>2</v>
      </c>
      <c r="D4" s="8"/>
      <c r="E4" s="8"/>
      <c r="F4" s="8" t="s">
        <v>0</v>
      </c>
      <c r="G4" s="9">
        <v>1713908196.6734502</v>
      </c>
      <c r="H4" s="9">
        <v>2134311328.0700505</v>
      </c>
      <c r="I4" s="9">
        <v>1827066059.0117102</v>
      </c>
      <c r="J4" s="9">
        <v>2424435709.557672</v>
      </c>
      <c r="K4" s="9">
        <v>2695089945.0719843</v>
      </c>
      <c r="L4" s="9">
        <v>3133228960.9352746</v>
      </c>
      <c r="M4" s="9">
        <v>3432227378.6211095</v>
      </c>
      <c r="N4" s="9">
        <v>3614153778.9481683</v>
      </c>
      <c r="O4" s="9">
        <v>5273466959.1890097</v>
      </c>
    </row>
    <row r="5" spans="1:15" x14ac:dyDescent="0.25">
      <c r="A5" s="15"/>
      <c r="B5" s="7"/>
      <c r="C5" s="10"/>
      <c r="D5" s="10"/>
      <c r="E5" s="13" t="s">
        <v>3</v>
      </c>
      <c r="F5" s="13"/>
      <c r="G5" s="13">
        <v>1137961305.6843967</v>
      </c>
      <c r="H5" s="13">
        <v>1395085772.2618694</v>
      </c>
      <c r="I5" s="13">
        <v>1155136653.1540608</v>
      </c>
      <c r="J5" s="13">
        <v>1503822572.8633308</v>
      </c>
      <c r="K5" s="13">
        <v>1639862025.7417445</v>
      </c>
      <c r="L5" s="13">
        <v>1722451730.7404056</v>
      </c>
      <c r="M5" s="13">
        <v>1824822642.4399347</v>
      </c>
      <c r="N5" s="13">
        <v>1897306452.1096606</v>
      </c>
      <c r="O5" s="13">
        <v>2086534056.9381282</v>
      </c>
    </row>
    <row r="6" spans="1:15" x14ac:dyDescent="0.25">
      <c r="A6" s="15"/>
      <c r="B6" s="7"/>
      <c r="E6" s="14" t="s">
        <v>3</v>
      </c>
      <c r="F6" s="143" t="s">
        <v>60</v>
      </c>
      <c r="G6" s="143">
        <v>633942766.07714808</v>
      </c>
      <c r="H6" s="143">
        <v>734552630.98645544</v>
      </c>
      <c r="I6" s="143">
        <v>612425902.59721792</v>
      </c>
      <c r="J6" s="143">
        <v>781253587.16716337</v>
      </c>
      <c r="K6" s="143">
        <v>866701153.94464731</v>
      </c>
      <c r="L6" s="143">
        <v>903120818.71478415</v>
      </c>
      <c r="M6" s="143">
        <v>913047422.71547163</v>
      </c>
      <c r="N6" s="143">
        <v>978548353.87357736</v>
      </c>
      <c r="O6" s="143">
        <v>1020305852.4436951</v>
      </c>
    </row>
    <row r="7" spans="1:15" x14ac:dyDescent="0.25">
      <c r="A7" s="15"/>
      <c r="B7" s="7"/>
      <c r="E7" s="14" t="s">
        <v>3</v>
      </c>
      <c r="F7" s="143" t="s">
        <v>63</v>
      </c>
      <c r="G7" s="143">
        <v>0</v>
      </c>
      <c r="H7" s="143">
        <v>0</v>
      </c>
      <c r="I7" s="143">
        <v>2175.1999999959999</v>
      </c>
      <c r="J7" s="143">
        <v>0</v>
      </c>
      <c r="K7" s="143">
        <v>0</v>
      </c>
      <c r="L7" s="143">
        <v>0</v>
      </c>
      <c r="M7" s="143">
        <v>0</v>
      </c>
      <c r="N7" s="143">
        <v>0</v>
      </c>
      <c r="O7" s="143">
        <v>0</v>
      </c>
    </row>
    <row r="8" spans="1:15" x14ac:dyDescent="0.25">
      <c r="A8" s="15"/>
      <c r="B8" s="7"/>
      <c r="E8" s="14" t="s">
        <v>3</v>
      </c>
      <c r="F8" s="143" t="s">
        <v>61</v>
      </c>
      <c r="G8" s="143">
        <v>327702739.29852122</v>
      </c>
      <c r="H8" s="143">
        <v>452959923.8474595</v>
      </c>
      <c r="I8" s="143">
        <v>364790805.08840489</v>
      </c>
      <c r="J8" s="143">
        <v>479677537.46778166</v>
      </c>
      <c r="K8" s="143">
        <v>511762601.61725086</v>
      </c>
      <c r="L8" s="143">
        <v>559707777.54733336</v>
      </c>
      <c r="M8" s="143">
        <v>650978736.68720245</v>
      </c>
      <c r="N8" s="143">
        <v>644845496.71677029</v>
      </c>
      <c r="O8" s="143">
        <v>739545525.63642621</v>
      </c>
    </row>
    <row r="9" spans="1:15" x14ac:dyDescent="0.25">
      <c r="A9" s="15"/>
      <c r="B9" s="7"/>
      <c r="E9" s="14" t="s">
        <v>3</v>
      </c>
      <c r="F9" s="143" t="s">
        <v>62</v>
      </c>
      <c r="G9" s="143">
        <v>49704467.399773523</v>
      </c>
      <c r="H9" s="143">
        <v>59436625.779696904</v>
      </c>
      <c r="I9" s="143">
        <v>44264677.999817356</v>
      </c>
      <c r="J9" s="143">
        <v>59657526.299708031</v>
      </c>
      <c r="K9" s="143">
        <v>64930412.959642559</v>
      </c>
      <c r="L9" s="143">
        <v>79703486.509591222</v>
      </c>
      <c r="M9" s="143">
        <v>90967971.52960144</v>
      </c>
      <c r="N9" s="143">
        <v>81457965.479591683</v>
      </c>
      <c r="O9" s="143">
        <v>87639497.389585495</v>
      </c>
    </row>
    <row r="10" spans="1:15" x14ac:dyDescent="0.25">
      <c r="A10" s="15"/>
      <c r="B10" s="7"/>
      <c r="E10" s="14" t="s">
        <v>3</v>
      </c>
      <c r="F10" s="143" t="s">
        <v>64</v>
      </c>
      <c r="G10" s="143">
        <v>65571599.169733219</v>
      </c>
      <c r="H10" s="143">
        <v>72849157.569686234</v>
      </c>
      <c r="I10" s="143">
        <v>69138044.369772851</v>
      </c>
      <c r="J10" s="143">
        <v>96680340.459481537</v>
      </c>
      <c r="K10" s="143">
        <v>103240345.11956209</v>
      </c>
      <c r="L10" s="143">
        <v>98885814.249677494</v>
      </c>
      <c r="M10" s="143">
        <v>80759749.30950278</v>
      </c>
      <c r="N10" s="143">
        <v>92966408.789637387</v>
      </c>
      <c r="O10" s="143">
        <v>122633265.91950694</v>
      </c>
    </row>
    <row r="11" spans="1:15" x14ac:dyDescent="0.25">
      <c r="A11" s="15"/>
      <c r="B11" s="7"/>
      <c r="E11" s="14" t="s">
        <v>3</v>
      </c>
      <c r="F11" s="143" t="s">
        <v>65</v>
      </c>
      <c r="G11" s="143">
        <v>9779663.5399194583</v>
      </c>
      <c r="H11" s="143">
        <v>12990372.959966853</v>
      </c>
      <c r="I11" s="143">
        <v>11062255.369915774</v>
      </c>
      <c r="J11" s="143">
        <v>15921899.839888819</v>
      </c>
      <c r="K11" s="143">
        <v>14840494.579958767</v>
      </c>
      <c r="L11" s="143">
        <v>3597101.599969029</v>
      </c>
      <c r="M11" s="143">
        <v>11842295.749908596</v>
      </c>
      <c r="N11" s="143">
        <v>12298695.759914517</v>
      </c>
      <c r="O11" s="143">
        <v>12433796.409896001</v>
      </c>
    </row>
    <row r="12" spans="1:15" x14ac:dyDescent="0.25">
      <c r="A12" s="15"/>
      <c r="B12" s="7"/>
      <c r="E12" s="14" t="s">
        <v>3</v>
      </c>
      <c r="F12" s="143" t="s">
        <v>66</v>
      </c>
      <c r="G12" s="143">
        <v>51260070.199783638</v>
      </c>
      <c r="H12" s="143">
        <v>62297061.119737215</v>
      </c>
      <c r="I12" s="143">
        <v>53452792.529794678</v>
      </c>
      <c r="J12" s="143">
        <v>70631681.62970686</v>
      </c>
      <c r="K12" s="143">
        <v>78387017.519602329</v>
      </c>
      <c r="L12" s="143">
        <v>77436732.119579062</v>
      </c>
      <c r="M12" s="143">
        <v>77226466.449658751</v>
      </c>
      <c r="N12" s="143">
        <v>87189531.489504471</v>
      </c>
      <c r="O12" s="143">
        <v>103976119.13955359</v>
      </c>
    </row>
    <row r="13" spans="1:15" x14ac:dyDescent="0.25">
      <c r="A13" s="15"/>
      <c r="B13" s="7"/>
      <c r="E13" s="13" t="s">
        <v>4</v>
      </c>
      <c r="F13" s="13"/>
      <c r="G13" s="13">
        <v>575946890.98684943</v>
      </c>
      <c r="H13" s="13">
        <v>739225555.80598176</v>
      </c>
      <c r="I13" s="13">
        <v>671929405.85647237</v>
      </c>
      <c r="J13" s="13">
        <v>920613136.69528782</v>
      </c>
      <c r="K13" s="13">
        <v>1052905963.1754293</v>
      </c>
      <c r="L13" s="13">
        <v>1163497874.5038197</v>
      </c>
      <c r="M13" s="13">
        <v>1297743151.8539951</v>
      </c>
      <c r="N13" s="13">
        <v>1386775351.4744794</v>
      </c>
      <c r="O13" s="13">
        <v>803145803.07562745</v>
      </c>
    </row>
    <row r="14" spans="1:15" s="55" customFormat="1" x14ac:dyDescent="0.25">
      <c r="A14" s="15"/>
      <c r="B14" s="7"/>
      <c r="E14" s="14" t="s">
        <v>4</v>
      </c>
      <c r="F14" s="143" t="s">
        <v>67</v>
      </c>
      <c r="G14" s="143">
        <v>29625010.709777266</v>
      </c>
      <c r="H14" s="143">
        <v>37804684.269773312</v>
      </c>
      <c r="I14" s="143">
        <v>32877144.179794148</v>
      </c>
      <c r="J14" s="143">
        <v>40305379.109800071</v>
      </c>
      <c r="K14" s="143">
        <v>47037828.4898334</v>
      </c>
      <c r="L14" s="143">
        <v>53458658.68972452</v>
      </c>
      <c r="M14" s="143">
        <v>63724524.829689384</v>
      </c>
      <c r="N14" s="143">
        <v>91288581.849594742</v>
      </c>
      <c r="O14" s="143">
        <v>61847093.049668565</v>
      </c>
    </row>
    <row r="15" spans="1:15" s="55" customFormat="1" x14ac:dyDescent="0.25">
      <c r="A15" s="15"/>
      <c r="B15" s="7"/>
      <c r="E15" s="14" t="s">
        <v>4</v>
      </c>
      <c r="F15" s="143" t="s">
        <v>68</v>
      </c>
      <c r="G15" s="143">
        <v>546321880.27710295</v>
      </c>
      <c r="H15" s="143">
        <v>701420871.53619874</v>
      </c>
      <c r="I15" s="143">
        <v>638876937.86661863</v>
      </c>
      <c r="J15" s="143">
        <v>879694873.40554941</v>
      </c>
      <c r="K15" s="143">
        <v>989204227.84567428</v>
      </c>
      <c r="L15" s="143">
        <v>1063911659.3343179</v>
      </c>
      <c r="M15" s="143">
        <v>1180080750.0350056</v>
      </c>
      <c r="N15" s="143">
        <v>1241152009.3647287</v>
      </c>
      <c r="O15" s="143">
        <v>691624953.69626784</v>
      </c>
    </row>
    <row r="16" spans="1:15" s="55" customFormat="1" x14ac:dyDescent="0.25">
      <c r="A16" s="15"/>
      <c r="B16" s="7"/>
      <c r="E16" s="14" t="s">
        <v>4</v>
      </c>
      <c r="F16" s="143" t="s">
        <v>690</v>
      </c>
      <c r="G16" s="143">
        <v>0</v>
      </c>
      <c r="H16" s="143">
        <v>0</v>
      </c>
      <c r="I16" s="143">
        <v>0</v>
      </c>
      <c r="J16" s="143">
        <v>0</v>
      </c>
      <c r="K16" s="143">
        <v>0</v>
      </c>
      <c r="L16" s="143">
        <v>-6946.7099999789998</v>
      </c>
      <c r="M16" s="143">
        <v>0</v>
      </c>
      <c r="N16" s="143">
        <v>0</v>
      </c>
      <c r="O16" s="143">
        <v>0</v>
      </c>
    </row>
    <row r="17" spans="1:15" s="55" customFormat="1" x14ac:dyDescent="0.25">
      <c r="A17" s="15"/>
      <c r="B17" s="7"/>
      <c r="E17" s="14" t="s">
        <v>4</v>
      </c>
      <c r="F17" s="143" t="s">
        <v>60</v>
      </c>
      <c r="G17" s="143">
        <v>0</v>
      </c>
      <c r="H17" s="143">
        <v>0</v>
      </c>
      <c r="I17" s="143">
        <v>0</v>
      </c>
      <c r="J17" s="143">
        <v>0</v>
      </c>
      <c r="K17" s="143">
        <v>0</v>
      </c>
      <c r="L17" s="143">
        <v>0</v>
      </c>
      <c r="M17" s="143">
        <v>162139.13999953901</v>
      </c>
      <c r="N17" s="143">
        <v>0</v>
      </c>
      <c r="O17" s="143">
        <v>0</v>
      </c>
    </row>
    <row r="18" spans="1:15" s="55" customFormat="1" x14ac:dyDescent="0.25">
      <c r="A18" s="15"/>
      <c r="B18" s="7"/>
      <c r="E18" s="14" t="s">
        <v>4</v>
      </c>
      <c r="F18" s="143" t="s">
        <v>63</v>
      </c>
      <c r="G18" s="143">
        <v>0</v>
      </c>
      <c r="H18" s="143">
        <v>0</v>
      </c>
      <c r="I18" s="143">
        <v>175323.809999071</v>
      </c>
      <c r="J18" s="143">
        <v>612884.17999556696</v>
      </c>
      <c r="K18" s="143">
        <v>7240704.8799659004</v>
      </c>
      <c r="L18" s="143">
        <v>25295966.979890633</v>
      </c>
      <c r="M18" s="143">
        <v>27417752.76989384</v>
      </c>
      <c r="N18" s="143">
        <v>28026278.729947288</v>
      </c>
      <c r="O18" s="143">
        <v>24115459.709820297</v>
      </c>
    </row>
    <row r="19" spans="1:15" s="55" customFormat="1" x14ac:dyDescent="0.25">
      <c r="A19" s="15"/>
      <c r="B19" s="7"/>
      <c r="E19" s="14" t="s">
        <v>4</v>
      </c>
      <c r="F19" s="143" t="s">
        <v>691</v>
      </c>
      <c r="G19" s="143">
        <v>0</v>
      </c>
      <c r="H19" s="143">
        <v>0</v>
      </c>
      <c r="I19" s="143">
        <v>0</v>
      </c>
      <c r="J19" s="143">
        <v>0</v>
      </c>
      <c r="K19" s="143">
        <v>9423201.9599563889</v>
      </c>
      <c r="L19" s="143">
        <v>20838536.209866568</v>
      </c>
      <c r="M19" s="143">
        <v>26284822.069830481</v>
      </c>
      <c r="N19" s="143">
        <v>26308481.529863425</v>
      </c>
      <c r="O19" s="143">
        <v>25558296.619886439</v>
      </c>
    </row>
    <row r="20" spans="1:15" s="55" customFormat="1" x14ac:dyDescent="0.25">
      <c r="A20" s="15"/>
      <c r="B20" s="7"/>
      <c r="E20" s="14" t="s">
        <v>4</v>
      </c>
      <c r="F20" s="143" t="s">
        <v>61</v>
      </c>
      <c r="G20" s="143">
        <v>0</v>
      </c>
      <c r="H20" s="143">
        <v>0</v>
      </c>
      <c r="I20" s="143">
        <v>0</v>
      </c>
      <c r="J20" s="143">
        <v>0</v>
      </c>
      <c r="K20" s="143">
        <v>0</v>
      </c>
      <c r="L20" s="143">
        <v>0</v>
      </c>
      <c r="M20" s="143">
        <v>73163.009999647998</v>
      </c>
      <c r="N20" s="143">
        <v>0</v>
      </c>
      <c r="O20" s="143">
        <v>0</v>
      </c>
    </row>
    <row r="21" spans="1:15" x14ac:dyDescent="0.25">
      <c r="A21" s="15"/>
      <c r="B21" s="7"/>
      <c r="E21" s="13" t="s">
        <v>5</v>
      </c>
      <c r="F21" s="13"/>
      <c r="G21" s="13">
        <v>0</v>
      </c>
      <c r="H21" s="13">
        <v>0</v>
      </c>
      <c r="I21" s="13">
        <v>0</v>
      </c>
      <c r="J21" s="13">
        <v>0</v>
      </c>
      <c r="K21" s="13">
        <v>2321956.149989814</v>
      </c>
      <c r="L21" s="13">
        <v>247279355.68880436</v>
      </c>
      <c r="M21" s="13">
        <v>309661584.31849653</v>
      </c>
      <c r="N21" s="13">
        <v>330071975.35840535</v>
      </c>
      <c r="O21" s="13">
        <v>165596693.56923869</v>
      </c>
    </row>
    <row r="22" spans="1:15" s="55" customFormat="1" x14ac:dyDescent="0.25">
      <c r="A22" s="15"/>
      <c r="B22" s="7"/>
      <c r="E22" s="14" t="s">
        <v>5</v>
      </c>
      <c r="F22" s="143" t="s">
        <v>67</v>
      </c>
      <c r="G22" s="143">
        <v>0</v>
      </c>
      <c r="H22" s="143">
        <v>0</v>
      </c>
      <c r="I22" s="143">
        <v>0</v>
      </c>
      <c r="J22" s="143">
        <v>0</v>
      </c>
      <c r="K22" s="143">
        <v>988210.69999616605</v>
      </c>
      <c r="L22" s="143">
        <v>138993083.89943001</v>
      </c>
      <c r="M22" s="143">
        <v>175087279.3991313</v>
      </c>
      <c r="N22" s="143">
        <v>196697439.01915547</v>
      </c>
      <c r="O22" s="143">
        <v>102519667.61956799</v>
      </c>
    </row>
    <row r="23" spans="1:15" s="55" customFormat="1" x14ac:dyDescent="0.25">
      <c r="A23" s="15"/>
      <c r="B23" s="7"/>
      <c r="E23" s="14" t="s">
        <v>5</v>
      </c>
      <c r="F23" s="143" t="s">
        <v>68</v>
      </c>
      <c r="G23" s="143">
        <v>0</v>
      </c>
      <c r="H23" s="143">
        <v>0</v>
      </c>
      <c r="I23" s="143">
        <v>0</v>
      </c>
      <c r="J23" s="143">
        <v>0</v>
      </c>
      <c r="K23" s="143">
        <v>1322369.689993724</v>
      </c>
      <c r="L23" s="143">
        <v>107028997.93939158</v>
      </c>
      <c r="M23" s="143">
        <v>132925984.02932218</v>
      </c>
      <c r="N23" s="143">
        <v>131525049.68927945</v>
      </c>
      <c r="O23" s="143">
        <v>62168883.32969448</v>
      </c>
    </row>
    <row r="24" spans="1:15" s="55" customFormat="1" x14ac:dyDescent="0.25">
      <c r="A24" s="15"/>
      <c r="B24" s="7"/>
      <c r="E24" s="14" t="s">
        <v>5</v>
      </c>
      <c r="F24" s="143" t="s">
        <v>70</v>
      </c>
      <c r="G24" s="143">
        <v>0</v>
      </c>
      <c r="H24" s="143">
        <v>0</v>
      </c>
      <c r="I24" s="143">
        <v>0</v>
      </c>
      <c r="J24" s="143">
        <v>0</v>
      </c>
      <c r="K24" s="143">
        <v>0</v>
      </c>
      <c r="L24" s="143">
        <v>0</v>
      </c>
      <c r="M24" s="143">
        <v>0</v>
      </c>
      <c r="N24" s="143">
        <v>2687.0799999810001</v>
      </c>
      <c r="O24" s="143">
        <v>211.93</v>
      </c>
    </row>
    <row r="25" spans="1:15" s="55" customFormat="1" x14ac:dyDescent="0.25">
      <c r="A25" s="15"/>
      <c r="B25" s="7"/>
      <c r="E25" s="14" t="s">
        <v>5</v>
      </c>
      <c r="F25" s="143" t="s">
        <v>61</v>
      </c>
      <c r="G25" s="143">
        <v>0</v>
      </c>
      <c r="H25" s="143">
        <v>0</v>
      </c>
      <c r="I25" s="143">
        <v>0</v>
      </c>
      <c r="J25" s="143">
        <v>0</v>
      </c>
      <c r="K25" s="143">
        <v>10597.56999993</v>
      </c>
      <c r="L25" s="143">
        <v>1131289.1199923621</v>
      </c>
      <c r="M25" s="143">
        <v>1626278.5899920841</v>
      </c>
      <c r="N25" s="143">
        <v>1837708.6299876641</v>
      </c>
      <c r="O25" s="143">
        <v>900443.21999498596</v>
      </c>
    </row>
    <row r="26" spans="1:15" s="55" customFormat="1" x14ac:dyDescent="0.25">
      <c r="A26" s="15"/>
      <c r="B26" s="7"/>
      <c r="E26" s="14" t="s">
        <v>5</v>
      </c>
      <c r="F26" s="143" t="s">
        <v>62</v>
      </c>
      <c r="G26" s="143">
        <v>0</v>
      </c>
      <c r="H26" s="143">
        <v>0</v>
      </c>
      <c r="I26" s="143">
        <v>0</v>
      </c>
      <c r="J26" s="143">
        <v>0</v>
      </c>
      <c r="K26" s="143">
        <v>778.189999994</v>
      </c>
      <c r="L26" s="143">
        <v>125984.729999084</v>
      </c>
      <c r="M26" s="143">
        <v>22825.779999859998</v>
      </c>
      <c r="N26" s="143">
        <v>9090.9399999420002</v>
      </c>
      <c r="O26" s="143">
        <v>7487.4699999499999</v>
      </c>
    </row>
    <row r="27" spans="1:15" s="55" customFormat="1" x14ac:dyDescent="0.25">
      <c r="A27" s="15"/>
      <c r="B27" s="7"/>
      <c r="E27" s="14" t="s">
        <v>5</v>
      </c>
      <c r="F27" s="143" t="s">
        <v>692</v>
      </c>
      <c r="G27" s="143">
        <v>0</v>
      </c>
      <c r="H27" s="143">
        <v>0</v>
      </c>
      <c r="I27" s="143">
        <v>0</v>
      </c>
      <c r="J27" s="143">
        <v>0</v>
      </c>
      <c r="K27" s="143">
        <v>0</v>
      </c>
      <c r="L27" s="143">
        <v>0</v>
      </c>
      <c r="M27" s="143">
        <v>-783.47999999700005</v>
      </c>
      <c r="N27" s="143">
        <v>0</v>
      </c>
      <c r="O27" s="143">
        <v>0</v>
      </c>
    </row>
    <row r="28" spans="1:15" x14ac:dyDescent="0.25">
      <c r="A28" s="15"/>
      <c r="B28" s="7"/>
      <c r="C28" s="55"/>
      <c r="D28" s="55"/>
      <c r="E28" s="13" t="s">
        <v>688</v>
      </c>
      <c r="F28" s="13"/>
      <c r="G28" s="13">
        <v>0</v>
      </c>
      <c r="H28" s="13">
        <v>0</v>
      </c>
      <c r="I28" s="13">
        <v>0</v>
      </c>
      <c r="J28" s="13">
        <v>0</v>
      </c>
      <c r="K28" s="13">
        <v>0</v>
      </c>
      <c r="L28" s="13">
        <v>0</v>
      </c>
      <c r="M28" s="13">
        <v>0</v>
      </c>
      <c r="N28" s="13">
        <v>0</v>
      </c>
      <c r="O28" s="13">
        <v>2218190405.5898509</v>
      </c>
    </row>
    <row r="29" spans="1:15" s="55" customFormat="1" x14ac:dyDescent="0.25">
      <c r="A29" s="15"/>
      <c r="B29" s="7"/>
      <c r="E29" s="14" t="s">
        <v>688</v>
      </c>
      <c r="F29" s="143" t="s">
        <v>67</v>
      </c>
      <c r="G29" s="143">
        <v>0</v>
      </c>
      <c r="H29" s="143">
        <v>0</v>
      </c>
      <c r="I29" s="143">
        <v>0</v>
      </c>
      <c r="J29" s="143">
        <v>0</v>
      </c>
      <c r="K29" s="143">
        <v>0</v>
      </c>
      <c r="L29" s="143">
        <v>0</v>
      </c>
      <c r="M29" s="143">
        <v>0</v>
      </c>
      <c r="N29" s="143">
        <v>0</v>
      </c>
      <c r="O29" s="143">
        <v>788429577.12720811</v>
      </c>
    </row>
    <row r="30" spans="1:15" s="55" customFormat="1" x14ac:dyDescent="0.25">
      <c r="A30" s="15"/>
      <c r="B30" s="7"/>
      <c r="E30" s="14" t="s">
        <v>688</v>
      </c>
      <c r="F30" s="143" t="s">
        <v>68</v>
      </c>
      <c r="G30" s="143">
        <v>0</v>
      </c>
      <c r="H30" s="143">
        <v>0</v>
      </c>
      <c r="I30" s="143">
        <v>0</v>
      </c>
      <c r="J30" s="143">
        <v>0</v>
      </c>
      <c r="K30" s="143">
        <v>0</v>
      </c>
      <c r="L30" s="143">
        <v>0</v>
      </c>
      <c r="M30" s="143">
        <v>0</v>
      </c>
      <c r="N30" s="143">
        <v>0</v>
      </c>
      <c r="O30" s="143">
        <v>1379127191.923635</v>
      </c>
    </row>
    <row r="31" spans="1:15" s="55" customFormat="1" x14ac:dyDescent="0.25">
      <c r="A31" s="15"/>
      <c r="B31" s="7"/>
      <c r="E31" s="14" t="s">
        <v>688</v>
      </c>
      <c r="F31" s="143" t="s">
        <v>690</v>
      </c>
      <c r="G31" s="143">
        <v>0</v>
      </c>
      <c r="H31" s="143">
        <v>0</v>
      </c>
      <c r="I31" s="143">
        <v>0</v>
      </c>
      <c r="J31" s="143">
        <v>0</v>
      </c>
      <c r="K31" s="143">
        <v>0</v>
      </c>
      <c r="L31" s="143">
        <v>0</v>
      </c>
      <c r="M31" s="143">
        <v>0</v>
      </c>
      <c r="N31" s="143">
        <v>0</v>
      </c>
      <c r="O31" s="143">
        <v>8728715.7299495228</v>
      </c>
    </row>
    <row r="32" spans="1:15" s="55" customFormat="1" x14ac:dyDescent="0.25">
      <c r="A32" s="15"/>
      <c r="B32" s="7"/>
      <c r="E32" s="14" t="s">
        <v>688</v>
      </c>
      <c r="F32" s="143" t="s">
        <v>60</v>
      </c>
      <c r="G32" s="143">
        <v>0</v>
      </c>
      <c r="H32" s="143">
        <v>0</v>
      </c>
      <c r="I32" s="143">
        <v>0</v>
      </c>
      <c r="J32" s="143">
        <v>0</v>
      </c>
      <c r="K32" s="143">
        <v>0</v>
      </c>
      <c r="L32" s="143">
        <v>0</v>
      </c>
      <c r="M32" s="143">
        <v>0</v>
      </c>
      <c r="N32" s="143">
        <v>0</v>
      </c>
      <c r="O32" s="143">
        <v>20338696.939919289</v>
      </c>
    </row>
    <row r="33" spans="1:15" s="55" customFormat="1" x14ac:dyDescent="0.25">
      <c r="A33" s="15"/>
      <c r="B33" s="7"/>
      <c r="E33" s="14" t="s">
        <v>688</v>
      </c>
      <c r="F33" s="143" t="s">
        <v>63</v>
      </c>
      <c r="G33" s="143">
        <v>0</v>
      </c>
      <c r="H33" s="143">
        <v>0</v>
      </c>
      <c r="I33" s="143">
        <v>0</v>
      </c>
      <c r="J33" s="143">
        <v>0</v>
      </c>
      <c r="K33" s="143">
        <v>0</v>
      </c>
      <c r="L33" s="143">
        <v>0</v>
      </c>
      <c r="M33" s="143">
        <v>0</v>
      </c>
      <c r="N33" s="143">
        <v>0</v>
      </c>
      <c r="O33" s="143">
        <v>1498284.5799897611</v>
      </c>
    </row>
    <row r="34" spans="1:15" s="55" customFormat="1" x14ac:dyDescent="0.25">
      <c r="A34" s="15"/>
      <c r="B34" s="7"/>
      <c r="E34" s="14" t="s">
        <v>688</v>
      </c>
      <c r="F34" s="143" t="s">
        <v>691</v>
      </c>
      <c r="G34" s="143">
        <v>0</v>
      </c>
      <c r="H34" s="143">
        <v>0</v>
      </c>
      <c r="I34" s="143">
        <v>0</v>
      </c>
      <c r="J34" s="143">
        <v>0</v>
      </c>
      <c r="K34" s="143">
        <v>0</v>
      </c>
      <c r="L34" s="143">
        <v>0</v>
      </c>
      <c r="M34" s="143">
        <v>0</v>
      </c>
      <c r="N34" s="143">
        <v>0</v>
      </c>
      <c r="O34" s="143">
        <v>8580263.0099547822</v>
      </c>
    </row>
    <row r="35" spans="1:15" s="55" customFormat="1" x14ac:dyDescent="0.25">
      <c r="A35" s="15"/>
      <c r="B35" s="7"/>
      <c r="E35" s="14" t="s">
        <v>688</v>
      </c>
      <c r="F35" s="143" t="s">
        <v>61</v>
      </c>
      <c r="G35" s="143">
        <v>0</v>
      </c>
      <c r="H35" s="143">
        <v>0</v>
      </c>
      <c r="I35" s="143">
        <v>0</v>
      </c>
      <c r="J35" s="143">
        <v>0</v>
      </c>
      <c r="K35" s="143">
        <v>0</v>
      </c>
      <c r="L35" s="143">
        <v>0</v>
      </c>
      <c r="M35" s="143">
        <v>0</v>
      </c>
      <c r="N35" s="143">
        <v>0</v>
      </c>
      <c r="O35" s="143">
        <v>9874610.0999503657</v>
      </c>
    </row>
    <row r="36" spans="1:15" s="55" customFormat="1" x14ac:dyDescent="0.25">
      <c r="A36" s="15"/>
      <c r="B36" s="7"/>
      <c r="E36" s="14" t="s">
        <v>688</v>
      </c>
      <c r="F36" s="143" t="s">
        <v>62</v>
      </c>
      <c r="G36" s="143">
        <v>0</v>
      </c>
      <c r="H36" s="143">
        <v>0</v>
      </c>
      <c r="I36" s="143">
        <v>0</v>
      </c>
      <c r="J36" s="143">
        <v>0</v>
      </c>
      <c r="K36" s="143">
        <v>0</v>
      </c>
      <c r="L36" s="143">
        <v>0</v>
      </c>
      <c r="M36" s="143">
        <v>0</v>
      </c>
      <c r="N36" s="143">
        <v>0</v>
      </c>
      <c r="O36" s="143">
        <v>378381.479997986</v>
      </c>
    </row>
    <row r="37" spans="1:15" s="55" customFormat="1" x14ac:dyDescent="0.25">
      <c r="A37" s="15"/>
      <c r="B37" s="7"/>
      <c r="E37" s="14" t="s">
        <v>688</v>
      </c>
      <c r="F37" s="143" t="s">
        <v>66</v>
      </c>
      <c r="G37" s="143">
        <v>0</v>
      </c>
      <c r="H37" s="143">
        <v>0</v>
      </c>
      <c r="I37" s="143">
        <v>0</v>
      </c>
      <c r="J37" s="143">
        <v>0</v>
      </c>
      <c r="K37" s="143">
        <v>0</v>
      </c>
      <c r="L37" s="143">
        <v>0</v>
      </c>
      <c r="M37" s="143">
        <v>0</v>
      </c>
      <c r="N37" s="143">
        <v>0</v>
      </c>
      <c r="O37" s="143">
        <v>1234684.6999947799</v>
      </c>
    </row>
    <row r="38" spans="1:15" x14ac:dyDescent="0.25">
      <c r="A38" s="15"/>
      <c r="B38" s="7"/>
      <c r="C38" s="8" t="s">
        <v>6</v>
      </c>
      <c r="D38" s="8"/>
      <c r="E38" s="8"/>
      <c r="F38" s="8" t="s">
        <v>0</v>
      </c>
      <c r="G38" s="9">
        <v>16038013.809900504</v>
      </c>
      <c r="H38" s="9">
        <v>23388038.549886845</v>
      </c>
      <c r="I38" s="9">
        <v>28906685.57984145</v>
      </c>
      <c r="J38" s="9">
        <v>34029184.579830945</v>
      </c>
      <c r="K38" s="9">
        <v>44442969.069827214</v>
      </c>
      <c r="L38" s="9">
        <v>54640002.009754531</v>
      </c>
      <c r="M38" s="9">
        <v>61405312.109653495</v>
      </c>
      <c r="N38" s="9">
        <v>62419519.03968209</v>
      </c>
      <c r="O38" s="9">
        <v>66577490.529756114</v>
      </c>
    </row>
    <row r="39" spans="1:15" x14ac:dyDescent="0.25">
      <c r="A39" s="15"/>
      <c r="E39" s="13" t="s">
        <v>6</v>
      </c>
      <c r="F39" s="13" t="s">
        <v>0</v>
      </c>
      <c r="G39" s="13">
        <v>16038013.809900504</v>
      </c>
      <c r="H39" s="13">
        <v>23388038.549886845</v>
      </c>
      <c r="I39" s="13">
        <v>28906685.57984145</v>
      </c>
      <c r="J39" s="13">
        <v>34029184.579830945</v>
      </c>
      <c r="K39" s="13">
        <v>44442969.069827214</v>
      </c>
      <c r="L39" s="13">
        <v>54640002.009754531</v>
      </c>
      <c r="M39" s="13">
        <v>61405312.109653495</v>
      </c>
      <c r="N39" s="13">
        <v>62419519.039682075</v>
      </c>
      <c r="O39" s="13">
        <v>66577490.529756106</v>
      </c>
    </row>
    <row r="40" spans="1:15" x14ac:dyDescent="0.25">
      <c r="A40" s="15"/>
      <c r="E40" s="14" t="s">
        <v>6</v>
      </c>
      <c r="F40" s="143" t="s">
        <v>67</v>
      </c>
      <c r="G40" s="143">
        <v>13196275.439915892</v>
      </c>
      <c r="H40" s="143">
        <v>18448909.929910846</v>
      </c>
      <c r="I40" s="143">
        <v>22439606.539877817</v>
      </c>
      <c r="J40" s="143">
        <v>25691911.959873524</v>
      </c>
      <c r="K40" s="143">
        <v>32488388.759879068</v>
      </c>
      <c r="L40" s="143">
        <v>39080143.58983694</v>
      </c>
      <c r="M40" s="143">
        <v>44769857.669742063</v>
      </c>
      <c r="N40" s="143">
        <v>49858671.419750467</v>
      </c>
      <c r="O40" s="143">
        <v>56214843.919794634</v>
      </c>
    </row>
    <row r="41" spans="1:15" x14ac:dyDescent="0.25">
      <c r="A41" s="15"/>
      <c r="E41" s="14" t="s">
        <v>6</v>
      </c>
      <c r="F41" s="143" t="s">
        <v>68</v>
      </c>
      <c r="G41" s="143">
        <v>2841738.3699846119</v>
      </c>
      <c r="H41" s="143">
        <v>4939128.619975999</v>
      </c>
      <c r="I41" s="143">
        <v>6467079.0399636328</v>
      </c>
      <c r="J41" s="143">
        <v>8337272.6199574182</v>
      </c>
      <c r="K41" s="143">
        <v>11911498.94994849</v>
      </c>
      <c r="L41" s="143">
        <v>15554630.279917605</v>
      </c>
      <c r="M41" s="143">
        <v>16635454.439911433</v>
      </c>
      <c r="N41" s="143">
        <v>12560847.619931616</v>
      </c>
      <c r="O41" s="143">
        <v>10362646.60996148</v>
      </c>
    </row>
    <row r="42" spans="1:15" x14ac:dyDescent="0.25">
      <c r="A42" s="15"/>
      <c r="E42" s="14" t="s">
        <v>6</v>
      </c>
      <c r="F42" s="143" t="s">
        <v>61</v>
      </c>
      <c r="G42" s="143">
        <v>0</v>
      </c>
      <c r="H42" s="143">
        <v>0</v>
      </c>
      <c r="I42" s="143">
        <v>0</v>
      </c>
      <c r="J42" s="143">
        <v>0</v>
      </c>
      <c r="K42" s="143">
        <v>43081.359999656997</v>
      </c>
      <c r="L42" s="143">
        <v>5228.1399999859996</v>
      </c>
      <c r="M42" s="143">
        <v>0</v>
      </c>
      <c r="N42" s="143">
        <v>0</v>
      </c>
      <c r="O42" s="143">
        <v>0</v>
      </c>
    </row>
    <row r="43" spans="1:15" x14ac:dyDescent="0.25">
      <c r="A43" s="15"/>
      <c r="B43" s="5" t="s">
        <v>125</v>
      </c>
      <c r="C43" s="5"/>
      <c r="D43" s="5"/>
      <c r="E43" s="5"/>
      <c r="F43" s="5"/>
      <c r="G43" s="6">
        <v>4260844459.589509</v>
      </c>
      <c r="H43" s="6">
        <v>4457827818.6967077</v>
      </c>
      <c r="I43" s="6">
        <v>4506739963.6930552</v>
      </c>
      <c r="J43" s="6">
        <v>4957106513.7381191</v>
      </c>
      <c r="K43" s="6">
        <v>5122025121.6222658</v>
      </c>
      <c r="L43" s="6">
        <v>5013259500.2310371</v>
      </c>
      <c r="M43" s="6">
        <v>5176806099.0520878</v>
      </c>
      <c r="N43" s="6">
        <v>5541560106.3674707</v>
      </c>
      <c r="O43" s="6">
        <v>4424665134.8256607</v>
      </c>
    </row>
    <row r="44" spans="1:15" x14ac:dyDescent="0.25">
      <c r="A44" s="15"/>
      <c r="B44" s="7"/>
      <c r="C44" s="8" t="s">
        <v>7</v>
      </c>
      <c r="D44" s="8"/>
      <c r="E44" s="8"/>
      <c r="F44" s="8"/>
      <c r="G44" s="9">
        <v>1508748800.9022808</v>
      </c>
      <c r="H44" s="9">
        <v>1559491943.4005427</v>
      </c>
      <c r="I44" s="9">
        <v>1530253136.1225052</v>
      </c>
      <c r="J44" s="9">
        <v>1782726662.8377035</v>
      </c>
      <c r="K44" s="9">
        <v>1826547021.279978</v>
      </c>
      <c r="L44" s="9">
        <v>1721620401.5323422</v>
      </c>
      <c r="M44" s="9">
        <v>1731901947.0712695</v>
      </c>
      <c r="N44" s="9">
        <v>1836635717.1529505</v>
      </c>
      <c r="O44" s="9">
        <v>1667251128.1437814</v>
      </c>
    </row>
    <row r="45" spans="1:15" x14ac:dyDescent="0.25">
      <c r="A45" s="15"/>
      <c r="D45" s="11" t="s">
        <v>8</v>
      </c>
      <c r="E45" s="11"/>
      <c r="F45" s="11"/>
      <c r="G45" s="12">
        <v>1508748800.9028866</v>
      </c>
      <c r="H45" s="12">
        <v>1559491943.4020143</v>
      </c>
      <c r="I45" s="12">
        <v>1530253136.1228924</v>
      </c>
      <c r="J45" s="12">
        <v>1335537789.8543046</v>
      </c>
      <c r="K45" s="12">
        <v>1377570543.3868835</v>
      </c>
      <c r="L45" s="12">
        <v>1269523750.573132</v>
      </c>
      <c r="M45" s="12">
        <v>1245058453.0673869</v>
      </c>
      <c r="N45" s="12">
        <v>1287153602.3796017</v>
      </c>
      <c r="O45" s="12">
        <v>1081656329.6919005</v>
      </c>
    </row>
    <row r="46" spans="1:15" x14ac:dyDescent="0.25">
      <c r="A46" s="15"/>
      <c r="E46" s="13" t="s">
        <v>9</v>
      </c>
      <c r="F46" s="13"/>
      <c r="G46" s="13">
        <v>546641539.91737771</v>
      </c>
      <c r="H46" s="13">
        <v>545219864.35737753</v>
      </c>
      <c r="I46" s="13">
        <v>521349028.77746844</v>
      </c>
      <c r="J46" s="13">
        <v>485089564.82769287</v>
      </c>
      <c r="K46" s="13">
        <v>458992092.42776507</v>
      </c>
      <c r="L46" s="13">
        <v>443914392.38787729</v>
      </c>
      <c r="M46" s="13">
        <v>416917366.68805575</v>
      </c>
      <c r="N46" s="13">
        <v>410973619.98804432</v>
      </c>
      <c r="O46" s="13">
        <v>363796079.49823636</v>
      </c>
    </row>
    <row r="47" spans="1:15" s="55" customFormat="1" x14ac:dyDescent="0.25">
      <c r="A47" s="15"/>
      <c r="B47" s="7"/>
      <c r="E47" s="14" t="s">
        <v>9</v>
      </c>
      <c r="F47" s="143" t="s">
        <v>67</v>
      </c>
      <c r="G47" s="143">
        <v>38254563.779859312</v>
      </c>
      <c r="H47" s="143">
        <v>33438212.239885457</v>
      </c>
      <c r="I47" s="143">
        <v>29812780.319892567</v>
      </c>
      <c r="J47" s="143">
        <v>31387446.649894178</v>
      </c>
      <c r="K47" s="143">
        <v>33705737.629878789</v>
      </c>
      <c r="L47" s="143">
        <v>32904849.639885649</v>
      </c>
      <c r="M47" s="143">
        <v>29810814.989903197</v>
      </c>
      <c r="N47" s="143">
        <v>31221516.829887185</v>
      </c>
      <c r="O47" s="143">
        <v>17033330.329938281</v>
      </c>
    </row>
    <row r="48" spans="1:15" s="55" customFormat="1" x14ac:dyDescent="0.25">
      <c r="A48" s="15"/>
      <c r="B48" s="7"/>
      <c r="E48" s="14" t="s">
        <v>9</v>
      </c>
      <c r="F48" s="143" t="s">
        <v>68</v>
      </c>
      <c r="G48" s="143">
        <v>305202412.22850102</v>
      </c>
      <c r="H48" s="143">
        <v>298480523.21852267</v>
      </c>
      <c r="I48" s="143">
        <v>288973677.03855264</v>
      </c>
      <c r="J48" s="143">
        <v>272660507.68862659</v>
      </c>
      <c r="K48" s="143">
        <v>249871621.23872524</v>
      </c>
      <c r="L48" s="143">
        <v>240450974.71881214</v>
      </c>
      <c r="M48" s="143">
        <v>215547795.57897708</v>
      </c>
      <c r="N48" s="143">
        <v>213194568.83893776</v>
      </c>
      <c r="O48" s="143">
        <v>172535854.98915064</v>
      </c>
    </row>
    <row r="49" spans="1:15" s="55" customFormat="1" x14ac:dyDescent="0.25">
      <c r="A49" s="15"/>
      <c r="B49" s="7"/>
      <c r="E49" s="14" t="s">
        <v>9</v>
      </c>
      <c r="F49" s="143" t="s">
        <v>690</v>
      </c>
      <c r="G49" s="143">
        <v>2249324.9199879891</v>
      </c>
      <c r="H49" s="143">
        <v>2283877.2399872742</v>
      </c>
      <c r="I49" s="143">
        <v>2588394.2099868152</v>
      </c>
      <c r="J49" s="143">
        <v>2917904.009984354</v>
      </c>
      <c r="K49" s="143">
        <v>3717935.0099799619</v>
      </c>
      <c r="L49" s="143">
        <v>4220823.6199779073</v>
      </c>
      <c r="M49" s="143">
        <v>3195545.0899828742</v>
      </c>
      <c r="N49" s="143">
        <v>3515961.879981616</v>
      </c>
      <c r="O49" s="143">
        <v>1378523.7599936649</v>
      </c>
    </row>
    <row r="50" spans="1:15" s="55" customFormat="1" x14ac:dyDescent="0.25">
      <c r="A50" s="15"/>
      <c r="B50" s="7"/>
      <c r="E50" s="14" t="s">
        <v>9</v>
      </c>
      <c r="F50" s="143" t="s">
        <v>693</v>
      </c>
      <c r="G50" s="143">
        <v>10363670.259943813</v>
      </c>
      <c r="H50" s="143">
        <v>12982904.439934652</v>
      </c>
      <c r="I50" s="143">
        <v>14023972.379928514</v>
      </c>
      <c r="J50" s="143">
        <v>17017718.529904202</v>
      </c>
      <c r="K50" s="143">
        <v>15449567.479922744</v>
      </c>
      <c r="L50" s="143">
        <v>18450111.719907731</v>
      </c>
      <c r="M50" s="143">
        <v>17606815.199912541</v>
      </c>
      <c r="N50" s="143">
        <v>23332270.829880953</v>
      </c>
      <c r="O50" s="143">
        <v>27324448.249863528</v>
      </c>
    </row>
    <row r="51" spans="1:15" s="55" customFormat="1" x14ac:dyDescent="0.25">
      <c r="A51" s="15"/>
      <c r="B51" s="7"/>
      <c r="E51" s="14" t="s">
        <v>9</v>
      </c>
      <c r="F51" s="143" t="s">
        <v>70</v>
      </c>
      <c r="G51" s="143">
        <v>4592325.0299955914</v>
      </c>
      <c r="H51" s="143">
        <v>3987555.3499957821</v>
      </c>
      <c r="I51" s="143">
        <v>3417806.3399962899</v>
      </c>
      <c r="J51" s="143">
        <v>3998654.4099957589</v>
      </c>
      <c r="K51" s="143">
        <v>4513882.5599956252</v>
      </c>
      <c r="L51" s="143">
        <v>4906204.2399952663</v>
      </c>
      <c r="M51" s="143">
        <v>4720459.599995411</v>
      </c>
      <c r="N51" s="143">
        <v>4371782.6799952369</v>
      </c>
      <c r="O51" s="143">
        <v>3753727.4399955552</v>
      </c>
    </row>
    <row r="52" spans="1:15" s="55" customFormat="1" x14ac:dyDescent="0.25">
      <c r="A52" s="15"/>
      <c r="B52" s="7"/>
      <c r="E52" s="14" t="s">
        <v>9</v>
      </c>
      <c r="F52" s="143" t="s">
        <v>60</v>
      </c>
      <c r="G52" s="143">
        <v>103021056.37949288</v>
      </c>
      <c r="H52" s="143">
        <v>107534818.44944754</v>
      </c>
      <c r="I52" s="143">
        <v>96815725.329520836</v>
      </c>
      <c r="J52" s="143">
        <v>88084153.319571406</v>
      </c>
      <c r="K52" s="143">
        <v>82842710.979609489</v>
      </c>
      <c r="L52" s="143">
        <v>78682215.359622568</v>
      </c>
      <c r="M52" s="143">
        <v>78220755.509580567</v>
      </c>
      <c r="N52" s="143">
        <v>71771182.869650379</v>
      </c>
      <c r="O52" s="143">
        <v>75528271.439617366</v>
      </c>
    </row>
    <row r="53" spans="1:15" s="55" customFormat="1" x14ac:dyDescent="0.25">
      <c r="A53" s="15"/>
      <c r="B53" s="7"/>
      <c r="E53" s="14" t="s">
        <v>9</v>
      </c>
      <c r="F53" s="143" t="s">
        <v>63</v>
      </c>
      <c r="G53" s="143">
        <v>6479530.3699694853</v>
      </c>
      <c r="H53" s="143">
        <v>6040587.4899701672</v>
      </c>
      <c r="I53" s="143">
        <v>6031718.039966315</v>
      </c>
      <c r="J53" s="143">
        <v>7160496.1099667093</v>
      </c>
      <c r="K53" s="143">
        <v>5698447.9699747348</v>
      </c>
      <c r="L53" s="143">
        <v>2381359.9599893298</v>
      </c>
      <c r="M53" s="143">
        <v>2875343.4999881871</v>
      </c>
      <c r="N53" s="143">
        <v>2028302.2799914479</v>
      </c>
      <c r="O53" s="143">
        <v>1586702.8099943399</v>
      </c>
    </row>
    <row r="54" spans="1:15" s="55" customFormat="1" x14ac:dyDescent="0.25">
      <c r="A54" s="15"/>
      <c r="B54" s="7"/>
      <c r="E54" s="14" t="s">
        <v>9</v>
      </c>
      <c r="F54" s="143" t="s">
        <v>691</v>
      </c>
      <c r="G54" s="143">
        <v>376694.53999864502</v>
      </c>
      <c r="H54" s="143">
        <v>459785.90999793098</v>
      </c>
      <c r="I54" s="143">
        <v>543885.21999729401</v>
      </c>
      <c r="J54" s="143">
        <v>1357305.109991896</v>
      </c>
      <c r="K54" s="143">
        <v>3284771.4599867789</v>
      </c>
      <c r="L54" s="143">
        <v>2024184.649988807</v>
      </c>
      <c r="M54" s="143">
        <v>998451.50999499497</v>
      </c>
      <c r="N54" s="143">
        <v>673532.07999793102</v>
      </c>
      <c r="O54" s="143">
        <v>395088.27999811998</v>
      </c>
    </row>
    <row r="55" spans="1:15" s="55" customFormat="1" x14ac:dyDescent="0.25">
      <c r="A55" s="15"/>
      <c r="B55" s="7"/>
      <c r="E55" s="14" t="s">
        <v>9</v>
      </c>
      <c r="F55" s="143" t="s">
        <v>61</v>
      </c>
      <c r="G55" s="143">
        <v>25999734.359872982</v>
      </c>
      <c r="H55" s="143">
        <v>29563392.489858408</v>
      </c>
      <c r="I55" s="143">
        <v>27847576.179864276</v>
      </c>
      <c r="J55" s="143">
        <v>20321549.469892036</v>
      </c>
      <c r="K55" s="143">
        <v>23167837.729878463</v>
      </c>
      <c r="L55" s="143">
        <v>21178196.769888513</v>
      </c>
      <c r="M55" s="143">
        <v>19091235.809903353</v>
      </c>
      <c r="N55" s="143">
        <v>19887247.429903146</v>
      </c>
      <c r="O55" s="143">
        <v>16840224.439917803</v>
      </c>
    </row>
    <row r="56" spans="1:15" s="55" customFormat="1" x14ac:dyDescent="0.25">
      <c r="A56" s="15"/>
      <c r="B56" s="7"/>
      <c r="E56" s="14" t="s">
        <v>9</v>
      </c>
      <c r="F56" s="143" t="s">
        <v>62</v>
      </c>
      <c r="G56" s="143">
        <v>22792564.829890203</v>
      </c>
      <c r="H56" s="143">
        <v>20929955.129899476</v>
      </c>
      <c r="I56" s="143">
        <v>21999096.959892999</v>
      </c>
      <c r="J56" s="143">
        <v>16125023.859919334</v>
      </c>
      <c r="K56" s="143">
        <v>16896436.989913847</v>
      </c>
      <c r="L56" s="143">
        <v>15092527.369921181</v>
      </c>
      <c r="M56" s="143">
        <v>15096715.549928328</v>
      </c>
      <c r="N56" s="143">
        <v>13965873.899930155</v>
      </c>
      <c r="O56" s="143">
        <v>15196819.689923607</v>
      </c>
    </row>
    <row r="57" spans="1:15" s="55" customFormat="1" x14ac:dyDescent="0.25">
      <c r="A57" s="15"/>
      <c r="B57" s="7"/>
      <c r="E57" s="14" t="s">
        <v>9</v>
      </c>
      <c r="F57" s="143" t="s">
        <v>694</v>
      </c>
      <c r="G57" s="143">
        <v>18640675.72989738</v>
      </c>
      <c r="H57" s="143">
        <v>19403327.029903796</v>
      </c>
      <c r="I57" s="143">
        <v>19132288.819900058</v>
      </c>
      <c r="J57" s="143">
        <v>16127983.659911793</v>
      </c>
      <c r="K57" s="143">
        <v>13918044.299926341</v>
      </c>
      <c r="L57" s="143">
        <v>15966484.329911305</v>
      </c>
      <c r="M57" s="143">
        <v>19425692.899913281</v>
      </c>
      <c r="N57" s="143">
        <v>15255536.10991627</v>
      </c>
      <c r="O57" s="143">
        <v>19441881.929898329</v>
      </c>
    </row>
    <row r="58" spans="1:15" s="55" customFormat="1" x14ac:dyDescent="0.25">
      <c r="A58" s="15"/>
      <c r="B58" s="7"/>
      <c r="E58" s="14" t="s">
        <v>9</v>
      </c>
      <c r="F58" s="143" t="s">
        <v>695</v>
      </c>
      <c r="G58" s="143">
        <v>472154.33999746997</v>
      </c>
      <c r="H58" s="143">
        <v>292125.83999865799</v>
      </c>
      <c r="I58" s="143">
        <v>258553.50999843</v>
      </c>
      <c r="J58" s="143">
        <v>426869.13999792503</v>
      </c>
      <c r="K58" s="143">
        <v>247025.20999847</v>
      </c>
      <c r="L58" s="143">
        <v>257999.51999867</v>
      </c>
      <c r="M58" s="143">
        <v>323704.30999879102</v>
      </c>
      <c r="N58" s="143">
        <v>204003.33999907799</v>
      </c>
      <c r="O58" s="143">
        <v>124505.189999454</v>
      </c>
    </row>
    <row r="59" spans="1:15" s="55" customFormat="1" x14ac:dyDescent="0.25">
      <c r="A59" s="15"/>
      <c r="B59" s="7"/>
      <c r="E59" s="14" t="s">
        <v>9</v>
      </c>
      <c r="F59" s="143" t="s">
        <v>692</v>
      </c>
      <c r="G59" s="143">
        <v>0</v>
      </c>
      <c r="H59" s="143">
        <v>0</v>
      </c>
      <c r="I59" s="143">
        <v>0</v>
      </c>
      <c r="J59" s="143">
        <v>0</v>
      </c>
      <c r="K59" s="143">
        <v>0</v>
      </c>
      <c r="L59" s="143">
        <v>2139839.3199877888</v>
      </c>
      <c r="M59" s="143">
        <v>4679725.5999780297</v>
      </c>
      <c r="N59" s="143">
        <v>5683608.9099678099</v>
      </c>
      <c r="O59" s="143">
        <v>6070316.2999702096</v>
      </c>
    </row>
    <row r="60" spans="1:15" s="55" customFormat="1" x14ac:dyDescent="0.25">
      <c r="A60" s="15"/>
      <c r="B60" s="7"/>
      <c r="E60" s="14" t="s">
        <v>9</v>
      </c>
      <c r="F60" s="143" t="s">
        <v>69</v>
      </c>
      <c r="G60" s="143">
        <v>0</v>
      </c>
      <c r="H60" s="143">
        <v>0</v>
      </c>
      <c r="I60" s="143">
        <v>0</v>
      </c>
      <c r="J60" s="143">
        <v>0</v>
      </c>
      <c r="K60" s="143">
        <v>12380.589999974</v>
      </c>
      <c r="L60" s="143">
        <v>-3219.7199999989998</v>
      </c>
      <c r="M60" s="143">
        <v>0</v>
      </c>
      <c r="N60" s="143">
        <v>0</v>
      </c>
      <c r="O60" s="143">
        <v>0</v>
      </c>
    </row>
    <row r="61" spans="1:15" s="55" customFormat="1" x14ac:dyDescent="0.25">
      <c r="A61" s="15"/>
      <c r="B61" s="7"/>
      <c r="E61" s="14" t="s">
        <v>9</v>
      </c>
      <c r="F61" s="143" t="s">
        <v>673</v>
      </c>
      <c r="G61" s="143">
        <v>0</v>
      </c>
      <c r="H61" s="143">
        <v>0</v>
      </c>
      <c r="I61" s="143">
        <v>0</v>
      </c>
      <c r="J61" s="143">
        <v>0</v>
      </c>
      <c r="K61" s="143">
        <v>0</v>
      </c>
      <c r="L61" s="143">
        <v>0</v>
      </c>
      <c r="M61" s="143">
        <v>0</v>
      </c>
      <c r="N61" s="143">
        <v>8486.4499999880009</v>
      </c>
      <c r="O61" s="143">
        <v>0</v>
      </c>
    </row>
    <row r="62" spans="1:15" s="55" customFormat="1" x14ac:dyDescent="0.25">
      <c r="A62" s="15"/>
      <c r="B62" s="7"/>
      <c r="E62" s="14" t="s">
        <v>9</v>
      </c>
      <c r="F62" s="143" t="s">
        <v>64</v>
      </c>
      <c r="G62" s="143">
        <v>5394348.3899728106</v>
      </c>
      <c r="H62" s="143">
        <v>6451596.4199715294</v>
      </c>
      <c r="I62" s="143">
        <v>6375764.1599658942</v>
      </c>
      <c r="J62" s="143">
        <v>5013716.0399745665</v>
      </c>
      <c r="K62" s="143">
        <v>3761887.9199780361</v>
      </c>
      <c r="L62" s="143">
        <v>3972253.5399845359</v>
      </c>
      <c r="M62" s="143">
        <v>3391572.0899827182</v>
      </c>
      <c r="N62" s="143">
        <v>3952568.0199815361</v>
      </c>
      <c r="O62" s="143">
        <v>4684111.1899744244</v>
      </c>
    </row>
    <row r="63" spans="1:15" s="55" customFormat="1" x14ac:dyDescent="0.25">
      <c r="A63" s="15"/>
      <c r="B63" s="7"/>
      <c r="E63" s="14" t="s">
        <v>9</v>
      </c>
      <c r="F63" s="143" t="s">
        <v>65</v>
      </c>
      <c r="G63" s="143">
        <v>938870.70999521797</v>
      </c>
      <c r="H63" s="143">
        <v>886160.72999562905</v>
      </c>
      <c r="I63" s="143">
        <v>1174933.269993898</v>
      </c>
      <c r="J63" s="143">
        <v>1053002.2499942849</v>
      </c>
      <c r="K63" s="143">
        <v>562759.48999711999</v>
      </c>
      <c r="L63" s="143">
        <v>263905.47999857401</v>
      </c>
      <c r="M63" s="143">
        <v>915732.61999627901</v>
      </c>
      <c r="N63" s="143">
        <v>683598.71999581205</v>
      </c>
      <c r="O63" s="143">
        <v>943399.65999538102</v>
      </c>
    </row>
    <row r="64" spans="1:15" s="55" customFormat="1" x14ac:dyDescent="0.25">
      <c r="A64" s="15"/>
      <c r="B64" s="7"/>
      <c r="E64" s="14" t="s">
        <v>9</v>
      </c>
      <c r="F64" s="143" t="s">
        <v>66</v>
      </c>
      <c r="G64" s="143">
        <v>1863614.0499906209</v>
      </c>
      <c r="H64" s="143">
        <v>2485042.3799879882</v>
      </c>
      <c r="I64" s="143">
        <v>2352856.99998829</v>
      </c>
      <c r="J64" s="143">
        <v>1437234.579991438</v>
      </c>
      <c r="K64" s="143">
        <v>1341045.8699935761</v>
      </c>
      <c r="L64" s="143">
        <v>1025681.8699946851</v>
      </c>
      <c r="M64" s="143">
        <v>1017006.829994531</v>
      </c>
      <c r="N64" s="143">
        <v>1223578.8199934361</v>
      </c>
      <c r="O64" s="143">
        <v>958873.79999526998</v>
      </c>
    </row>
    <row r="65" spans="1:15" x14ac:dyDescent="0.25">
      <c r="A65" s="15"/>
      <c r="E65" s="13" t="s">
        <v>10</v>
      </c>
      <c r="F65" s="13"/>
      <c r="G65" s="13">
        <v>139311009.5293242</v>
      </c>
      <c r="H65" s="13">
        <v>152895094.08924401</v>
      </c>
      <c r="I65" s="13">
        <v>149279198.86926284</v>
      </c>
      <c r="J65" s="13">
        <v>137694111.16931272</v>
      </c>
      <c r="K65" s="13">
        <v>130117479.27936466</v>
      </c>
      <c r="L65" s="13">
        <v>121686120.59939039</v>
      </c>
      <c r="M65" s="13">
        <v>104774678.67947628</v>
      </c>
      <c r="N65" s="13">
        <v>112882081.37942696</v>
      </c>
      <c r="O65" s="13">
        <v>91625249.449541286</v>
      </c>
    </row>
    <row r="66" spans="1:15" s="55" customFormat="1" x14ac:dyDescent="0.25">
      <c r="A66" s="15"/>
      <c r="B66" s="7"/>
      <c r="E66" s="14" t="s">
        <v>10</v>
      </c>
      <c r="F66" s="143" t="s">
        <v>67</v>
      </c>
      <c r="G66" s="143">
        <v>8647468.9099568073</v>
      </c>
      <c r="H66" s="143">
        <v>8392669.2899585068</v>
      </c>
      <c r="I66" s="143">
        <v>7136734.3099639621</v>
      </c>
      <c r="J66" s="143">
        <v>8419088.6199579611</v>
      </c>
      <c r="K66" s="143">
        <v>8568203.6199575998</v>
      </c>
      <c r="L66" s="143">
        <v>7650187.2999628056</v>
      </c>
      <c r="M66" s="143">
        <v>6798396.3199664494</v>
      </c>
      <c r="N66" s="143">
        <v>7578032.7599633494</v>
      </c>
      <c r="O66" s="143">
        <v>4637604.4399769893</v>
      </c>
    </row>
    <row r="67" spans="1:15" s="55" customFormat="1" x14ac:dyDescent="0.25">
      <c r="A67" s="15"/>
      <c r="B67" s="7"/>
      <c r="E67" s="14" t="s">
        <v>10</v>
      </c>
      <c r="F67" s="143" t="s">
        <v>68</v>
      </c>
      <c r="G67" s="143">
        <v>66150973.94967287</v>
      </c>
      <c r="H67" s="143">
        <v>74484192.269631326</v>
      </c>
      <c r="I67" s="143">
        <v>74521955.019628108</v>
      </c>
      <c r="J67" s="143">
        <v>66994074.619662076</v>
      </c>
      <c r="K67" s="143">
        <v>61602727.199701265</v>
      </c>
      <c r="L67" s="143">
        <v>55807233.639721423</v>
      </c>
      <c r="M67" s="143">
        <v>47126194.949763633</v>
      </c>
      <c r="N67" s="143">
        <v>51866243.45973932</v>
      </c>
      <c r="O67" s="143">
        <v>42721775.419786602</v>
      </c>
    </row>
    <row r="68" spans="1:15" s="55" customFormat="1" x14ac:dyDescent="0.25">
      <c r="A68" s="15"/>
      <c r="B68" s="7"/>
      <c r="E68" s="14" t="s">
        <v>10</v>
      </c>
      <c r="F68" s="143" t="s">
        <v>690</v>
      </c>
      <c r="G68" s="143">
        <v>3753208.0499815708</v>
      </c>
      <c r="H68" s="143">
        <v>5145088.6099734679</v>
      </c>
      <c r="I68" s="143">
        <v>5689815.0699721631</v>
      </c>
      <c r="J68" s="143">
        <v>6370113.7299683467</v>
      </c>
      <c r="K68" s="143">
        <v>7538522.7399615021</v>
      </c>
      <c r="L68" s="143">
        <v>8246358.8599584606</v>
      </c>
      <c r="M68" s="143">
        <v>8145822.8699588608</v>
      </c>
      <c r="N68" s="143">
        <v>7817465.1499601379</v>
      </c>
      <c r="O68" s="143">
        <v>4334440.9099778878</v>
      </c>
    </row>
    <row r="69" spans="1:15" s="55" customFormat="1" x14ac:dyDescent="0.25">
      <c r="A69" s="15"/>
      <c r="B69" s="7"/>
      <c r="E69" s="14" t="s">
        <v>10</v>
      </c>
      <c r="F69" s="143" t="s">
        <v>693</v>
      </c>
      <c r="G69" s="143">
        <v>761302.60999628098</v>
      </c>
      <c r="H69" s="143">
        <v>734804.82999656803</v>
      </c>
      <c r="I69" s="143">
        <v>785294.519996505</v>
      </c>
      <c r="J69" s="143">
        <v>948021.60999532195</v>
      </c>
      <c r="K69" s="143">
        <v>1279028.179993808</v>
      </c>
      <c r="L69" s="143">
        <v>1532878.029991867</v>
      </c>
      <c r="M69" s="143">
        <v>1476415.899992388</v>
      </c>
      <c r="N69" s="143">
        <v>1904461.6699892641</v>
      </c>
      <c r="O69" s="143">
        <v>1923049.5799898601</v>
      </c>
    </row>
    <row r="70" spans="1:15" s="55" customFormat="1" x14ac:dyDescent="0.25">
      <c r="A70" s="15"/>
      <c r="B70" s="7"/>
      <c r="E70" s="14" t="s">
        <v>10</v>
      </c>
      <c r="F70" s="143" t="s">
        <v>70</v>
      </c>
      <c r="G70" s="143">
        <v>4251438.959978885</v>
      </c>
      <c r="H70" s="143">
        <v>4441425.8999782046</v>
      </c>
      <c r="I70" s="143">
        <v>4048258.1199797872</v>
      </c>
      <c r="J70" s="143">
        <v>4850540.6599758081</v>
      </c>
      <c r="K70" s="143">
        <v>5379820.5899736825</v>
      </c>
      <c r="L70" s="143">
        <v>5618088.3399728714</v>
      </c>
      <c r="M70" s="143">
        <v>5329198.5599740306</v>
      </c>
      <c r="N70" s="143">
        <v>5475516.1599730626</v>
      </c>
      <c r="O70" s="143">
        <v>4896520.3099771561</v>
      </c>
    </row>
    <row r="71" spans="1:15" s="55" customFormat="1" x14ac:dyDescent="0.25">
      <c r="A71" s="15"/>
      <c r="B71" s="7"/>
      <c r="E71" s="14" t="s">
        <v>10</v>
      </c>
      <c r="F71" s="143" t="s">
        <v>60</v>
      </c>
      <c r="G71" s="143">
        <v>19112168.359912254</v>
      </c>
      <c r="H71" s="143">
        <v>20336109.109905045</v>
      </c>
      <c r="I71" s="143">
        <v>19420546.849907696</v>
      </c>
      <c r="J71" s="143">
        <v>14319303.209929848</v>
      </c>
      <c r="K71" s="143">
        <v>13427549.609935554</v>
      </c>
      <c r="L71" s="143">
        <v>14522585.529926039</v>
      </c>
      <c r="M71" s="143">
        <v>12236267.589938993</v>
      </c>
      <c r="N71" s="143">
        <v>11721198.889939828</v>
      </c>
      <c r="O71" s="143">
        <v>9465056.2099523637</v>
      </c>
    </row>
    <row r="72" spans="1:15" s="55" customFormat="1" x14ac:dyDescent="0.25">
      <c r="A72" s="15"/>
      <c r="B72" s="7"/>
      <c r="E72" s="14" t="s">
        <v>10</v>
      </c>
      <c r="F72" s="143" t="s">
        <v>63</v>
      </c>
      <c r="G72" s="143">
        <v>3801592.339980592</v>
      </c>
      <c r="H72" s="143">
        <v>4053195.1199799161</v>
      </c>
      <c r="I72" s="143">
        <v>3623082.709982492</v>
      </c>
      <c r="J72" s="143">
        <v>3192822.0499847461</v>
      </c>
      <c r="K72" s="143">
        <v>1844463.929991307</v>
      </c>
      <c r="L72" s="143">
        <v>481104.30999774701</v>
      </c>
      <c r="M72" s="143">
        <v>364949.34999824001</v>
      </c>
      <c r="N72" s="143">
        <v>389238.709997995</v>
      </c>
      <c r="O72" s="143">
        <v>309931.42999849899</v>
      </c>
    </row>
    <row r="73" spans="1:15" s="55" customFormat="1" x14ac:dyDescent="0.25">
      <c r="A73" s="15"/>
      <c r="B73" s="7"/>
      <c r="E73" s="14" t="s">
        <v>10</v>
      </c>
      <c r="F73" s="143" t="s">
        <v>691</v>
      </c>
      <c r="G73" s="143">
        <v>341119.38999836502</v>
      </c>
      <c r="H73" s="143">
        <v>324981.24999863002</v>
      </c>
      <c r="I73" s="143">
        <v>355044.70999817899</v>
      </c>
      <c r="J73" s="143">
        <v>888356.23999575397</v>
      </c>
      <c r="K73" s="143">
        <v>1478376.3799928001</v>
      </c>
      <c r="L73" s="143">
        <v>433484.41999784898</v>
      </c>
      <c r="M73" s="143">
        <v>214163.16999892399</v>
      </c>
      <c r="N73" s="143">
        <v>256649.229998786</v>
      </c>
      <c r="O73" s="143">
        <v>214239.489998829</v>
      </c>
    </row>
    <row r="74" spans="1:15" s="55" customFormat="1" x14ac:dyDescent="0.25">
      <c r="A74" s="15"/>
      <c r="B74" s="7"/>
      <c r="E74" s="14" t="s">
        <v>10</v>
      </c>
      <c r="F74" s="143" t="s">
        <v>61</v>
      </c>
      <c r="G74" s="143">
        <v>19005708.809910461</v>
      </c>
      <c r="H74" s="143">
        <v>20968529.619897619</v>
      </c>
      <c r="I74" s="143">
        <v>19863797.579903677</v>
      </c>
      <c r="J74" s="143">
        <v>18394174.26990651</v>
      </c>
      <c r="K74" s="143">
        <v>15575082.379922366</v>
      </c>
      <c r="L74" s="143">
        <v>14380980.449926538</v>
      </c>
      <c r="M74" s="143">
        <v>11054386.659943912</v>
      </c>
      <c r="N74" s="143">
        <v>11140202.729943473</v>
      </c>
      <c r="O74" s="143">
        <v>8894319.1099564545</v>
      </c>
    </row>
    <row r="75" spans="1:15" s="55" customFormat="1" x14ac:dyDescent="0.25">
      <c r="A75" s="15"/>
      <c r="B75" s="7"/>
      <c r="E75" s="14" t="s">
        <v>10</v>
      </c>
      <c r="F75" s="143" t="s">
        <v>62</v>
      </c>
      <c r="G75" s="143">
        <v>8222606.5599610051</v>
      </c>
      <c r="H75" s="143">
        <v>8320932.869959373</v>
      </c>
      <c r="I75" s="143">
        <v>8637849.8899570666</v>
      </c>
      <c r="J75" s="143">
        <v>9240895.3599541858</v>
      </c>
      <c r="K75" s="143">
        <v>9793034.2699510343</v>
      </c>
      <c r="L75" s="143">
        <v>9392426.8199526984</v>
      </c>
      <c r="M75" s="143">
        <v>7831743.5599600347</v>
      </c>
      <c r="N75" s="143">
        <v>9253667.8099532165</v>
      </c>
      <c r="O75" s="143">
        <v>8480769.4099577647</v>
      </c>
    </row>
    <row r="76" spans="1:15" s="55" customFormat="1" x14ac:dyDescent="0.25">
      <c r="A76" s="15"/>
      <c r="B76" s="7"/>
      <c r="E76" s="14" t="s">
        <v>10</v>
      </c>
      <c r="F76" s="143" t="s">
        <v>694</v>
      </c>
      <c r="G76" s="143">
        <v>258433.909998791</v>
      </c>
      <c r="H76" s="143">
        <v>276480.41999859799</v>
      </c>
      <c r="I76" s="143">
        <v>279210.94999874098</v>
      </c>
      <c r="J76" s="143">
        <v>346189.16999835899</v>
      </c>
      <c r="K76" s="143">
        <v>227095.98999880801</v>
      </c>
      <c r="L76" s="143">
        <v>244958.73999890301</v>
      </c>
      <c r="M76" s="143">
        <v>213647.09999893399</v>
      </c>
      <c r="N76" s="143">
        <v>254128.859998598</v>
      </c>
      <c r="O76" s="143">
        <v>266834.83999867499</v>
      </c>
    </row>
    <row r="77" spans="1:15" s="55" customFormat="1" x14ac:dyDescent="0.25">
      <c r="A77" s="15"/>
      <c r="B77" s="7"/>
      <c r="E77" s="14" t="s">
        <v>10</v>
      </c>
      <c r="F77" s="143" t="s">
        <v>695</v>
      </c>
      <c r="G77" s="143">
        <v>473329.72999766399</v>
      </c>
      <c r="H77" s="143">
        <v>382631.79999791802</v>
      </c>
      <c r="I77" s="143">
        <v>372902.74999829102</v>
      </c>
      <c r="J77" s="143">
        <v>424605.189997838</v>
      </c>
      <c r="K77" s="143">
        <v>492720.86999758298</v>
      </c>
      <c r="L77" s="143">
        <v>577458.98999717599</v>
      </c>
      <c r="M77" s="143">
        <v>359837.97999825998</v>
      </c>
      <c r="N77" s="143">
        <v>472942.76999758201</v>
      </c>
      <c r="O77" s="143">
        <v>267080.84999853402</v>
      </c>
    </row>
    <row r="78" spans="1:15" s="55" customFormat="1" x14ac:dyDescent="0.25">
      <c r="A78" s="15"/>
      <c r="B78" s="7"/>
      <c r="E78" s="14" t="s">
        <v>10</v>
      </c>
      <c r="F78" s="143" t="s">
        <v>69</v>
      </c>
      <c r="G78" s="143">
        <v>198184.04999902999</v>
      </c>
      <c r="H78" s="143">
        <v>196140.51999903499</v>
      </c>
      <c r="I78" s="143">
        <v>259852.269998631</v>
      </c>
      <c r="J78" s="143">
        <v>320984.23999847798</v>
      </c>
      <c r="K78" s="143">
        <v>401238.23999805399</v>
      </c>
      <c r="L78" s="143">
        <v>467139.89999764098</v>
      </c>
      <c r="M78" s="143">
        <v>631194.21999666898</v>
      </c>
      <c r="N78" s="143">
        <v>747496.72999630298</v>
      </c>
      <c r="O78" s="143">
        <v>596849.31999709096</v>
      </c>
    </row>
    <row r="79" spans="1:15" s="55" customFormat="1" x14ac:dyDescent="0.25">
      <c r="A79" s="15"/>
      <c r="B79" s="7"/>
      <c r="E79" s="14" t="s">
        <v>10</v>
      </c>
      <c r="F79" s="143" t="s">
        <v>673</v>
      </c>
      <c r="G79" s="143">
        <v>0</v>
      </c>
      <c r="H79" s="143">
        <v>0</v>
      </c>
      <c r="I79" s="143">
        <v>0</v>
      </c>
      <c r="J79" s="143">
        <v>0</v>
      </c>
      <c r="K79" s="143">
        <v>0</v>
      </c>
      <c r="L79" s="143">
        <v>99263.699999466</v>
      </c>
      <c r="M79" s="143">
        <v>600406.09999689297</v>
      </c>
      <c r="N79" s="143">
        <v>1340340.0499933709</v>
      </c>
      <c r="O79" s="143">
        <v>2153617.5899895611</v>
      </c>
    </row>
    <row r="80" spans="1:15" s="55" customFormat="1" x14ac:dyDescent="0.25">
      <c r="A80" s="15"/>
      <c r="B80" s="7"/>
      <c r="E80" s="14" t="s">
        <v>10</v>
      </c>
      <c r="F80" s="143" t="s">
        <v>64</v>
      </c>
      <c r="G80" s="143">
        <v>2106877.2899903441</v>
      </c>
      <c r="H80" s="143">
        <v>2222216.1499896408</v>
      </c>
      <c r="I80" s="143">
        <v>1956008.2499904979</v>
      </c>
      <c r="J80" s="143">
        <v>1477240.6899925671</v>
      </c>
      <c r="K80" s="143">
        <v>1072100.8699947889</v>
      </c>
      <c r="L80" s="143">
        <v>1090906.629994449</v>
      </c>
      <c r="M80" s="143">
        <v>1150419.7999940971</v>
      </c>
      <c r="N80" s="143">
        <v>1284341.809992824</v>
      </c>
      <c r="O80" s="143">
        <v>1133633.9399949231</v>
      </c>
    </row>
    <row r="81" spans="1:15" s="55" customFormat="1" x14ac:dyDescent="0.25">
      <c r="A81" s="15"/>
      <c r="B81" s="7"/>
      <c r="E81" s="14" t="s">
        <v>10</v>
      </c>
      <c r="F81" s="143" t="s">
        <v>65</v>
      </c>
      <c r="G81" s="143">
        <v>374162.409998113</v>
      </c>
      <c r="H81" s="143">
        <v>448231.64999773703</v>
      </c>
      <c r="I81" s="143">
        <v>476149.08999768703</v>
      </c>
      <c r="J81" s="143">
        <v>547275.57999715395</v>
      </c>
      <c r="K81" s="143">
        <v>318802.839998529</v>
      </c>
      <c r="L81" s="143">
        <v>127786.959999342</v>
      </c>
      <c r="M81" s="143">
        <v>349575.689998282</v>
      </c>
      <c r="N81" s="143">
        <v>501761.80999749602</v>
      </c>
      <c r="O81" s="143">
        <v>504518.77999750001</v>
      </c>
    </row>
    <row r="82" spans="1:15" s="55" customFormat="1" x14ac:dyDescent="0.25">
      <c r="A82" s="15"/>
      <c r="B82" s="7"/>
      <c r="E82" s="14" t="s">
        <v>10</v>
      </c>
      <c r="F82" s="143" t="s">
        <v>66</v>
      </c>
      <c r="G82" s="143">
        <v>1852434.1999914281</v>
      </c>
      <c r="H82" s="143">
        <v>2167464.6799891829</v>
      </c>
      <c r="I82" s="143">
        <v>1852696.7799908849</v>
      </c>
      <c r="J82" s="143">
        <v>960425.92999522795</v>
      </c>
      <c r="K82" s="143">
        <v>1118711.5699946671</v>
      </c>
      <c r="L82" s="143">
        <v>1013277.979994906</v>
      </c>
      <c r="M82" s="143">
        <v>892058.85999548796</v>
      </c>
      <c r="N82" s="143">
        <v>878392.77999529301</v>
      </c>
      <c r="O82" s="143">
        <v>825007.81999605498</v>
      </c>
    </row>
    <row r="83" spans="1:15" x14ac:dyDescent="0.25">
      <c r="A83" s="15"/>
      <c r="E83" s="13" t="s">
        <v>11</v>
      </c>
      <c r="F83" s="13"/>
      <c r="G83" s="13">
        <v>239512290.38885376</v>
      </c>
      <c r="H83" s="13">
        <v>248277659.38882217</v>
      </c>
      <c r="I83" s="13">
        <v>234036634.6188806</v>
      </c>
      <c r="J83" s="13">
        <v>141221484.07934391</v>
      </c>
      <c r="K83" s="13">
        <v>132824727.47933951</v>
      </c>
      <c r="L83" s="13">
        <v>107625686.8294474</v>
      </c>
      <c r="M83" s="13">
        <v>111439060.6294214</v>
      </c>
      <c r="N83" s="13">
        <v>122243130.19937886</v>
      </c>
      <c r="O83" s="13">
        <v>85274029.789582714</v>
      </c>
    </row>
    <row r="84" spans="1:15" s="55" customFormat="1" x14ac:dyDescent="0.25">
      <c r="A84" s="15"/>
      <c r="B84" s="7"/>
      <c r="E84" s="14" t="s">
        <v>11</v>
      </c>
      <c r="F84" s="143" t="s">
        <v>67</v>
      </c>
      <c r="G84" s="143">
        <v>11181769.969948534</v>
      </c>
      <c r="H84" s="143">
        <v>10068572.089953026</v>
      </c>
      <c r="I84" s="143">
        <v>8435859.8299592417</v>
      </c>
      <c r="J84" s="143">
        <v>6854208.139965455</v>
      </c>
      <c r="K84" s="143">
        <v>6315641.8099676063</v>
      </c>
      <c r="L84" s="143">
        <v>5337613.0599730033</v>
      </c>
      <c r="M84" s="143">
        <v>4728392.6299753217</v>
      </c>
      <c r="N84" s="143">
        <v>5914057.5299709542</v>
      </c>
      <c r="O84" s="143">
        <v>2845229.2199863261</v>
      </c>
    </row>
    <row r="85" spans="1:15" s="55" customFormat="1" x14ac:dyDescent="0.25">
      <c r="A85" s="15"/>
      <c r="B85" s="7"/>
      <c r="E85" s="14" t="s">
        <v>11</v>
      </c>
      <c r="F85" s="143" t="s">
        <v>68</v>
      </c>
      <c r="G85" s="143">
        <v>138546791.76932433</v>
      </c>
      <c r="H85" s="143">
        <v>144922119.83931249</v>
      </c>
      <c r="I85" s="143">
        <v>134798829.21935081</v>
      </c>
      <c r="J85" s="143">
        <v>76569236.529626325</v>
      </c>
      <c r="K85" s="143">
        <v>72813579.789630726</v>
      </c>
      <c r="L85" s="143">
        <v>67629816.749653012</v>
      </c>
      <c r="M85" s="143">
        <v>61616378.059687443</v>
      </c>
      <c r="N85" s="143">
        <v>61500252.35969235</v>
      </c>
      <c r="O85" s="143">
        <v>27735781.159864143</v>
      </c>
    </row>
    <row r="86" spans="1:15" s="55" customFormat="1" x14ac:dyDescent="0.25">
      <c r="A86" s="15"/>
      <c r="B86" s="7"/>
      <c r="E86" s="14" t="s">
        <v>11</v>
      </c>
      <c r="F86" s="143" t="s">
        <v>690</v>
      </c>
      <c r="G86" s="143">
        <v>1860867.369990746</v>
      </c>
      <c r="H86" s="143">
        <v>1954860.679989717</v>
      </c>
      <c r="I86" s="143">
        <v>1798038.0799917169</v>
      </c>
      <c r="J86" s="143">
        <v>1924299.639990618</v>
      </c>
      <c r="K86" s="143">
        <v>2575130.7899852209</v>
      </c>
      <c r="L86" s="143">
        <v>2705375.209986282</v>
      </c>
      <c r="M86" s="143">
        <v>3439459.0199824609</v>
      </c>
      <c r="N86" s="143">
        <v>3882977.319981087</v>
      </c>
      <c r="O86" s="143">
        <v>1215086.3299936061</v>
      </c>
    </row>
    <row r="87" spans="1:15" s="55" customFormat="1" x14ac:dyDescent="0.25">
      <c r="A87" s="15"/>
      <c r="B87" s="7"/>
      <c r="E87" s="14" t="s">
        <v>11</v>
      </c>
      <c r="F87" s="143" t="s">
        <v>693</v>
      </c>
      <c r="G87" s="143">
        <v>81266.239999611003</v>
      </c>
      <c r="H87" s="143">
        <v>75802.369999603994</v>
      </c>
      <c r="I87" s="143">
        <v>171257.36999894801</v>
      </c>
      <c r="J87" s="143">
        <v>398391.29999815801</v>
      </c>
      <c r="K87" s="143">
        <v>500073.34999748901</v>
      </c>
      <c r="L87" s="143">
        <v>575276.73999721406</v>
      </c>
      <c r="M87" s="143">
        <v>427660.35999742901</v>
      </c>
      <c r="N87" s="143">
        <v>269657.23999893002</v>
      </c>
      <c r="O87" s="143">
        <v>169446.889999165</v>
      </c>
    </row>
    <row r="88" spans="1:15" s="55" customFormat="1" x14ac:dyDescent="0.25">
      <c r="A88" s="15"/>
      <c r="B88" s="7"/>
      <c r="E88" s="14" t="s">
        <v>11</v>
      </c>
      <c r="F88" s="143" t="s">
        <v>70</v>
      </c>
      <c r="G88" s="143">
        <v>1116.1899999960001</v>
      </c>
      <c r="H88" s="143">
        <v>6943.319999972</v>
      </c>
      <c r="I88" s="143">
        <v>2915.7199999909999</v>
      </c>
      <c r="J88" s="143">
        <v>5622.339999973</v>
      </c>
      <c r="K88" s="143">
        <v>0</v>
      </c>
      <c r="L88" s="143">
        <v>0</v>
      </c>
      <c r="M88" s="143">
        <v>0</v>
      </c>
      <c r="N88" s="143">
        <v>0</v>
      </c>
      <c r="O88" s="143">
        <v>0</v>
      </c>
    </row>
    <row r="89" spans="1:15" s="55" customFormat="1" x14ac:dyDescent="0.25">
      <c r="A89" s="15"/>
      <c r="B89" s="7"/>
      <c r="E89" s="14" t="s">
        <v>11</v>
      </c>
      <c r="F89" s="143" t="s">
        <v>60</v>
      </c>
      <c r="G89" s="143">
        <v>36551945.639813744</v>
      </c>
      <c r="H89" s="143">
        <v>38070737.529811352</v>
      </c>
      <c r="I89" s="143">
        <v>36235054.739809312</v>
      </c>
      <c r="J89" s="143">
        <v>20009131.109906256</v>
      </c>
      <c r="K89" s="143">
        <v>19014810.339900795</v>
      </c>
      <c r="L89" s="143">
        <v>14087891.759927023</v>
      </c>
      <c r="M89" s="143">
        <v>11931074.249938292</v>
      </c>
      <c r="N89" s="143">
        <v>10472455.659944706</v>
      </c>
      <c r="O89" s="143">
        <v>6623391.3699685307</v>
      </c>
    </row>
    <row r="90" spans="1:15" s="55" customFormat="1" x14ac:dyDescent="0.25">
      <c r="A90" s="15"/>
      <c r="B90" s="7"/>
      <c r="E90" s="14" t="s">
        <v>11</v>
      </c>
      <c r="F90" s="143" t="s">
        <v>63</v>
      </c>
      <c r="G90" s="143">
        <v>18581639.859909777</v>
      </c>
      <c r="H90" s="143">
        <v>18335856.379902724</v>
      </c>
      <c r="I90" s="143">
        <v>17454495.939907588</v>
      </c>
      <c r="J90" s="143">
        <v>16086436.579935342</v>
      </c>
      <c r="K90" s="143">
        <v>8955575.3999566138</v>
      </c>
      <c r="L90" s="143">
        <v>3236077.979983408</v>
      </c>
      <c r="M90" s="143">
        <v>3046249.1799840671</v>
      </c>
      <c r="N90" s="143">
        <v>2698147.0099854539</v>
      </c>
      <c r="O90" s="143">
        <v>1559650.4799922891</v>
      </c>
    </row>
    <row r="91" spans="1:15" s="55" customFormat="1" x14ac:dyDescent="0.25">
      <c r="A91" s="15"/>
      <c r="B91" s="7"/>
      <c r="E91" s="14" t="s">
        <v>11</v>
      </c>
      <c r="F91" s="143" t="s">
        <v>691</v>
      </c>
      <c r="G91" s="143">
        <v>1682458.7799917001</v>
      </c>
      <c r="H91" s="143">
        <v>2519941.459988629</v>
      </c>
      <c r="I91" s="143">
        <v>2741083.8499872321</v>
      </c>
      <c r="J91" s="143">
        <v>5885353.039972838</v>
      </c>
      <c r="K91" s="143">
        <v>8370083.8399604857</v>
      </c>
      <c r="L91" s="143">
        <v>2743137.7899857648</v>
      </c>
      <c r="M91" s="143">
        <v>2149480.6799891409</v>
      </c>
      <c r="N91" s="143">
        <v>1881088.7599898039</v>
      </c>
      <c r="O91" s="143">
        <v>1229074.039993952</v>
      </c>
    </row>
    <row r="92" spans="1:15" s="55" customFormat="1" x14ac:dyDescent="0.25">
      <c r="A92" s="15"/>
      <c r="B92" s="7"/>
      <c r="E92" s="14" t="s">
        <v>11</v>
      </c>
      <c r="F92" s="143" t="s">
        <v>61</v>
      </c>
      <c r="G92" s="143">
        <v>19734159.379899349</v>
      </c>
      <c r="H92" s="143">
        <v>21125390.569892269</v>
      </c>
      <c r="I92" s="143">
        <v>21145844.069890164</v>
      </c>
      <c r="J92" s="143">
        <v>7723131.0699613458</v>
      </c>
      <c r="K92" s="143">
        <v>7959645.0999596957</v>
      </c>
      <c r="L92" s="143">
        <v>5634551.0099709947</v>
      </c>
      <c r="M92" s="143">
        <v>4486540.5199764306</v>
      </c>
      <c r="N92" s="143">
        <v>4097609.1399790202</v>
      </c>
      <c r="O92" s="143">
        <v>4107167.709980214</v>
      </c>
    </row>
    <row r="93" spans="1:15" s="55" customFormat="1" x14ac:dyDescent="0.25">
      <c r="A93" s="15"/>
      <c r="B93" s="7"/>
      <c r="E93" s="14" t="s">
        <v>11</v>
      </c>
      <c r="F93" s="143" t="s">
        <v>62</v>
      </c>
      <c r="G93" s="143">
        <v>2757672.2699868539</v>
      </c>
      <c r="H93" s="143">
        <v>2447801.0999884568</v>
      </c>
      <c r="I93" s="143">
        <v>2617306.6499865851</v>
      </c>
      <c r="J93" s="143">
        <v>1575938.979991528</v>
      </c>
      <c r="K93" s="143">
        <v>1687812.029990915</v>
      </c>
      <c r="L93" s="143">
        <v>1079040.159994496</v>
      </c>
      <c r="M93" s="143">
        <v>1046165.779994835</v>
      </c>
      <c r="N93" s="143">
        <v>963737.13999521197</v>
      </c>
      <c r="O93" s="143">
        <v>1143427.89999434</v>
      </c>
    </row>
    <row r="94" spans="1:15" s="55" customFormat="1" x14ac:dyDescent="0.25">
      <c r="A94" s="15"/>
      <c r="B94" s="7"/>
      <c r="E94" s="14" t="s">
        <v>11</v>
      </c>
      <c r="F94" s="143" t="s">
        <v>694</v>
      </c>
      <c r="G94" s="143">
        <v>267.899999998</v>
      </c>
      <c r="H94" s="143">
        <v>80.5</v>
      </c>
      <c r="I94" s="143">
        <v>785.76999999500003</v>
      </c>
      <c r="J94" s="143">
        <v>131.849999999</v>
      </c>
      <c r="K94" s="143">
        <v>853.94999999599997</v>
      </c>
      <c r="L94" s="143">
        <v>73.58</v>
      </c>
      <c r="M94" s="143">
        <v>82.52</v>
      </c>
      <c r="N94" s="143">
        <v>0</v>
      </c>
      <c r="O94" s="143">
        <v>0</v>
      </c>
    </row>
    <row r="95" spans="1:15" s="55" customFormat="1" x14ac:dyDescent="0.25">
      <c r="A95" s="15"/>
      <c r="B95" s="7"/>
      <c r="E95" s="14" t="s">
        <v>11</v>
      </c>
      <c r="F95" s="143" t="s">
        <v>695</v>
      </c>
      <c r="G95" s="143">
        <v>176369.24999916399</v>
      </c>
      <c r="H95" s="143">
        <v>218757.42999884501</v>
      </c>
      <c r="I95" s="143">
        <v>170583.02999915299</v>
      </c>
      <c r="J95" s="143">
        <v>234784.09999884499</v>
      </c>
      <c r="K95" s="143">
        <v>232482.77999884699</v>
      </c>
      <c r="L95" s="143">
        <v>231961.689998766</v>
      </c>
      <c r="M95" s="143">
        <v>179132.369999088</v>
      </c>
      <c r="N95" s="143">
        <v>198448.40999894499</v>
      </c>
      <c r="O95" s="143">
        <v>97264.489999433004</v>
      </c>
    </row>
    <row r="96" spans="1:15" s="55" customFormat="1" x14ac:dyDescent="0.25">
      <c r="A96" s="15"/>
      <c r="B96" s="7"/>
      <c r="E96" s="14" t="s">
        <v>11</v>
      </c>
      <c r="F96" s="143" t="s">
        <v>69</v>
      </c>
      <c r="G96" s="143">
        <v>423011.02999765502</v>
      </c>
      <c r="H96" s="143">
        <v>416969.469997907</v>
      </c>
      <c r="I96" s="143">
        <v>513920.01999709499</v>
      </c>
      <c r="J96" s="143">
        <v>830088.44999554602</v>
      </c>
      <c r="K96" s="143">
        <v>1001007.579994214</v>
      </c>
      <c r="L96" s="143">
        <v>1063900.4299947859</v>
      </c>
      <c r="M96" s="143">
        <v>1435462.8199906989</v>
      </c>
      <c r="N96" s="143">
        <v>1633284.5899912401</v>
      </c>
      <c r="O96" s="143">
        <v>1780958.95999229</v>
      </c>
    </row>
    <row r="97" spans="1:15" s="55" customFormat="1" x14ac:dyDescent="0.25">
      <c r="A97" s="15"/>
      <c r="B97" s="7"/>
      <c r="E97" s="14" t="s">
        <v>11</v>
      </c>
      <c r="F97" s="143" t="s">
        <v>673</v>
      </c>
      <c r="G97" s="143">
        <v>0</v>
      </c>
      <c r="H97" s="143">
        <v>0</v>
      </c>
      <c r="I97" s="143">
        <v>0</v>
      </c>
      <c r="J97" s="143">
        <v>0</v>
      </c>
      <c r="K97" s="143">
        <v>0</v>
      </c>
      <c r="L97" s="143">
        <v>1183533.129993808</v>
      </c>
      <c r="M97" s="143">
        <v>14689495.979920631</v>
      </c>
      <c r="N97" s="143">
        <v>25936276.949865576</v>
      </c>
      <c r="O97" s="143">
        <v>34961060.25982675</v>
      </c>
    </row>
    <row r="98" spans="1:15" s="55" customFormat="1" x14ac:dyDescent="0.25">
      <c r="A98" s="15"/>
      <c r="B98" s="7"/>
      <c r="E98" s="14" t="s">
        <v>11</v>
      </c>
      <c r="F98" s="143" t="s">
        <v>64</v>
      </c>
      <c r="G98" s="143">
        <v>3785658.7199812271</v>
      </c>
      <c r="H98" s="143">
        <v>3809499.7999807242</v>
      </c>
      <c r="I98" s="143">
        <v>3864545.859982532</v>
      </c>
      <c r="J98" s="143">
        <v>1260597.639994882</v>
      </c>
      <c r="K98" s="143">
        <v>1284246.3599939251</v>
      </c>
      <c r="L98" s="143">
        <v>789036.68999600504</v>
      </c>
      <c r="M98" s="143">
        <v>1024700.589994353</v>
      </c>
      <c r="N98" s="143">
        <v>1045567.2599940971</v>
      </c>
      <c r="O98" s="143">
        <v>548707.40999709605</v>
      </c>
    </row>
    <row r="99" spans="1:15" s="55" customFormat="1" x14ac:dyDescent="0.25">
      <c r="A99" s="15"/>
      <c r="B99" s="7"/>
      <c r="E99" s="14" t="s">
        <v>11</v>
      </c>
      <c r="F99" s="143" t="s">
        <v>65</v>
      </c>
      <c r="G99" s="143">
        <v>111023.489999547</v>
      </c>
      <c r="H99" s="143">
        <v>98850.459999547005</v>
      </c>
      <c r="I99" s="143">
        <v>91690.599999590006</v>
      </c>
      <c r="J99" s="143">
        <v>53273.689999720002</v>
      </c>
      <c r="K99" s="143">
        <v>59787.749999706997</v>
      </c>
      <c r="L99" s="143">
        <v>38782.149999845002</v>
      </c>
      <c r="M99" s="143">
        <v>64790.989999662001</v>
      </c>
      <c r="N99" s="143">
        <v>55939.219999694003</v>
      </c>
      <c r="O99" s="143">
        <v>67836.599999647995</v>
      </c>
    </row>
    <row r="100" spans="1:15" s="55" customFormat="1" x14ac:dyDescent="0.25">
      <c r="A100" s="15"/>
      <c r="B100" s="7"/>
      <c r="E100" s="14" t="s">
        <v>11</v>
      </c>
      <c r="F100" s="143" t="s">
        <v>66</v>
      </c>
      <c r="G100" s="143">
        <v>4036272.5299796858</v>
      </c>
      <c r="H100" s="143">
        <v>4205476.389977077</v>
      </c>
      <c r="I100" s="143">
        <v>3994423.8699800731</v>
      </c>
      <c r="J100" s="143">
        <v>1810859.619991533</v>
      </c>
      <c r="K100" s="143">
        <v>2053996.6099888</v>
      </c>
      <c r="L100" s="143">
        <v>1289618.6999936779</v>
      </c>
      <c r="M100" s="143">
        <v>1173994.8799941069</v>
      </c>
      <c r="N100" s="143">
        <v>1693631.6099909269</v>
      </c>
      <c r="O100" s="143">
        <v>1189946.9699950099</v>
      </c>
    </row>
    <row r="101" spans="1:15" x14ac:dyDescent="0.25">
      <c r="A101" s="15"/>
      <c r="E101" s="13" t="s">
        <v>12</v>
      </c>
      <c r="F101" s="13"/>
      <c r="G101" s="13">
        <v>23099485.169888161</v>
      </c>
      <c r="H101" s="13">
        <v>25989063.339871783</v>
      </c>
      <c r="I101" s="13">
        <v>25253612.609886445</v>
      </c>
      <c r="J101" s="13">
        <v>18299701.93991442</v>
      </c>
      <c r="K101" s="13">
        <v>14706720.719928758</v>
      </c>
      <c r="L101" s="13">
        <v>9490034.2599670682</v>
      </c>
      <c r="M101" s="13">
        <v>8698849.0399651434</v>
      </c>
      <c r="N101" s="13">
        <v>9835906.7499593291</v>
      </c>
      <c r="O101" s="13">
        <v>10874279.479949877</v>
      </c>
    </row>
    <row r="102" spans="1:15" s="55" customFormat="1" x14ac:dyDescent="0.25">
      <c r="A102" s="15"/>
      <c r="B102" s="7"/>
      <c r="E102" s="14" t="s">
        <v>12</v>
      </c>
      <c r="F102" s="143" t="s">
        <v>67</v>
      </c>
      <c r="G102" s="143">
        <v>401326.74999809498</v>
      </c>
      <c r="H102" s="143">
        <v>430164.02999789</v>
      </c>
      <c r="I102" s="143">
        <v>431928.32999812398</v>
      </c>
      <c r="J102" s="143">
        <v>440292.199998139</v>
      </c>
      <c r="K102" s="143">
        <v>410992.54999822599</v>
      </c>
      <c r="L102" s="143">
        <v>288763.59999882901</v>
      </c>
      <c r="M102" s="143">
        <v>241321.32999901901</v>
      </c>
      <c r="N102" s="143">
        <v>290695.589998818</v>
      </c>
      <c r="O102" s="143">
        <v>162411.25999939401</v>
      </c>
    </row>
    <row r="103" spans="1:15" s="55" customFormat="1" x14ac:dyDescent="0.25">
      <c r="A103" s="15"/>
      <c r="B103" s="7"/>
      <c r="E103" s="14" t="s">
        <v>12</v>
      </c>
      <c r="F103" s="143" t="s">
        <v>68</v>
      </c>
      <c r="G103" s="143">
        <v>7738138.079962641</v>
      </c>
      <c r="H103" s="143">
        <v>9076224.6499550324</v>
      </c>
      <c r="I103" s="143">
        <v>8542864.4999617115</v>
      </c>
      <c r="J103" s="143">
        <v>5608086.309975612</v>
      </c>
      <c r="K103" s="143">
        <v>3932273.0799823529</v>
      </c>
      <c r="L103" s="143">
        <v>1723420.0999929721</v>
      </c>
      <c r="M103" s="143">
        <v>1294480.959994351</v>
      </c>
      <c r="N103" s="143">
        <v>1324498.7699943299</v>
      </c>
      <c r="O103" s="143">
        <v>1103108.4799950151</v>
      </c>
    </row>
    <row r="104" spans="1:15" s="55" customFormat="1" x14ac:dyDescent="0.25">
      <c r="A104" s="15"/>
      <c r="B104" s="7"/>
      <c r="E104" s="14" t="s">
        <v>12</v>
      </c>
      <c r="F104" s="143" t="s">
        <v>690</v>
      </c>
      <c r="G104" s="143">
        <v>364504.279998296</v>
      </c>
      <c r="H104" s="143">
        <v>506689.08999782498</v>
      </c>
      <c r="I104" s="143">
        <v>591259.25999795704</v>
      </c>
      <c r="J104" s="143">
        <v>614613.72999784804</v>
      </c>
      <c r="K104" s="143">
        <v>686349.14999613399</v>
      </c>
      <c r="L104" s="143">
        <v>467285.95999860601</v>
      </c>
      <c r="M104" s="143">
        <v>423862.64999831299</v>
      </c>
      <c r="N104" s="143">
        <v>447928.81999772898</v>
      </c>
      <c r="O104" s="143">
        <v>293218.13999836601</v>
      </c>
    </row>
    <row r="105" spans="1:15" s="55" customFormat="1" x14ac:dyDescent="0.25">
      <c r="A105" s="15"/>
      <c r="B105" s="7"/>
      <c r="E105" s="14" t="s">
        <v>12</v>
      </c>
      <c r="F105" s="143" t="s">
        <v>693</v>
      </c>
      <c r="G105" s="143">
        <v>142130.019999271</v>
      </c>
      <c r="H105" s="143">
        <v>153134.979999551</v>
      </c>
      <c r="I105" s="143">
        <v>182012.059999505</v>
      </c>
      <c r="J105" s="143">
        <v>187261.18999949799</v>
      </c>
      <c r="K105" s="143">
        <v>184010.14999952001</v>
      </c>
      <c r="L105" s="143">
        <v>104864.60999979801</v>
      </c>
      <c r="M105" s="143">
        <v>114881.339999762</v>
      </c>
      <c r="N105" s="143">
        <v>109345.53999979301</v>
      </c>
      <c r="O105" s="143">
        <v>115446.29999978399</v>
      </c>
    </row>
    <row r="106" spans="1:15" s="55" customFormat="1" x14ac:dyDescent="0.25">
      <c r="A106" s="15"/>
      <c r="B106" s="7"/>
      <c r="E106" s="14" t="s">
        <v>12</v>
      </c>
      <c r="F106" s="143" t="s">
        <v>70</v>
      </c>
      <c r="G106" s="143">
        <v>63880.849999641003</v>
      </c>
      <c r="H106" s="143">
        <v>43939.279999764003</v>
      </c>
      <c r="I106" s="143">
        <v>59339.019999712997</v>
      </c>
      <c r="J106" s="143">
        <v>53812.939999759001</v>
      </c>
      <c r="K106" s="143">
        <v>56615.339999714997</v>
      </c>
      <c r="L106" s="143">
        <v>52135.129999737001</v>
      </c>
      <c r="M106" s="143">
        <v>39414.659999807001</v>
      </c>
      <c r="N106" s="143">
        <v>38820.349999799997</v>
      </c>
      <c r="O106" s="143">
        <v>33489.189999830996</v>
      </c>
    </row>
    <row r="107" spans="1:15" s="55" customFormat="1" x14ac:dyDescent="0.25">
      <c r="A107" s="15"/>
      <c r="B107" s="7"/>
      <c r="E107" s="14" t="s">
        <v>12</v>
      </c>
      <c r="F107" s="143" t="s">
        <v>60</v>
      </c>
      <c r="G107" s="143">
        <v>2948631.1899851658</v>
      </c>
      <c r="H107" s="143">
        <v>3125652.5299864048</v>
      </c>
      <c r="I107" s="143">
        <v>2880036.1099881898</v>
      </c>
      <c r="J107" s="143">
        <v>1527042.369993509</v>
      </c>
      <c r="K107" s="143">
        <v>1086621.129995296</v>
      </c>
      <c r="L107" s="143">
        <v>624683.56999766396</v>
      </c>
      <c r="M107" s="143">
        <v>486281.85999806999</v>
      </c>
      <c r="N107" s="143">
        <v>495004.64999807999</v>
      </c>
      <c r="O107" s="143">
        <v>472613.03999801201</v>
      </c>
    </row>
    <row r="108" spans="1:15" s="55" customFormat="1" x14ac:dyDescent="0.25">
      <c r="A108" s="15"/>
      <c r="B108" s="7"/>
      <c r="E108" s="14" t="s">
        <v>12</v>
      </c>
      <c r="F108" s="143" t="s">
        <v>63</v>
      </c>
      <c r="G108" s="143">
        <v>832196.03999586997</v>
      </c>
      <c r="H108" s="143">
        <v>820385.92999591294</v>
      </c>
      <c r="I108" s="143">
        <v>748387.94999635604</v>
      </c>
      <c r="J108" s="143">
        <v>624519.779996934</v>
      </c>
      <c r="K108" s="143">
        <v>394911.89999817498</v>
      </c>
      <c r="L108" s="143">
        <v>147029.229999473</v>
      </c>
      <c r="M108" s="143">
        <v>50246.549999800998</v>
      </c>
      <c r="N108" s="143">
        <v>90425.759999622998</v>
      </c>
      <c r="O108" s="143">
        <v>115110.62999946201</v>
      </c>
    </row>
    <row r="109" spans="1:15" s="55" customFormat="1" x14ac:dyDescent="0.25">
      <c r="A109" s="15"/>
      <c r="B109" s="7"/>
      <c r="E109" s="14" t="s">
        <v>12</v>
      </c>
      <c r="F109" s="143" t="s">
        <v>691</v>
      </c>
      <c r="G109" s="143">
        <v>41798.059999792</v>
      </c>
      <c r="H109" s="143">
        <v>46191.509999770002</v>
      </c>
      <c r="I109" s="143">
        <v>46952.599999778002</v>
      </c>
      <c r="J109" s="143">
        <v>136842.29999934501</v>
      </c>
      <c r="K109" s="143">
        <v>168376.789999195</v>
      </c>
      <c r="L109" s="143">
        <v>42093.469999822002</v>
      </c>
      <c r="M109" s="143">
        <v>14160.049999937</v>
      </c>
      <c r="N109" s="143">
        <v>21664.089999904001</v>
      </c>
      <c r="O109" s="143">
        <v>23371.599999884998</v>
      </c>
    </row>
    <row r="110" spans="1:15" s="55" customFormat="1" x14ac:dyDescent="0.25">
      <c r="A110" s="15"/>
      <c r="B110" s="7"/>
      <c r="E110" s="14" t="s">
        <v>12</v>
      </c>
      <c r="F110" s="143" t="s">
        <v>61</v>
      </c>
      <c r="G110" s="143">
        <v>4173482.2999794129</v>
      </c>
      <c r="H110" s="143">
        <v>5052279.9899743972</v>
      </c>
      <c r="I110" s="143">
        <v>4940747.8399768379</v>
      </c>
      <c r="J110" s="143">
        <v>3174335.4299843088</v>
      </c>
      <c r="K110" s="143">
        <v>2457317.9799875179</v>
      </c>
      <c r="L110" s="143">
        <v>1221785.8399952869</v>
      </c>
      <c r="M110" s="143">
        <v>829866.54999609594</v>
      </c>
      <c r="N110" s="143">
        <v>770940.58999669598</v>
      </c>
      <c r="O110" s="143">
        <v>762291.60999656597</v>
      </c>
    </row>
    <row r="111" spans="1:15" s="55" customFormat="1" x14ac:dyDescent="0.25">
      <c r="A111" s="15"/>
      <c r="B111" s="7"/>
      <c r="E111" s="14" t="s">
        <v>12</v>
      </c>
      <c r="F111" s="143" t="s">
        <v>62</v>
      </c>
      <c r="G111" s="143">
        <v>5244719.3599756528</v>
      </c>
      <c r="H111" s="143">
        <v>5459101.4999731956</v>
      </c>
      <c r="I111" s="143">
        <v>5593692.9699733322</v>
      </c>
      <c r="J111" s="143">
        <v>4856573.9699753588</v>
      </c>
      <c r="K111" s="143">
        <v>4499219.2599773137</v>
      </c>
      <c r="L111" s="143">
        <v>4248785.409986577</v>
      </c>
      <c r="M111" s="143">
        <v>3701412.4499871568</v>
      </c>
      <c r="N111" s="143">
        <v>3697676.3499881201</v>
      </c>
      <c r="O111" s="143">
        <v>3921797.639984109</v>
      </c>
    </row>
    <row r="112" spans="1:15" s="55" customFormat="1" x14ac:dyDescent="0.25">
      <c r="A112" s="15"/>
      <c r="B112" s="7"/>
      <c r="E112" s="14" t="s">
        <v>12</v>
      </c>
      <c r="F112" s="143" t="s">
        <v>694</v>
      </c>
      <c r="G112" s="143">
        <v>32867.989999833997</v>
      </c>
      <c r="H112" s="143">
        <v>31954.159999838001</v>
      </c>
      <c r="I112" s="143">
        <v>29895.699999862001</v>
      </c>
      <c r="J112" s="143">
        <v>36653.769999835</v>
      </c>
      <c r="K112" s="143">
        <v>22195.329999895999</v>
      </c>
      <c r="L112" s="143">
        <v>2156.0399999900001</v>
      </c>
      <c r="M112" s="143">
        <v>747.55999999300002</v>
      </c>
      <c r="N112" s="143">
        <v>392.64999999899999</v>
      </c>
      <c r="O112" s="143">
        <v>185.76999999899999</v>
      </c>
    </row>
    <row r="113" spans="1:15" s="55" customFormat="1" x14ac:dyDescent="0.25">
      <c r="A113" s="15"/>
      <c r="B113" s="7"/>
      <c r="E113" s="14" t="s">
        <v>12</v>
      </c>
      <c r="F113" s="143" t="s">
        <v>695</v>
      </c>
      <c r="G113" s="143">
        <v>120492.489999392</v>
      </c>
      <c r="H113" s="143">
        <v>107712.30999941401</v>
      </c>
      <c r="I113" s="143">
        <v>97058.809999499004</v>
      </c>
      <c r="J113" s="143">
        <v>116420.369999406</v>
      </c>
      <c r="K113" s="143">
        <v>99573.599999483995</v>
      </c>
      <c r="L113" s="143">
        <v>96307.159999626005</v>
      </c>
      <c r="M113" s="143">
        <v>56558.419999757003</v>
      </c>
      <c r="N113" s="143">
        <v>66417.549999741997</v>
      </c>
      <c r="O113" s="143">
        <v>38295.549999848998</v>
      </c>
    </row>
    <row r="114" spans="1:15" s="55" customFormat="1" x14ac:dyDescent="0.25">
      <c r="A114" s="15"/>
      <c r="B114" s="7"/>
      <c r="E114" s="14" t="s">
        <v>12</v>
      </c>
      <c r="F114" s="143" t="s">
        <v>69</v>
      </c>
      <c r="G114" s="143">
        <v>48465.059999766003</v>
      </c>
      <c r="H114" s="143">
        <v>74358.699999521996</v>
      </c>
      <c r="I114" s="143">
        <v>92994.699999417004</v>
      </c>
      <c r="J114" s="143">
        <v>278324.169998225</v>
      </c>
      <c r="K114" s="143">
        <v>276092.179998198</v>
      </c>
      <c r="L114" s="143">
        <v>228026.11999938401</v>
      </c>
      <c r="M114" s="143">
        <v>291188.45999912103</v>
      </c>
      <c r="N114" s="143">
        <v>355598.50999896898</v>
      </c>
      <c r="O114" s="143">
        <v>482629.09999856103</v>
      </c>
    </row>
    <row r="115" spans="1:15" s="55" customFormat="1" x14ac:dyDescent="0.25">
      <c r="A115" s="15"/>
      <c r="B115" s="7"/>
      <c r="E115" s="14" t="s">
        <v>12</v>
      </c>
      <c r="F115" s="143" t="s">
        <v>673</v>
      </c>
      <c r="G115" s="143">
        <v>0</v>
      </c>
      <c r="H115" s="143">
        <v>0</v>
      </c>
      <c r="I115" s="143">
        <v>0</v>
      </c>
      <c r="J115" s="143">
        <v>0</v>
      </c>
      <c r="K115" s="143">
        <v>0</v>
      </c>
      <c r="L115" s="143">
        <v>49954.499999762003</v>
      </c>
      <c r="M115" s="143">
        <v>800651.04999498697</v>
      </c>
      <c r="N115" s="143">
        <v>1727805.2599889729</v>
      </c>
      <c r="O115" s="143">
        <v>2869197.1099826521</v>
      </c>
    </row>
    <row r="116" spans="1:15" s="55" customFormat="1" x14ac:dyDescent="0.25">
      <c r="A116" s="15"/>
      <c r="B116" s="7"/>
      <c r="E116" s="14" t="s">
        <v>12</v>
      </c>
      <c r="F116" s="143" t="s">
        <v>64</v>
      </c>
      <c r="G116" s="143">
        <v>309739.85999845201</v>
      </c>
      <c r="H116" s="143">
        <v>347058.439998444</v>
      </c>
      <c r="I116" s="143">
        <v>303845.12999876501</v>
      </c>
      <c r="J116" s="143">
        <v>151245.05999935701</v>
      </c>
      <c r="K116" s="143">
        <v>100889.219999546</v>
      </c>
      <c r="L116" s="143">
        <v>42299.189999841001</v>
      </c>
      <c r="M116" s="143">
        <v>52837.499999767002</v>
      </c>
      <c r="N116" s="143">
        <v>49200.689999773</v>
      </c>
      <c r="O116" s="143">
        <v>36905.299999850002</v>
      </c>
    </row>
    <row r="117" spans="1:15" s="55" customFormat="1" x14ac:dyDescent="0.25">
      <c r="A117" s="15"/>
      <c r="B117" s="7"/>
      <c r="E117" s="14" t="s">
        <v>12</v>
      </c>
      <c r="F117" s="143" t="s">
        <v>65</v>
      </c>
      <c r="G117" s="143">
        <v>291346.28999865399</v>
      </c>
      <c r="H117" s="143">
        <v>344307.79999830102</v>
      </c>
      <c r="I117" s="143">
        <v>379041.34999820503</v>
      </c>
      <c r="J117" s="143">
        <v>327422.11999834201</v>
      </c>
      <c r="K117" s="143">
        <v>208303.57999891401</v>
      </c>
      <c r="L117" s="143">
        <v>84871.429999757005</v>
      </c>
      <c r="M117" s="143">
        <v>258477.96999914601</v>
      </c>
      <c r="N117" s="143">
        <v>300974.93999907299</v>
      </c>
      <c r="O117" s="143">
        <v>383793.04999846697</v>
      </c>
    </row>
    <row r="118" spans="1:15" s="55" customFormat="1" x14ac:dyDescent="0.25">
      <c r="A118" s="15"/>
      <c r="B118" s="7"/>
      <c r="E118" s="14" t="s">
        <v>12</v>
      </c>
      <c r="F118" s="143" t="s">
        <v>66</v>
      </c>
      <c r="G118" s="143">
        <v>345766.54999827198</v>
      </c>
      <c r="H118" s="143">
        <v>369908.43999825401</v>
      </c>
      <c r="I118" s="143">
        <v>333556.27999853803</v>
      </c>
      <c r="J118" s="143">
        <v>166256.22999926101</v>
      </c>
      <c r="K118" s="143">
        <v>122979.479999448</v>
      </c>
      <c r="L118" s="143">
        <v>65572.899999760994</v>
      </c>
      <c r="M118" s="143">
        <v>42459.679999827</v>
      </c>
      <c r="N118" s="143">
        <v>48516.639999810002</v>
      </c>
      <c r="O118" s="143">
        <v>60415.709999765</v>
      </c>
    </row>
    <row r="119" spans="1:15" x14ac:dyDescent="0.25">
      <c r="A119" s="15"/>
      <c r="E119" s="13" t="s">
        <v>13</v>
      </c>
      <c r="F119" s="13"/>
      <c r="G119" s="13">
        <v>184829798.75914019</v>
      </c>
      <c r="H119" s="13">
        <v>191688978.38916498</v>
      </c>
      <c r="I119" s="13">
        <v>193675265.83894655</v>
      </c>
      <c r="J119" s="13">
        <v>157831467.89915225</v>
      </c>
      <c r="K119" s="13">
        <v>179074342.66930944</v>
      </c>
      <c r="L119" s="13">
        <v>153978080.93947297</v>
      </c>
      <c r="M119" s="13">
        <v>124797694.42944364</v>
      </c>
      <c r="N119" s="13">
        <v>126471382.98946464</v>
      </c>
      <c r="O119" s="13">
        <v>96014231.329592988</v>
      </c>
    </row>
    <row r="120" spans="1:15" s="55" customFormat="1" x14ac:dyDescent="0.25">
      <c r="A120" s="15"/>
      <c r="B120" s="7"/>
      <c r="E120" s="14" t="s">
        <v>13</v>
      </c>
      <c r="F120" s="143" t="s">
        <v>67</v>
      </c>
      <c r="G120" s="143">
        <v>10281880.799952149</v>
      </c>
      <c r="H120" s="143">
        <v>10076602.589952031</v>
      </c>
      <c r="I120" s="143">
        <v>9325078.3199498076</v>
      </c>
      <c r="J120" s="143">
        <v>10483928.29994522</v>
      </c>
      <c r="K120" s="143">
        <v>17628187.329914097</v>
      </c>
      <c r="L120" s="143">
        <v>14428945.639937486</v>
      </c>
      <c r="M120" s="143">
        <v>10192971.369951254</v>
      </c>
      <c r="N120" s="143">
        <v>11739449.119943174</v>
      </c>
      <c r="O120" s="143">
        <v>5577381.4699736061</v>
      </c>
    </row>
    <row r="121" spans="1:15" s="55" customFormat="1" x14ac:dyDescent="0.25">
      <c r="A121" s="15"/>
      <c r="B121" s="7"/>
      <c r="E121" s="14" t="s">
        <v>13</v>
      </c>
      <c r="F121" s="143" t="s">
        <v>68</v>
      </c>
      <c r="G121" s="143">
        <v>68811600.1596784</v>
      </c>
      <c r="H121" s="143">
        <v>71507878.389654845</v>
      </c>
      <c r="I121" s="143">
        <v>71852319.409625709</v>
      </c>
      <c r="J121" s="143">
        <v>59265212.99969662</v>
      </c>
      <c r="K121" s="143">
        <v>66494531.829708181</v>
      </c>
      <c r="L121" s="143">
        <v>56147835.139770418</v>
      </c>
      <c r="M121" s="143">
        <v>44633395.029784642</v>
      </c>
      <c r="N121" s="143">
        <v>44118267.459795021</v>
      </c>
      <c r="O121" s="143">
        <v>29936870.859869096</v>
      </c>
    </row>
    <row r="122" spans="1:15" s="55" customFormat="1" x14ac:dyDescent="0.25">
      <c r="A122" s="15"/>
      <c r="B122" s="7"/>
      <c r="E122" s="14" t="s">
        <v>13</v>
      </c>
      <c r="F122" s="143" t="s">
        <v>690</v>
      </c>
      <c r="G122" s="143">
        <v>4648587.2799782325</v>
      </c>
      <c r="H122" s="143">
        <v>4420914.2899789615</v>
      </c>
      <c r="I122" s="143">
        <v>4838045.0099760434</v>
      </c>
      <c r="J122" s="143">
        <v>5977123.2099732114</v>
      </c>
      <c r="K122" s="143">
        <v>6587772.99996961</v>
      </c>
      <c r="L122" s="143">
        <v>7818379.8399636894</v>
      </c>
      <c r="M122" s="143">
        <v>6805149.0699666748</v>
      </c>
      <c r="N122" s="143">
        <v>6693400.1199653642</v>
      </c>
      <c r="O122" s="143">
        <v>2612308.9099872499</v>
      </c>
    </row>
    <row r="123" spans="1:15" s="55" customFormat="1" x14ac:dyDescent="0.25">
      <c r="A123" s="15"/>
      <c r="B123" s="7"/>
      <c r="E123" s="14" t="s">
        <v>13</v>
      </c>
      <c r="F123" s="143" t="s">
        <v>693</v>
      </c>
      <c r="G123" s="143">
        <v>959125.41999533703</v>
      </c>
      <c r="H123" s="143">
        <v>1117263.279994817</v>
      </c>
      <c r="I123" s="143">
        <v>1314118.3699939791</v>
      </c>
      <c r="J123" s="143">
        <v>1534444.4199924711</v>
      </c>
      <c r="K123" s="143">
        <v>1535543.309991037</v>
      </c>
      <c r="L123" s="143">
        <v>1743695.22999109</v>
      </c>
      <c r="M123" s="143">
        <v>1746078.3199923991</v>
      </c>
      <c r="N123" s="143">
        <v>2137898.789990989</v>
      </c>
      <c r="O123" s="143">
        <v>2430258.989989053</v>
      </c>
    </row>
    <row r="124" spans="1:15" s="55" customFormat="1" x14ac:dyDescent="0.25">
      <c r="A124" s="15"/>
      <c r="B124" s="7"/>
      <c r="E124" s="14" t="s">
        <v>13</v>
      </c>
      <c r="F124" s="143" t="s">
        <v>70</v>
      </c>
      <c r="G124" s="143">
        <v>3912043.179982299</v>
      </c>
      <c r="H124" s="143">
        <v>4205753.9999809153</v>
      </c>
      <c r="I124" s="143">
        <v>4177580.6999785719</v>
      </c>
      <c r="J124" s="143">
        <v>5277304.599973795</v>
      </c>
      <c r="K124" s="143">
        <v>7683486.5599606382</v>
      </c>
      <c r="L124" s="143">
        <v>7395243.1999665024</v>
      </c>
      <c r="M124" s="143">
        <v>5985889.2799704736</v>
      </c>
      <c r="N124" s="143">
        <v>6282606.6399688348</v>
      </c>
      <c r="O124" s="143">
        <v>5872714.7199725881</v>
      </c>
    </row>
    <row r="125" spans="1:15" s="55" customFormat="1" x14ac:dyDescent="0.25">
      <c r="A125" s="15"/>
      <c r="B125" s="7"/>
      <c r="E125" s="14" t="s">
        <v>13</v>
      </c>
      <c r="F125" s="143" t="s">
        <v>60</v>
      </c>
      <c r="G125" s="143">
        <v>39619115.789797492</v>
      </c>
      <c r="H125" s="143">
        <v>41788291.099776946</v>
      </c>
      <c r="I125" s="143">
        <v>40609492.639789559</v>
      </c>
      <c r="J125" s="143">
        <v>28116395.879870515</v>
      </c>
      <c r="K125" s="143">
        <v>35331663.00993973</v>
      </c>
      <c r="L125" s="143">
        <v>30827630.929926604</v>
      </c>
      <c r="M125" s="143">
        <v>23337733.239901941</v>
      </c>
      <c r="N125" s="143">
        <v>22020993.839926813</v>
      </c>
      <c r="O125" s="143">
        <v>18797624.929914169</v>
      </c>
    </row>
    <row r="126" spans="1:15" s="55" customFormat="1" x14ac:dyDescent="0.25">
      <c r="A126" s="15"/>
      <c r="B126" s="7"/>
      <c r="E126" s="14" t="s">
        <v>13</v>
      </c>
      <c r="F126" s="143" t="s">
        <v>63</v>
      </c>
      <c r="G126" s="143">
        <v>5318639.7099712053</v>
      </c>
      <c r="H126" s="143">
        <v>5171529.7399720103</v>
      </c>
      <c r="I126" s="143">
        <v>5201482.3699739333</v>
      </c>
      <c r="J126" s="143">
        <v>4471347.9699802455</v>
      </c>
      <c r="K126" s="143">
        <v>3285128.7399913962</v>
      </c>
      <c r="L126" s="143">
        <v>1777675.829992203</v>
      </c>
      <c r="M126" s="143">
        <v>1592241.5999926131</v>
      </c>
      <c r="N126" s="143">
        <v>1931412.9199909449</v>
      </c>
      <c r="O126" s="143">
        <v>1954038.8299934899</v>
      </c>
    </row>
    <row r="127" spans="1:15" s="55" customFormat="1" x14ac:dyDescent="0.25">
      <c r="A127" s="15"/>
      <c r="B127" s="7"/>
      <c r="E127" s="14" t="s">
        <v>13</v>
      </c>
      <c r="F127" s="143" t="s">
        <v>691</v>
      </c>
      <c r="G127" s="143">
        <v>362686.69999799703</v>
      </c>
      <c r="H127" s="143">
        <v>410204.77999773901</v>
      </c>
      <c r="I127" s="143">
        <v>431584.73999783298</v>
      </c>
      <c r="J127" s="143">
        <v>1201382.2199947161</v>
      </c>
      <c r="K127" s="143">
        <v>2038292.9999950661</v>
      </c>
      <c r="L127" s="143">
        <v>880226.33999696805</v>
      </c>
      <c r="M127" s="143">
        <v>669300.89999672899</v>
      </c>
      <c r="N127" s="143">
        <v>590078.88999726996</v>
      </c>
      <c r="O127" s="143">
        <v>534073.62999792898</v>
      </c>
    </row>
    <row r="128" spans="1:15" s="55" customFormat="1" x14ac:dyDescent="0.25">
      <c r="A128" s="15"/>
      <c r="B128" s="7"/>
      <c r="E128" s="14" t="s">
        <v>13</v>
      </c>
      <c r="F128" s="143" t="s">
        <v>61</v>
      </c>
      <c r="G128" s="143">
        <v>17009491.819923874</v>
      </c>
      <c r="H128" s="143">
        <v>18196183.499911286</v>
      </c>
      <c r="I128" s="143">
        <v>18716202.009898722</v>
      </c>
      <c r="J128" s="143">
        <v>12233849.909934575</v>
      </c>
      <c r="K128" s="143">
        <v>12690950.44994227</v>
      </c>
      <c r="L128" s="143">
        <v>10024766.409957962</v>
      </c>
      <c r="M128" s="143">
        <v>7277761.3999632103</v>
      </c>
      <c r="N128" s="143">
        <v>6651190.2699681362</v>
      </c>
      <c r="O128" s="143">
        <v>5462290.9999772068</v>
      </c>
    </row>
    <row r="129" spans="1:15" s="55" customFormat="1" x14ac:dyDescent="0.25">
      <c r="A129" s="15"/>
      <c r="B129" s="7"/>
      <c r="E129" s="14" t="s">
        <v>13</v>
      </c>
      <c r="F129" s="143" t="s">
        <v>62</v>
      </c>
      <c r="G129" s="143">
        <v>20348684.599916987</v>
      </c>
      <c r="H129" s="143">
        <v>20447417.659901179</v>
      </c>
      <c r="I129" s="143">
        <v>22339632.729904808</v>
      </c>
      <c r="J129" s="143">
        <v>17269177.249906681</v>
      </c>
      <c r="K129" s="143">
        <v>16325892.249902884</v>
      </c>
      <c r="L129" s="143">
        <v>13601384.959930576</v>
      </c>
      <c r="M129" s="143">
        <v>11010466.189944718</v>
      </c>
      <c r="N129" s="143">
        <v>11416629.499943232</v>
      </c>
      <c r="O129" s="143">
        <v>10317193.719953805</v>
      </c>
    </row>
    <row r="130" spans="1:15" s="55" customFormat="1" x14ac:dyDescent="0.25">
      <c r="A130" s="15"/>
      <c r="B130" s="7"/>
      <c r="E130" s="14" t="s">
        <v>13</v>
      </c>
      <c r="F130" s="143" t="s">
        <v>694</v>
      </c>
      <c r="G130" s="143">
        <v>5931557.1399763171</v>
      </c>
      <c r="H130" s="143">
        <v>6306007.1299727242</v>
      </c>
      <c r="I130" s="143">
        <v>6246372.4199729096</v>
      </c>
      <c r="J130" s="143">
        <v>5714913.6799692884</v>
      </c>
      <c r="K130" s="143">
        <v>3939075.5399752478</v>
      </c>
      <c r="L130" s="143">
        <v>4391809.7599749034</v>
      </c>
      <c r="M130" s="143">
        <v>4361891.9299788391</v>
      </c>
      <c r="N130" s="143">
        <v>4502603.4299808173</v>
      </c>
      <c r="O130" s="143">
        <v>4165940.1599832289</v>
      </c>
    </row>
    <row r="131" spans="1:15" s="55" customFormat="1" x14ac:dyDescent="0.25">
      <c r="A131" s="15"/>
      <c r="B131" s="7"/>
      <c r="E131" s="14" t="s">
        <v>13</v>
      </c>
      <c r="F131" s="143" t="s">
        <v>695</v>
      </c>
      <c r="G131" s="143">
        <v>495625.25999770698</v>
      </c>
      <c r="H131" s="143">
        <v>408344.93999784498</v>
      </c>
      <c r="I131" s="143">
        <v>359380.40999801201</v>
      </c>
      <c r="J131" s="143">
        <v>459352.74999753397</v>
      </c>
      <c r="K131" s="143">
        <v>501880.47999795497</v>
      </c>
      <c r="L131" s="143">
        <v>476793.62999783602</v>
      </c>
      <c r="M131" s="143">
        <v>283962.78999854898</v>
      </c>
      <c r="N131" s="143">
        <v>312710.059998382</v>
      </c>
      <c r="O131" s="143">
        <v>192814.51999914501</v>
      </c>
    </row>
    <row r="132" spans="1:15" s="55" customFormat="1" x14ac:dyDescent="0.25">
      <c r="A132" s="15"/>
      <c r="B132" s="7"/>
      <c r="E132" s="14" t="s">
        <v>13</v>
      </c>
      <c r="F132" s="143" t="s">
        <v>692</v>
      </c>
      <c r="G132" s="143">
        <v>0</v>
      </c>
      <c r="H132" s="143">
        <v>0</v>
      </c>
      <c r="I132" s="143">
        <v>0</v>
      </c>
      <c r="J132" s="143">
        <v>0</v>
      </c>
      <c r="K132" s="143">
        <v>0</v>
      </c>
      <c r="L132" s="143">
        <v>204438.25999905099</v>
      </c>
      <c r="M132" s="143">
        <v>392750.52999803901</v>
      </c>
      <c r="N132" s="143">
        <v>483371.50999754801</v>
      </c>
      <c r="O132" s="143">
        <v>512869.18999761401</v>
      </c>
    </row>
    <row r="133" spans="1:15" s="55" customFormat="1" x14ac:dyDescent="0.25">
      <c r="A133" s="15"/>
      <c r="B133" s="7"/>
      <c r="E133" s="14" t="s">
        <v>13</v>
      </c>
      <c r="F133" s="143" t="s">
        <v>69</v>
      </c>
      <c r="G133" s="143">
        <v>321294.60999829799</v>
      </c>
      <c r="H133" s="143">
        <v>428370.39999849797</v>
      </c>
      <c r="I133" s="143">
        <v>671326.28999617195</v>
      </c>
      <c r="J133" s="143">
        <v>1175961.5499925569</v>
      </c>
      <c r="K133" s="143">
        <v>1192716.009994061</v>
      </c>
      <c r="L133" s="143">
        <v>1200488.1299948399</v>
      </c>
      <c r="M133" s="143">
        <v>1573821.359991204</v>
      </c>
      <c r="N133" s="143">
        <v>1493755.869992597</v>
      </c>
      <c r="O133" s="143">
        <v>1339659.529994298</v>
      </c>
    </row>
    <row r="134" spans="1:15" s="55" customFormat="1" x14ac:dyDescent="0.25">
      <c r="A134" s="15"/>
      <c r="B134" s="7"/>
      <c r="E134" s="14" t="s">
        <v>13</v>
      </c>
      <c r="F134" s="143" t="s">
        <v>673</v>
      </c>
      <c r="G134" s="143">
        <v>0</v>
      </c>
      <c r="H134" s="143">
        <v>0</v>
      </c>
      <c r="I134" s="143">
        <v>0</v>
      </c>
      <c r="J134" s="143">
        <v>0</v>
      </c>
      <c r="K134" s="143">
        <v>0</v>
      </c>
      <c r="L134" s="143">
        <v>148186.30999927601</v>
      </c>
      <c r="M134" s="143">
        <v>1740398.6099896601</v>
      </c>
      <c r="N134" s="143">
        <v>2826685.1599846249</v>
      </c>
      <c r="O134" s="143">
        <v>3428625.9999878621</v>
      </c>
    </row>
    <row r="135" spans="1:15" s="55" customFormat="1" x14ac:dyDescent="0.25">
      <c r="A135" s="15"/>
      <c r="B135" s="7"/>
      <c r="E135" s="14" t="s">
        <v>13</v>
      </c>
      <c r="F135" s="143" t="s">
        <v>64</v>
      </c>
      <c r="G135" s="143">
        <v>3334997.58998281</v>
      </c>
      <c r="H135" s="143">
        <v>3494782.9799813218</v>
      </c>
      <c r="I135" s="143">
        <v>3760424.489980604</v>
      </c>
      <c r="J135" s="143">
        <v>2190617.049990125</v>
      </c>
      <c r="K135" s="143">
        <v>1800298.409991249</v>
      </c>
      <c r="L135" s="143">
        <v>1472616.839992218</v>
      </c>
      <c r="M135" s="143">
        <v>1630244.009993061</v>
      </c>
      <c r="N135" s="143">
        <v>1694699.3299945339</v>
      </c>
      <c r="O135" s="143">
        <v>1391054.2099940849</v>
      </c>
    </row>
    <row r="136" spans="1:15" s="55" customFormat="1" x14ac:dyDescent="0.25">
      <c r="A136" s="15"/>
      <c r="B136" s="7"/>
      <c r="E136" s="14" t="s">
        <v>13</v>
      </c>
      <c r="F136" s="143" t="s">
        <v>65</v>
      </c>
      <c r="G136" s="143">
        <v>922737.72999612498</v>
      </c>
      <c r="H136" s="143">
        <v>1014918.599995087</v>
      </c>
      <c r="I136" s="143">
        <v>1153817.409994859</v>
      </c>
      <c r="J136" s="143">
        <v>1016190.939994621</v>
      </c>
      <c r="K136" s="143">
        <v>509760.20999686199</v>
      </c>
      <c r="L136" s="143">
        <v>240500.32999867099</v>
      </c>
      <c r="M136" s="143">
        <v>630420.669996841</v>
      </c>
      <c r="N136" s="143">
        <v>687673.52999655099</v>
      </c>
      <c r="O136" s="143">
        <v>699514.76999687799</v>
      </c>
    </row>
    <row r="137" spans="1:15" s="55" customFormat="1" x14ac:dyDescent="0.25">
      <c r="A137" s="15"/>
      <c r="B137" s="7"/>
      <c r="E137" s="14" t="s">
        <v>13</v>
      </c>
      <c r="F137" s="143" t="s">
        <v>66</v>
      </c>
      <c r="G137" s="143">
        <v>2551730.9699867941</v>
      </c>
      <c r="H137" s="143">
        <v>2694515.0099860439</v>
      </c>
      <c r="I137" s="143">
        <v>2678408.5199868679</v>
      </c>
      <c r="J137" s="143">
        <v>1444265.1699934229</v>
      </c>
      <c r="K137" s="143">
        <v>1529162.5399957299</v>
      </c>
      <c r="L137" s="143">
        <v>1197464.159996391</v>
      </c>
      <c r="M137" s="143">
        <v>933218.12999594805</v>
      </c>
      <c r="N137" s="143">
        <v>887956.54999682202</v>
      </c>
      <c r="O137" s="143">
        <v>788995.88999703899</v>
      </c>
    </row>
    <row r="138" spans="1:15" x14ac:dyDescent="0.25">
      <c r="A138" s="15"/>
      <c r="E138" s="13" t="s">
        <v>14</v>
      </c>
      <c r="F138" s="13"/>
      <c r="G138" s="13">
        <v>18588363.229917146</v>
      </c>
      <c r="H138" s="13">
        <v>19924622.109919958</v>
      </c>
      <c r="I138" s="13">
        <v>20900975.45990175</v>
      </c>
      <c r="J138" s="13">
        <v>17392447.189919852</v>
      </c>
      <c r="K138" s="13">
        <v>16029215.669910101</v>
      </c>
      <c r="L138" s="13">
        <v>9919737.4099515658</v>
      </c>
      <c r="M138" s="13">
        <v>8475628.5899563506</v>
      </c>
      <c r="N138" s="13">
        <v>10012242.509954397</v>
      </c>
      <c r="O138" s="13">
        <v>8521331.4899635836</v>
      </c>
    </row>
    <row r="139" spans="1:15" s="55" customFormat="1" x14ac:dyDescent="0.25">
      <c r="A139" s="15"/>
      <c r="B139" s="7"/>
      <c r="E139" s="14" t="s">
        <v>14</v>
      </c>
      <c r="F139" s="143" t="s">
        <v>67</v>
      </c>
      <c r="G139" s="143">
        <v>1025294.009995084</v>
      </c>
      <c r="H139" s="143">
        <v>1002676.2599952701</v>
      </c>
      <c r="I139" s="143">
        <v>1058332.7799941399</v>
      </c>
      <c r="J139" s="143">
        <v>1179888.5699937679</v>
      </c>
      <c r="K139" s="143">
        <v>1334896.1899936041</v>
      </c>
      <c r="L139" s="143">
        <v>1002119.769995416</v>
      </c>
      <c r="M139" s="143">
        <v>1103296.689994724</v>
      </c>
      <c r="N139" s="143">
        <v>1481994.5499931951</v>
      </c>
      <c r="O139" s="143">
        <v>588630.77999741596</v>
      </c>
    </row>
    <row r="140" spans="1:15" s="55" customFormat="1" x14ac:dyDescent="0.25">
      <c r="A140" s="15"/>
      <c r="B140" s="7"/>
      <c r="E140" s="14" t="s">
        <v>14</v>
      </c>
      <c r="F140" s="143" t="s">
        <v>68</v>
      </c>
      <c r="G140" s="143">
        <v>4622165.5599782253</v>
      </c>
      <c r="H140" s="143">
        <v>5105264.0899781268</v>
      </c>
      <c r="I140" s="143">
        <v>5436192.419972077</v>
      </c>
      <c r="J140" s="143">
        <v>4524946.0899776369</v>
      </c>
      <c r="K140" s="143">
        <v>4320671.2599768313</v>
      </c>
      <c r="L140" s="143">
        <v>3341083.80998368</v>
      </c>
      <c r="M140" s="143">
        <v>3058546.1899842792</v>
      </c>
      <c r="N140" s="143">
        <v>3436433.2499842481</v>
      </c>
      <c r="O140" s="143">
        <v>2024720.5999916729</v>
      </c>
    </row>
    <row r="141" spans="1:15" s="55" customFormat="1" x14ac:dyDescent="0.25">
      <c r="A141" s="15"/>
      <c r="B141" s="7"/>
      <c r="E141" s="14" t="s">
        <v>14</v>
      </c>
      <c r="F141" s="143" t="s">
        <v>690</v>
      </c>
      <c r="G141" s="143">
        <v>50166.559999773002</v>
      </c>
      <c r="H141" s="143">
        <v>65593.639999722</v>
      </c>
      <c r="I141" s="143">
        <v>74889.789999572007</v>
      </c>
      <c r="J141" s="143">
        <v>80029.879999572004</v>
      </c>
      <c r="K141" s="143">
        <v>103652.36999943</v>
      </c>
      <c r="L141" s="143">
        <v>121900.179999375</v>
      </c>
      <c r="M141" s="143">
        <v>124400.82999921399</v>
      </c>
      <c r="N141" s="143">
        <v>124830.599999279</v>
      </c>
      <c r="O141" s="143">
        <v>46607.089999814001</v>
      </c>
    </row>
    <row r="142" spans="1:15" s="55" customFormat="1" x14ac:dyDescent="0.25">
      <c r="A142" s="15"/>
      <c r="B142" s="7"/>
      <c r="E142" s="14" t="s">
        <v>14</v>
      </c>
      <c r="F142" s="143" t="s">
        <v>693</v>
      </c>
      <c r="G142" s="143">
        <v>6580.6399999790001</v>
      </c>
      <c r="H142" s="143">
        <v>5948.0499999840004</v>
      </c>
      <c r="I142" s="143">
        <v>5430.9199999760003</v>
      </c>
      <c r="J142" s="143">
        <v>5388.7899999789997</v>
      </c>
      <c r="K142" s="143">
        <v>6649.9599999760003</v>
      </c>
      <c r="L142" s="143">
        <v>14213.469999904</v>
      </c>
      <c r="M142" s="143">
        <v>23798.599999877999</v>
      </c>
      <c r="N142" s="143">
        <v>23862.569999936</v>
      </c>
      <c r="O142" s="143">
        <v>48354.349999844999</v>
      </c>
    </row>
    <row r="143" spans="1:15" s="55" customFormat="1" x14ac:dyDescent="0.25">
      <c r="A143" s="15"/>
      <c r="B143" s="7"/>
      <c r="E143" s="14" t="s">
        <v>14</v>
      </c>
      <c r="F143" s="143" t="s">
        <v>70</v>
      </c>
      <c r="G143" s="143">
        <v>287134.62999879598</v>
      </c>
      <c r="H143" s="143">
        <v>299499.86999862001</v>
      </c>
      <c r="I143" s="143">
        <v>318387.58999833098</v>
      </c>
      <c r="J143" s="143">
        <v>392803.34999797802</v>
      </c>
      <c r="K143" s="143">
        <v>422613.79999791598</v>
      </c>
      <c r="L143" s="143">
        <v>419118.61999798799</v>
      </c>
      <c r="M143" s="143">
        <v>466230.549997397</v>
      </c>
      <c r="N143" s="143">
        <v>545806.819997099</v>
      </c>
      <c r="O143" s="143">
        <v>537594.85999771603</v>
      </c>
    </row>
    <row r="144" spans="1:15" s="55" customFormat="1" x14ac:dyDescent="0.25">
      <c r="A144" s="15"/>
      <c r="B144" s="7"/>
      <c r="E144" s="14" t="s">
        <v>14</v>
      </c>
      <c r="F144" s="143" t="s">
        <v>60</v>
      </c>
      <c r="G144" s="143">
        <v>5409616.8799776156</v>
      </c>
      <c r="H144" s="143">
        <v>5987962.7399778403</v>
      </c>
      <c r="I144" s="143">
        <v>6205873.8099736776</v>
      </c>
      <c r="J144" s="143">
        <v>4058637.6399823329</v>
      </c>
      <c r="K144" s="143">
        <v>3453310.0199813498</v>
      </c>
      <c r="L144" s="143">
        <v>2129539.5799898268</v>
      </c>
      <c r="M144" s="143">
        <v>1343243.7499945301</v>
      </c>
      <c r="N144" s="143">
        <v>1423375.499995034</v>
      </c>
      <c r="O144" s="143">
        <v>1569512.8899935561</v>
      </c>
    </row>
    <row r="145" spans="1:15" s="55" customFormat="1" x14ac:dyDescent="0.25">
      <c r="A145" s="15"/>
      <c r="B145" s="7"/>
      <c r="E145" s="14" t="s">
        <v>14</v>
      </c>
      <c r="F145" s="143" t="s">
        <v>63</v>
      </c>
      <c r="G145" s="143">
        <v>3999152.029979391</v>
      </c>
      <c r="H145" s="143">
        <v>3992846.7599849091</v>
      </c>
      <c r="I145" s="143">
        <v>4028633.5999800232</v>
      </c>
      <c r="J145" s="143">
        <v>4177536.189980756</v>
      </c>
      <c r="K145" s="143">
        <v>2915638.9899804709</v>
      </c>
      <c r="L145" s="143">
        <v>805025.51999587996</v>
      </c>
      <c r="M145" s="143">
        <v>154562.59999935099</v>
      </c>
      <c r="N145" s="143">
        <v>185417.69999933799</v>
      </c>
      <c r="O145" s="143">
        <v>452389.129998199</v>
      </c>
    </row>
    <row r="146" spans="1:15" s="55" customFormat="1" x14ac:dyDescent="0.25">
      <c r="A146" s="15"/>
      <c r="B146" s="7"/>
      <c r="E146" s="14" t="s">
        <v>14</v>
      </c>
      <c r="F146" s="143" t="s">
        <v>691</v>
      </c>
      <c r="G146" s="143">
        <v>188801.769999065</v>
      </c>
      <c r="H146" s="143">
        <v>208486.76999916599</v>
      </c>
      <c r="I146" s="143">
        <v>243058.16999873801</v>
      </c>
      <c r="J146" s="143">
        <v>692701.56999692903</v>
      </c>
      <c r="K146" s="143">
        <v>1043631.199993526</v>
      </c>
      <c r="L146" s="143">
        <v>262688.82999870501</v>
      </c>
      <c r="M146" s="143">
        <v>68881.849999711994</v>
      </c>
      <c r="N146" s="143">
        <v>78665.429999683998</v>
      </c>
      <c r="O146" s="143">
        <v>140519.51999938401</v>
      </c>
    </row>
    <row r="147" spans="1:15" s="55" customFormat="1" x14ac:dyDescent="0.25">
      <c r="A147" s="15"/>
      <c r="B147" s="7"/>
      <c r="E147" s="14" t="s">
        <v>14</v>
      </c>
      <c r="F147" s="143" t="s">
        <v>61</v>
      </c>
      <c r="G147" s="143">
        <v>1133852.8799954611</v>
      </c>
      <c r="H147" s="143">
        <v>1265737.4499949871</v>
      </c>
      <c r="I147" s="143">
        <v>1368221.9999930731</v>
      </c>
      <c r="J147" s="143">
        <v>855190.64999535098</v>
      </c>
      <c r="K147" s="143">
        <v>904725.17999515997</v>
      </c>
      <c r="L147" s="143">
        <v>615989.18999668595</v>
      </c>
      <c r="M147" s="143">
        <v>440524.61999742099</v>
      </c>
      <c r="N147" s="143">
        <v>486147.72999735398</v>
      </c>
      <c r="O147" s="143">
        <v>431883.23999815801</v>
      </c>
    </row>
    <row r="148" spans="1:15" s="55" customFormat="1" x14ac:dyDescent="0.25">
      <c r="A148" s="15"/>
      <c r="B148" s="7"/>
      <c r="E148" s="14" t="s">
        <v>14</v>
      </c>
      <c r="F148" s="143" t="s">
        <v>62</v>
      </c>
      <c r="G148" s="143">
        <v>607028.36999771302</v>
      </c>
      <c r="H148" s="143">
        <v>586816.76999759104</v>
      </c>
      <c r="I148" s="143">
        <v>731684.049996624</v>
      </c>
      <c r="J148" s="143">
        <v>511520.53999747999</v>
      </c>
      <c r="K148" s="143">
        <v>686261.66999619803</v>
      </c>
      <c r="L148" s="143">
        <v>543209.78999710502</v>
      </c>
      <c r="M148" s="143">
        <v>509418.12999729102</v>
      </c>
      <c r="N148" s="143">
        <v>573702.159997151</v>
      </c>
      <c r="O148" s="143">
        <v>573248.24999742</v>
      </c>
    </row>
    <row r="149" spans="1:15" s="55" customFormat="1" x14ac:dyDescent="0.25">
      <c r="A149" s="15"/>
      <c r="B149" s="7"/>
      <c r="E149" s="14" t="s">
        <v>14</v>
      </c>
      <c r="F149" s="143" t="s">
        <v>694</v>
      </c>
      <c r="G149" s="143">
        <v>110419.089999697</v>
      </c>
      <c r="H149" s="143">
        <v>66850.259999756003</v>
      </c>
      <c r="I149" s="143">
        <v>38551.109999808003</v>
      </c>
      <c r="J149" s="143">
        <v>13147.389999933999</v>
      </c>
      <c r="K149" s="143">
        <v>79548.889999726001</v>
      </c>
      <c r="L149" s="143">
        <v>136533.32999911701</v>
      </c>
      <c r="M149" s="143">
        <v>143172.69999940699</v>
      </c>
      <c r="N149" s="143">
        <v>196016.58999971699</v>
      </c>
      <c r="O149" s="143">
        <v>256790.72999935699</v>
      </c>
    </row>
    <row r="150" spans="1:15" s="55" customFormat="1" x14ac:dyDescent="0.25">
      <c r="A150" s="15"/>
      <c r="B150" s="7"/>
      <c r="E150" s="14" t="s">
        <v>14</v>
      </c>
      <c r="F150" s="143" t="s">
        <v>695</v>
      </c>
      <c r="G150" s="143">
        <v>37329.439999823997</v>
      </c>
      <c r="H150" s="143">
        <v>51519.479999789997</v>
      </c>
      <c r="I150" s="143">
        <v>34179.189999848</v>
      </c>
      <c r="J150" s="143">
        <v>32792.439999843999</v>
      </c>
      <c r="K150" s="143">
        <v>40608.959999735998</v>
      </c>
      <c r="L150" s="143">
        <v>30874.729999800002</v>
      </c>
      <c r="M150" s="143">
        <v>26646.759999832</v>
      </c>
      <c r="N150" s="143">
        <v>31122.569999818999</v>
      </c>
      <c r="O150" s="143">
        <v>16394.23999994</v>
      </c>
    </row>
    <row r="151" spans="1:15" s="55" customFormat="1" x14ac:dyDescent="0.25">
      <c r="A151" s="15"/>
      <c r="B151" s="7"/>
      <c r="E151" s="14" t="s">
        <v>14</v>
      </c>
      <c r="F151" s="143" t="s">
        <v>692</v>
      </c>
      <c r="G151" s="143">
        <v>0</v>
      </c>
      <c r="H151" s="143">
        <v>0</v>
      </c>
      <c r="I151" s="143">
        <v>0</v>
      </c>
      <c r="J151" s="143">
        <v>0</v>
      </c>
      <c r="K151" s="143">
        <v>0</v>
      </c>
      <c r="L151" s="143">
        <v>90.539999999000003</v>
      </c>
      <c r="M151" s="143">
        <v>695.66999999699999</v>
      </c>
      <c r="N151" s="143">
        <v>312.62999999800002</v>
      </c>
      <c r="O151" s="143">
        <v>2983.949999987</v>
      </c>
    </row>
    <row r="152" spans="1:15" s="55" customFormat="1" x14ac:dyDescent="0.25">
      <c r="A152" s="15"/>
      <c r="B152" s="7"/>
      <c r="E152" s="14" t="s">
        <v>14</v>
      </c>
      <c r="F152" s="143" t="s">
        <v>69</v>
      </c>
      <c r="G152" s="143">
        <v>14297.339999927</v>
      </c>
      <c r="H152" s="143">
        <v>16128.569999952</v>
      </c>
      <c r="I152" s="143">
        <v>33020.729999814997</v>
      </c>
      <c r="J152" s="143">
        <v>61542.869999615999</v>
      </c>
      <c r="K152" s="143">
        <v>85795.749999520005</v>
      </c>
      <c r="L152" s="143">
        <v>135216.799999454</v>
      </c>
      <c r="M152" s="143">
        <v>287150.13999845303</v>
      </c>
      <c r="N152" s="143">
        <v>289699.69999860198</v>
      </c>
      <c r="O152" s="143">
        <v>298191.19999869697</v>
      </c>
    </row>
    <row r="153" spans="1:15" s="55" customFormat="1" x14ac:dyDescent="0.25">
      <c r="A153" s="15"/>
      <c r="B153" s="7"/>
      <c r="E153" s="14" t="s">
        <v>14</v>
      </c>
      <c r="F153" s="143" t="s">
        <v>673</v>
      </c>
      <c r="G153" s="143">
        <v>0</v>
      </c>
      <c r="H153" s="143">
        <v>0</v>
      </c>
      <c r="I153" s="143">
        <v>0</v>
      </c>
      <c r="J153" s="143">
        <v>0</v>
      </c>
      <c r="K153" s="143">
        <v>0</v>
      </c>
      <c r="L153" s="143">
        <v>26549.229999866999</v>
      </c>
      <c r="M153" s="143">
        <v>420481.569996943</v>
      </c>
      <c r="N153" s="143">
        <v>787696.75999591104</v>
      </c>
      <c r="O153" s="143">
        <v>1174613.2999937839</v>
      </c>
    </row>
    <row r="154" spans="1:15" s="55" customFormat="1" x14ac:dyDescent="0.25">
      <c r="A154" s="15"/>
      <c r="B154" s="7"/>
      <c r="E154" s="14" t="s">
        <v>14</v>
      </c>
      <c r="F154" s="143" t="s">
        <v>64</v>
      </c>
      <c r="G154" s="143">
        <v>407653.00999851798</v>
      </c>
      <c r="H154" s="143">
        <v>458092.189998299</v>
      </c>
      <c r="I154" s="143">
        <v>471870.67999808502</v>
      </c>
      <c r="J154" s="143">
        <v>213177.23999919099</v>
      </c>
      <c r="K154" s="143">
        <v>212751.22999899101</v>
      </c>
      <c r="L154" s="143">
        <v>122016.33999938901</v>
      </c>
      <c r="M154" s="143">
        <v>140771.96999943501</v>
      </c>
      <c r="N154" s="143">
        <v>168793.06999939901</v>
      </c>
      <c r="O154" s="143">
        <v>155551.849999436</v>
      </c>
    </row>
    <row r="155" spans="1:15" s="55" customFormat="1" x14ac:dyDescent="0.25">
      <c r="A155" s="15"/>
      <c r="B155" s="7"/>
      <c r="E155" s="14" t="s">
        <v>14</v>
      </c>
      <c r="F155" s="143" t="s">
        <v>65</v>
      </c>
      <c r="G155" s="143">
        <v>27347.819999905001</v>
      </c>
      <c r="H155" s="143">
        <v>34686.109999868</v>
      </c>
      <c r="I155" s="143">
        <v>35285.409999864998</v>
      </c>
      <c r="J155" s="143">
        <v>46560.189999750997</v>
      </c>
      <c r="K155" s="143">
        <v>29144.289999797998</v>
      </c>
      <c r="L155" s="143">
        <v>10951.629999946001</v>
      </c>
      <c r="M155" s="143">
        <v>34558.409999820004</v>
      </c>
      <c r="N155" s="143">
        <v>45402.359999770997</v>
      </c>
      <c r="O155" s="143">
        <v>48377.879999766003</v>
      </c>
    </row>
    <row r="156" spans="1:15" s="55" customFormat="1" x14ac:dyDescent="0.25">
      <c r="A156" s="15"/>
      <c r="B156" s="7"/>
      <c r="E156" s="14" t="s">
        <v>14</v>
      </c>
      <c r="F156" s="143" t="s">
        <v>66</v>
      </c>
      <c r="G156" s="143">
        <v>661523.19999743998</v>
      </c>
      <c r="H156" s="143">
        <v>776513.09999719902</v>
      </c>
      <c r="I156" s="143">
        <v>817363.20999678702</v>
      </c>
      <c r="J156" s="143">
        <v>546583.78999769397</v>
      </c>
      <c r="K156" s="143">
        <v>389315.909997968</v>
      </c>
      <c r="L156" s="143">
        <v>202616.049999065</v>
      </c>
      <c r="M156" s="143">
        <v>129247.55999948199</v>
      </c>
      <c r="N156" s="143">
        <v>132962.51999951</v>
      </c>
      <c r="O156" s="143">
        <v>154967.629999431</v>
      </c>
    </row>
    <row r="157" spans="1:15" x14ac:dyDescent="0.25">
      <c r="A157" s="15"/>
      <c r="E157" s="13" t="s">
        <v>15</v>
      </c>
      <c r="F157" s="13"/>
      <c r="G157" s="13">
        <v>51910662.819760703</v>
      </c>
      <c r="H157" s="13">
        <v>54169361.809749469</v>
      </c>
      <c r="I157" s="13">
        <v>51066126.659774862</v>
      </c>
      <c r="J157" s="13">
        <v>45058436.549807608</v>
      </c>
      <c r="K157" s="13">
        <v>44942499.859803721</v>
      </c>
      <c r="L157" s="13">
        <v>35414729.029852122</v>
      </c>
      <c r="M157" s="13">
        <v>38228585.689839207</v>
      </c>
      <c r="N157" s="13">
        <v>37055425.139843568</v>
      </c>
      <c r="O157" s="13">
        <v>31095600.829873003</v>
      </c>
    </row>
    <row r="158" spans="1:15" s="55" customFormat="1" x14ac:dyDescent="0.25">
      <c r="A158" s="15"/>
      <c r="B158" s="7"/>
      <c r="E158" s="14" t="s">
        <v>15</v>
      </c>
      <c r="F158" s="143" t="s">
        <v>67</v>
      </c>
      <c r="G158" s="143">
        <v>5453749.9699743697</v>
      </c>
      <c r="H158" s="143">
        <v>5493258.2399733672</v>
      </c>
      <c r="I158" s="143">
        <v>4953481.5099743502</v>
      </c>
      <c r="J158" s="143">
        <v>5655252.4399712058</v>
      </c>
      <c r="K158" s="143">
        <v>5768105.2999715479</v>
      </c>
      <c r="L158" s="143">
        <v>5481430.7999721644</v>
      </c>
      <c r="M158" s="143">
        <v>5221972.8199740024</v>
      </c>
      <c r="N158" s="143">
        <v>6145613.3899690639</v>
      </c>
      <c r="O158" s="143">
        <v>4690364.4999764254</v>
      </c>
    </row>
    <row r="159" spans="1:15" s="55" customFormat="1" x14ac:dyDescent="0.25">
      <c r="A159" s="15"/>
      <c r="B159" s="7"/>
      <c r="E159" s="14" t="s">
        <v>15</v>
      </c>
      <c r="F159" s="143" t="s">
        <v>68</v>
      </c>
      <c r="G159" s="143">
        <v>20905273.989906374</v>
      </c>
      <c r="H159" s="143">
        <v>22055920.199902281</v>
      </c>
      <c r="I159" s="143">
        <v>19193428.159913637</v>
      </c>
      <c r="J159" s="143">
        <v>18058892.32992113</v>
      </c>
      <c r="K159" s="143">
        <v>18274559.779921602</v>
      </c>
      <c r="L159" s="143">
        <v>16542660.469926151</v>
      </c>
      <c r="M159" s="143">
        <v>16073197.859927656</v>
      </c>
      <c r="N159" s="143">
        <v>16116156.339928525</v>
      </c>
      <c r="O159" s="143">
        <v>10703421.319954228</v>
      </c>
    </row>
    <row r="160" spans="1:15" s="55" customFormat="1" x14ac:dyDescent="0.25">
      <c r="A160" s="15"/>
      <c r="B160" s="7"/>
      <c r="E160" s="14" t="s">
        <v>15</v>
      </c>
      <c r="F160" s="143" t="s">
        <v>690</v>
      </c>
      <c r="G160" s="143">
        <v>107685.589999441</v>
      </c>
      <c r="H160" s="143">
        <v>142950.14999940299</v>
      </c>
      <c r="I160" s="143">
        <v>142902.399999252</v>
      </c>
      <c r="J160" s="143">
        <v>152212.34999929901</v>
      </c>
      <c r="K160" s="143">
        <v>163574.41999923799</v>
      </c>
      <c r="L160" s="143">
        <v>153448.54999923499</v>
      </c>
      <c r="M160" s="143">
        <v>162098.43999930701</v>
      </c>
      <c r="N160" s="143">
        <v>172410.19999937399</v>
      </c>
      <c r="O160" s="143">
        <v>102589.70999946501</v>
      </c>
    </row>
    <row r="161" spans="1:15" s="55" customFormat="1" x14ac:dyDescent="0.25">
      <c r="A161" s="15"/>
      <c r="B161" s="7"/>
      <c r="E161" s="14" t="s">
        <v>15</v>
      </c>
      <c r="F161" s="143" t="s">
        <v>693</v>
      </c>
      <c r="G161" s="143">
        <v>3003307.6399952061</v>
      </c>
      <c r="H161" s="143">
        <v>3572718.0199946421</v>
      </c>
      <c r="I161" s="143">
        <v>3693582.629995421</v>
      </c>
      <c r="J161" s="143">
        <v>3936223.2199959061</v>
      </c>
      <c r="K161" s="143">
        <v>4326123.0299967192</v>
      </c>
      <c r="L161" s="143">
        <v>4064693.7399970149</v>
      </c>
      <c r="M161" s="143">
        <v>4539597.8699967004</v>
      </c>
      <c r="N161" s="143">
        <v>4100353.5899977381</v>
      </c>
      <c r="O161" s="143">
        <v>4305118.3799972422</v>
      </c>
    </row>
    <row r="162" spans="1:15" s="55" customFormat="1" x14ac:dyDescent="0.25">
      <c r="A162" s="15"/>
      <c r="B162" s="7"/>
      <c r="E162" s="14" t="s">
        <v>15</v>
      </c>
      <c r="F162" s="143" t="s">
        <v>70</v>
      </c>
      <c r="G162" s="143">
        <v>2681941.0399872209</v>
      </c>
      <c r="H162" s="143">
        <v>2920506.1699857749</v>
      </c>
      <c r="I162" s="143">
        <v>2778161.3899858482</v>
      </c>
      <c r="J162" s="143">
        <v>3456099.6499826382</v>
      </c>
      <c r="K162" s="143">
        <v>3325811.2099833451</v>
      </c>
      <c r="L162" s="143">
        <v>3479198.8599826759</v>
      </c>
      <c r="M162" s="143">
        <v>3458460.189982614</v>
      </c>
      <c r="N162" s="143">
        <v>3467329.8199832388</v>
      </c>
      <c r="O162" s="143">
        <v>3527650.7999832872</v>
      </c>
    </row>
    <row r="163" spans="1:15" s="55" customFormat="1" x14ac:dyDescent="0.25">
      <c r="A163" s="15"/>
      <c r="B163" s="7"/>
      <c r="E163" s="14" t="s">
        <v>15</v>
      </c>
      <c r="F163" s="143" t="s">
        <v>60</v>
      </c>
      <c r="G163" s="143">
        <v>13541985.689931476</v>
      </c>
      <c r="H163" s="143">
        <v>13448572.079932012</v>
      </c>
      <c r="I163" s="143">
        <v>13332576.859933745</v>
      </c>
      <c r="J163" s="143">
        <v>8865173.0599557757</v>
      </c>
      <c r="K163" s="143">
        <v>8522747.6299583949</v>
      </c>
      <c r="L163" s="143">
        <v>2639469.5199875431</v>
      </c>
      <c r="M163" s="143">
        <v>4838205.4799780399</v>
      </c>
      <c r="N163" s="143">
        <v>2571533.189987428</v>
      </c>
      <c r="O163" s="143">
        <v>2312423.4999890872</v>
      </c>
    </row>
    <row r="164" spans="1:15" s="55" customFormat="1" x14ac:dyDescent="0.25">
      <c r="A164" s="15"/>
      <c r="B164" s="7"/>
      <c r="E164" s="14" t="s">
        <v>15</v>
      </c>
      <c r="F164" s="143" t="s">
        <v>63</v>
      </c>
      <c r="G164" s="143">
        <v>1106701.4099946311</v>
      </c>
      <c r="H164" s="143">
        <v>1032567.2299949171</v>
      </c>
      <c r="I164" s="143">
        <v>1044831.359994945</v>
      </c>
      <c r="J164" s="143">
        <v>779649.259995942</v>
      </c>
      <c r="K164" s="143">
        <v>459882.40999771899</v>
      </c>
      <c r="L164" s="143">
        <v>96459.569999569998</v>
      </c>
      <c r="M164" s="143">
        <v>127171.149999352</v>
      </c>
      <c r="N164" s="143">
        <v>101541.72999948599</v>
      </c>
      <c r="O164" s="143">
        <v>87006.619999610004</v>
      </c>
    </row>
    <row r="165" spans="1:15" s="55" customFormat="1" x14ac:dyDescent="0.25">
      <c r="A165" s="15"/>
      <c r="B165" s="7"/>
      <c r="E165" s="14" t="s">
        <v>15</v>
      </c>
      <c r="F165" s="143" t="s">
        <v>691</v>
      </c>
      <c r="G165" s="143">
        <v>82175.499999594002</v>
      </c>
      <c r="H165" s="143">
        <v>75124.099999622005</v>
      </c>
      <c r="I165" s="143">
        <v>75568.749999637002</v>
      </c>
      <c r="J165" s="143">
        <v>254674.37999869601</v>
      </c>
      <c r="K165" s="143">
        <v>425749.58999777702</v>
      </c>
      <c r="L165" s="143">
        <v>152788.489999243</v>
      </c>
      <c r="M165" s="143">
        <v>126298.69999930701</v>
      </c>
      <c r="N165" s="143">
        <v>109344.839999367</v>
      </c>
      <c r="O165" s="143">
        <v>76678.949999681005</v>
      </c>
    </row>
    <row r="166" spans="1:15" s="55" customFormat="1" x14ac:dyDescent="0.25">
      <c r="A166" s="15"/>
      <c r="B166" s="7"/>
      <c r="E166" s="14" t="s">
        <v>15</v>
      </c>
      <c r="F166" s="143" t="s">
        <v>61</v>
      </c>
      <c r="G166" s="143">
        <v>2515068.979986337</v>
      </c>
      <c r="H166" s="143">
        <v>2613486.3799873511</v>
      </c>
      <c r="I166" s="143">
        <v>2704194.8899866752</v>
      </c>
      <c r="J166" s="143">
        <v>1322483.2099937741</v>
      </c>
      <c r="K166" s="143">
        <v>1159169.5999945321</v>
      </c>
      <c r="L166" s="143">
        <v>1001293.179995766</v>
      </c>
      <c r="M166" s="143">
        <v>863790.12999633804</v>
      </c>
      <c r="N166" s="143">
        <v>693150.59999721998</v>
      </c>
      <c r="O166" s="143">
        <v>828302.63999633701</v>
      </c>
    </row>
    <row r="167" spans="1:15" s="55" customFormat="1" x14ac:dyDescent="0.25">
      <c r="A167" s="15"/>
      <c r="B167" s="7"/>
      <c r="E167" s="14" t="s">
        <v>15</v>
      </c>
      <c r="F167" s="143" t="s">
        <v>62</v>
      </c>
      <c r="G167" s="143">
        <v>825786.57999513496</v>
      </c>
      <c r="H167" s="143">
        <v>865204.81999522098</v>
      </c>
      <c r="I167" s="143">
        <v>878647.28999543004</v>
      </c>
      <c r="J167" s="143">
        <v>674234.35999671998</v>
      </c>
      <c r="K167" s="143">
        <v>664478.54999683402</v>
      </c>
      <c r="L167" s="143">
        <v>559011.69999749202</v>
      </c>
      <c r="M167" s="143">
        <v>400749.92999789398</v>
      </c>
      <c r="N167" s="143">
        <v>381010.12999803497</v>
      </c>
      <c r="O167" s="143">
        <v>456987.04999729397</v>
      </c>
    </row>
    <row r="168" spans="1:15" s="55" customFormat="1" x14ac:dyDescent="0.25">
      <c r="A168" s="15"/>
      <c r="B168" s="7"/>
      <c r="E168" s="14" t="s">
        <v>15</v>
      </c>
      <c r="F168" s="143" t="s">
        <v>694</v>
      </c>
      <c r="G168" s="143">
        <v>173.75</v>
      </c>
      <c r="H168" s="143">
        <v>9978.9599999389993</v>
      </c>
      <c r="I168" s="143">
        <v>5634.3599999850003</v>
      </c>
      <c r="J168" s="143">
        <v>11246.779999934</v>
      </c>
      <c r="K168" s="143">
        <v>1473.6999999879999</v>
      </c>
      <c r="L168" s="143">
        <v>739.75999999800001</v>
      </c>
      <c r="M168" s="143">
        <v>2637.159999989</v>
      </c>
      <c r="N168" s="143">
        <v>2322.1699999940001</v>
      </c>
      <c r="O168" s="143">
        <v>4533.789999992</v>
      </c>
    </row>
    <row r="169" spans="1:15" s="55" customFormat="1" x14ac:dyDescent="0.25">
      <c r="A169" s="15"/>
      <c r="B169" s="7"/>
      <c r="E169" s="14" t="s">
        <v>15</v>
      </c>
      <c r="F169" s="143" t="s">
        <v>695</v>
      </c>
      <c r="G169" s="143">
        <v>35058.309999924997</v>
      </c>
      <c r="H169" s="143">
        <v>65050.289999747001</v>
      </c>
      <c r="I169" s="143">
        <v>64509.089999707001</v>
      </c>
      <c r="J169" s="143">
        <v>41942.239999734004</v>
      </c>
      <c r="K169" s="143">
        <v>51266.259999722999</v>
      </c>
      <c r="L169" s="143">
        <v>39386.759999811999</v>
      </c>
      <c r="M169" s="143">
        <v>26615.089999872998</v>
      </c>
      <c r="N169" s="143">
        <v>46611.589999823998</v>
      </c>
      <c r="O169" s="143">
        <v>35021.859999802997</v>
      </c>
    </row>
    <row r="170" spans="1:15" s="55" customFormat="1" x14ac:dyDescent="0.25">
      <c r="A170" s="15"/>
      <c r="B170" s="7"/>
      <c r="E170" s="14" t="s">
        <v>15</v>
      </c>
      <c r="F170" s="143" t="s">
        <v>69</v>
      </c>
      <c r="G170" s="143">
        <v>161906.579999251</v>
      </c>
      <c r="H170" s="143">
        <v>322237.52999872802</v>
      </c>
      <c r="I170" s="143">
        <v>685890.47999679204</v>
      </c>
      <c r="J170" s="143">
        <v>1081258.1799946539</v>
      </c>
      <c r="K170" s="143">
        <v>1125072.619995221</v>
      </c>
      <c r="L170" s="143">
        <v>880521.66999648896</v>
      </c>
      <c r="M170" s="143">
        <v>874291.46999547898</v>
      </c>
      <c r="N170" s="143">
        <v>802374.32999667095</v>
      </c>
      <c r="O170" s="143">
        <v>810655.70999593695</v>
      </c>
    </row>
    <row r="171" spans="1:15" s="55" customFormat="1" x14ac:dyDescent="0.25">
      <c r="A171" s="15"/>
      <c r="B171" s="7"/>
      <c r="E171" s="14" t="s">
        <v>15</v>
      </c>
      <c r="F171" s="143" t="s">
        <v>673</v>
      </c>
      <c r="G171" s="143">
        <v>0</v>
      </c>
      <c r="H171" s="143">
        <v>0</v>
      </c>
      <c r="I171" s="143">
        <v>0</v>
      </c>
      <c r="J171" s="143">
        <v>0</v>
      </c>
      <c r="K171" s="143">
        <v>0</v>
      </c>
      <c r="L171" s="143">
        <v>77831.469999595996</v>
      </c>
      <c r="M171" s="143">
        <v>1178845.3499940941</v>
      </c>
      <c r="N171" s="143">
        <v>2032768.649989641</v>
      </c>
      <c r="O171" s="143">
        <v>2837950.5399852889</v>
      </c>
    </row>
    <row r="172" spans="1:15" s="55" customFormat="1" x14ac:dyDescent="0.25">
      <c r="A172" s="15"/>
      <c r="B172" s="7"/>
      <c r="E172" s="14" t="s">
        <v>15</v>
      </c>
      <c r="F172" s="143" t="s">
        <v>64</v>
      </c>
      <c r="G172" s="143">
        <v>990463.70999476104</v>
      </c>
      <c r="H172" s="143">
        <v>1007954.339994499</v>
      </c>
      <c r="I172" s="143">
        <v>1024787.359994869</v>
      </c>
      <c r="J172" s="143">
        <v>590233.349997057</v>
      </c>
      <c r="K172" s="143">
        <v>529385.39999740606</v>
      </c>
      <c r="L172" s="143">
        <v>146980.049999293</v>
      </c>
      <c r="M172" s="143">
        <v>265807.77999868098</v>
      </c>
      <c r="N172" s="143">
        <v>226766.12999886999</v>
      </c>
      <c r="O172" s="143">
        <v>203449.73999899501</v>
      </c>
    </row>
    <row r="173" spans="1:15" s="55" customFormat="1" x14ac:dyDescent="0.25">
      <c r="A173" s="15"/>
      <c r="B173" s="7"/>
      <c r="E173" s="14" t="s">
        <v>15</v>
      </c>
      <c r="F173" s="143" t="s">
        <v>65</v>
      </c>
      <c r="G173" s="143">
        <v>34341.579999756003</v>
      </c>
      <c r="H173" s="143">
        <v>35157.619999775998</v>
      </c>
      <c r="I173" s="143">
        <v>46804.439999711001</v>
      </c>
      <c r="J173" s="143">
        <v>34067.709999838</v>
      </c>
      <c r="K173" s="143">
        <v>19558.379999895002</v>
      </c>
      <c r="L173" s="143">
        <v>7426.3299999580004</v>
      </c>
      <c r="M173" s="143">
        <v>13578.669999915001</v>
      </c>
      <c r="N173" s="143">
        <v>13342.159999934</v>
      </c>
      <c r="O173" s="143">
        <v>34012.379999760997</v>
      </c>
    </row>
    <row r="174" spans="1:15" s="55" customFormat="1" x14ac:dyDescent="0.25">
      <c r="A174" s="15"/>
      <c r="B174" s="7"/>
      <c r="E174" s="14" t="s">
        <v>15</v>
      </c>
      <c r="F174" s="143" t="s">
        <v>66</v>
      </c>
      <c r="G174" s="143">
        <v>465042.49999738199</v>
      </c>
      <c r="H174" s="143">
        <v>508675.67999728699</v>
      </c>
      <c r="I174" s="143">
        <v>441125.68999780499</v>
      </c>
      <c r="J174" s="143">
        <v>144794.029999244</v>
      </c>
      <c r="K174" s="143">
        <v>125541.979999378</v>
      </c>
      <c r="L174" s="143">
        <v>91388.109999627995</v>
      </c>
      <c r="M174" s="143">
        <v>55267.599999728001</v>
      </c>
      <c r="N174" s="143">
        <v>72796.279999641003</v>
      </c>
      <c r="O174" s="143">
        <v>79433.339999593998</v>
      </c>
    </row>
    <row r="175" spans="1:15" x14ac:dyDescent="0.25">
      <c r="A175" s="15"/>
      <c r="E175" s="13" t="s">
        <v>16</v>
      </c>
      <c r="F175" s="13"/>
      <c r="G175" s="13">
        <v>10663216.939935973</v>
      </c>
      <c r="H175" s="13">
        <v>11121570.929944178</v>
      </c>
      <c r="I175" s="13">
        <v>11558047.769969128</v>
      </c>
      <c r="J175" s="13">
        <v>8480722.9099744204</v>
      </c>
      <c r="K175" s="13">
        <v>8057269.5099586742</v>
      </c>
      <c r="L175" s="13">
        <v>6545482.6899566138</v>
      </c>
      <c r="M175" s="13">
        <v>5726867.1899721278</v>
      </c>
      <c r="N175" s="13">
        <v>5365887.0199693888</v>
      </c>
      <c r="O175" s="13">
        <v>4557929.0599817988</v>
      </c>
    </row>
    <row r="176" spans="1:15" s="55" customFormat="1" x14ac:dyDescent="0.25">
      <c r="A176" s="15"/>
      <c r="B176" s="7"/>
      <c r="E176" s="14" t="s">
        <v>16</v>
      </c>
      <c r="F176" s="143" t="s">
        <v>67</v>
      </c>
      <c r="G176" s="143">
        <v>276.39</v>
      </c>
      <c r="H176" s="143">
        <v>88.75</v>
      </c>
      <c r="I176" s="143">
        <v>70.88</v>
      </c>
      <c r="J176" s="143">
        <v>35</v>
      </c>
      <c r="K176" s="143">
        <v>154.9</v>
      </c>
      <c r="L176" s="143">
        <v>325.48999999799997</v>
      </c>
      <c r="M176" s="143">
        <v>135.04999999899999</v>
      </c>
      <c r="N176" s="143">
        <v>478.70999999499998</v>
      </c>
      <c r="O176" s="143">
        <v>458.39999999600002</v>
      </c>
    </row>
    <row r="177" spans="1:15" s="55" customFormat="1" x14ac:dyDescent="0.25">
      <c r="A177" s="15"/>
      <c r="B177" s="7"/>
      <c r="E177" s="14" t="s">
        <v>16</v>
      </c>
      <c r="F177" s="143" t="s">
        <v>68</v>
      </c>
      <c r="G177" s="143">
        <v>224954.47999867899</v>
      </c>
      <c r="H177" s="143">
        <v>233421.99999911399</v>
      </c>
      <c r="I177" s="143">
        <v>210274.189999472</v>
      </c>
      <c r="J177" s="143">
        <v>131021.94999961399</v>
      </c>
      <c r="K177" s="143">
        <v>112415.059999303</v>
      </c>
      <c r="L177" s="143">
        <v>101981.79999951299</v>
      </c>
      <c r="M177" s="143">
        <v>88388.019999587996</v>
      </c>
      <c r="N177" s="143">
        <v>83610.629999639001</v>
      </c>
      <c r="O177" s="143">
        <v>69050.089999724005</v>
      </c>
    </row>
    <row r="178" spans="1:15" s="55" customFormat="1" x14ac:dyDescent="0.25">
      <c r="A178" s="15"/>
      <c r="B178" s="7"/>
      <c r="E178" s="14" t="s">
        <v>16</v>
      </c>
      <c r="F178" s="143" t="s">
        <v>690</v>
      </c>
      <c r="G178" s="143">
        <v>36.25</v>
      </c>
      <c r="H178" s="143">
        <v>169.109999999</v>
      </c>
      <c r="I178" s="143">
        <v>0</v>
      </c>
      <c r="J178" s="143">
        <v>205.81</v>
      </c>
      <c r="K178" s="143">
        <v>0</v>
      </c>
      <c r="L178" s="143">
        <v>31.8</v>
      </c>
      <c r="M178" s="143">
        <v>938.60999999299997</v>
      </c>
      <c r="N178" s="143">
        <v>902.079999993</v>
      </c>
      <c r="O178" s="143">
        <v>196.62999999799999</v>
      </c>
    </row>
    <row r="179" spans="1:15" s="55" customFormat="1" x14ac:dyDescent="0.25">
      <c r="A179" s="15"/>
      <c r="B179" s="7"/>
      <c r="E179" s="14" t="s">
        <v>16</v>
      </c>
      <c r="F179" s="143" t="s">
        <v>60</v>
      </c>
      <c r="G179" s="143">
        <v>8559280.949949529</v>
      </c>
      <c r="H179" s="143">
        <v>8857414.6599537376</v>
      </c>
      <c r="I179" s="143">
        <v>9317999.1299724095</v>
      </c>
      <c r="J179" s="143">
        <v>6742321.7799795261</v>
      </c>
      <c r="K179" s="143">
        <v>6540969.3299672417</v>
      </c>
      <c r="L179" s="143">
        <v>5605006.3599618468</v>
      </c>
      <c r="M179" s="143">
        <v>4787346.4499767432</v>
      </c>
      <c r="N179" s="143">
        <v>4402029.689974729</v>
      </c>
      <c r="O179" s="143">
        <v>3698756.5399855399</v>
      </c>
    </row>
    <row r="180" spans="1:15" s="55" customFormat="1" x14ac:dyDescent="0.25">
      <c r="A180" s="15"/>
      <c r="B180" s="7"/>
      <c r="E180" s="14" t="s">
        <v>16</v>
      </c>
      <c r="F180" s="143" t="s">
        <v>63</v>
      </c>
      <c r="G180" s="143">
        <v>673357.72999586305</v>
      </c>
      <c r="H180" s="143">
        <v>664574.85999745899</v>
      </c>
      <c r="I180" s="143">
        <v>605242.85999840102</v>
      </c>
      <c r="J180" s="143">
        <v>532296.93999839202</v>
      </c>
      <c r="K180" s="143">
        <v>312828.12999830302</v>
      </c>
      <c r="L180" s="143">
        <v>83899.879999619006</v>
      </c>
      <c r="M180" s="143">
        <v>65458.159999734002</v>
      </c>
      <c r="N180" s="143">
        <v>70186.779999627004</v>
      </c>
      <c r="O180" s="143">
        <v>64343.919999664002</v>
      </c>
    </row>
    <row r="181" spans="1:15" s="55" customFormat="1" x14ac:dyDescent="0.25">
      <c r="A181" s="15"/>
      <c r="B181" s="7"/>
      <c r="E181" s="14" t="s">
        <v>16</v>
      </c>
      <c r="F181" s="143" t="s">
        <v>691</v>
      </c>
      <c r="G181" s="143">
        <v>33181.709999780003</v>
      </c>
      <c r="H181" s="143">
        <v>38531.659999864001</v>
      </c>
      <c r="I181" s="143">
        <v>40045.989999912999</v>
      </c>
      <c r="J181" s="143">
        <v>99405.219999662004</v>
      </c>
      <c r="K181" s="143">
        <v>164351.15999883701</v>
      </c>
      <c r="L181" s="143">
        <v>23068.789999888999</v>
      </c>
      <c r="M181" s="143">
        <v>16221.629999923</v>
      </c>
      <c r="N181" s="143">
        <v>14970.679999933</v>
      </c>
      <c r="O181" s="143">
        <v>12003.419999944001</v>
      </c>
    </row>
    <row r="182" spans="1:15" s="55" customFormat="1" x14ac:dyDescent="0.25">
      <c r="A182" s="15"/>
      <c r="B182" s="7"/>
      <c r="E182" s="14" t="s">
        <v>16</v>
      </c>
      <c r="F182" s="143" t="s">
        <v>61</v>
      </c>
      <c r="G182" s="143">
        <v>18341.239999892001</v>
      </c>
      <c r="H182" s="143">
        <v>14951.939999943999</v>
      </c>
      <c r="I182" s="143">
        <v>11562.819999920999</v>
      </c>
      <c r="J182" s="143">
        <v>7103.3799999729999</v>
      </c>
      <c r="K182" s="143">
        <v>7483.2399999589998</v>
      </c>
      <c r="L182" s="143">
        <v>5082.5699999819999</v>
      </c>
      <c r="M182" s="143">
        <v>5349.3799999769999</v>
      </c>
      <c r="N182" s="143">
        <v>3663.259999982</v>
      </c>
      <c r="O182" s="143">
        <v>3484.509999981</v>
      </c>
    </row>
    <row r="183" spans="1:15" s="55" customFormat="1" x14ac:dyDescent="0.25">
      <c r="A183" s="15"/>
      <c r="B183" s="7"/>
      <c r="E183" s="14" t="s">
        <v>16</v>
      </c>
      <c r="F183" s="143" t="s">
        <v>62</v>
      </c>
      <c r="G183" s="143">
        <v>5247.089999967</v>
      </c>
      <c r="H183" s="143">
        <v>5045.5199999810002</v>
      </c>
      <c r="I183" s="143">
        <v>3859.1899999759999</v>
      </c>
      <c r="J183" s="143">
        <v>5966.259999975</v>
      </c>
      <c r="K183" s="143">
        <v>5026.8599999819999</v>
      </c>
      <c r="L183" s="143">
        <v>4060.099999992</v>
      </c>
      <c r="M183" s="143">
        <v>10269.32999995</v>
      </c>
      <c r="N183" s="143">
        <v>10653.009999954</v>
      </c>
      <c r="O183" s="143">
        <v>16224.399999947</v>
      </c>
    </row>
    <row r="184" spans="1:15" s="55" customFormat="1" x14ac:dyDescent="0.25">
      <c r="A184" s="15"/>
      <c r="B184" s="7"/>
      <c r="E184" s="14" t="s">
        <v>16</v>
      </c>
      <c r="F184" s="143" t="s">
        <v>695</v>
      </c>
      <c r="G184" s="143">
        <v>7094.2099999660004</v>
      </c>
      <c r="H184" s="143">
        <v>5683.5599999870001</v>
      </c>
      <c r="I184" s="143">
        <v>3315.8399999789999</v>
      </c>
      <c r="J184" s="143">
        <v>2312.0199999920001</v>
      </c>
      <c r="K184" s="143">
        <v>7128.0799999809997</v>
      </c>
      <c r="L184" s="143">
        <v>3914.829999989</v>
      </c>
      <c r="M184" s="143">
        <v>3185.5199999890001</v>
      </c>
      <c r="N184" s="143">
        <v>3700.4599999830002</v>
      </c>
      <c r="O184" s="143">
        <v>2348.1099999859998</v>
      </c>
    </row>
    <row r="185" spans="1:15" s="55" customFormat="1" x14ac:dyDescent="0.25">
      <c r="A185" s="15"/>
      <c r="B185" s="7"/>
      <c r="E185" s="14" t="s">
        <v>16</v>
      </c>
      <c r="F185" s="143" t="s">
        <v>64</v>
      </c>
      <c r="G185" s="143">
        <v>908101.66999523202</v>
      </c>
      <c r="H185" s="143">
        <v>1037652.3699953631</v>
      </c>
      <c r="I185" s="143">
        <v>1104687.29999674</v>
      </c>
      <c r="J185" s="143">
        <v>777321.86999791802</v>
      </c>
      <c r="K185" s="143">
        <v>729157.26999622502</v>
      </c>
      <c r="L185" s="143">
        <v>581497.96999643801</v>
      </c>
      <c r="M185" s="143">
        <v>647867.70999664394</v>
      </c>
      <c r="N185" s="143">
        <v>675338.49999610102</v>
      </c>
      <c r="O185" s="143">
        <v>595030.78999732097</v>
      </c>
    </row>
    <row r="186" spans="1:15" s="55" customFormat="1" x14ac:dyDescent="0.25">
      <c r="A186" s="15"/>
      <c r="B186" s="7"/>
      <c r="E186" s="14" t="s">
        <v>16</v>
      </c>
      <c r="F186" s="143" t="s">
        <v>65</v>
      </c>
      <c r="G186" s="143">
        <v>228.229999999</v>
      </c>
      <c r="H186" s="143">
        <v>169.109999999</v>
      </c>
      <c r="I186" s="143">
        <v>197.15999999799999</v>
      </c>
      <c r="J186" s="143">
        <v>249.199999999</v>
      </c>
      <c r="K186" s="143">
        <v>72.849999999999994</v>
      </c>
      <c r="L186" s="143">
        <v>44.83</v>
      </c>
      <c r="M186" s="143">
        <v>509.29999999799998</v>
      </c>
      <c r="N186" s="143">
        <v>591.15999999799999</v>
      </c>
      <c r="O186" s="143">
        <v>1343.309999991</v>
      </c>
    </row>
    <row r="187" spans="1:15" s="55" customFormat="1" x14ac:dyDescent="0.25">
      <c r="A187" s="15"/>
      <c r="B187" s="7"/>
      <c r="E187" s="14" t="s">
        <v>16</v>
      </c>
      <c r="F187" s="143" t="s">
        <v>66</v>
      </c>
      <c r="G187" s="143">
        <v>233116.98999846101</v>
      </c>
      <c r="H187" s="143">
        <v>263867.38999909902</v>
      </c>
      <c r="I187" s="143">
        <v>260792.40999948201</v>
      </c>
      <c r="J187" s="143">
        <v>182483.47999938001</v>
      </c>
      <c r="K187" s="143">
        <v>177682.62999883399</v>
      </c>
      <c r="L187" s="143">
        <v>136568.26999931</v>
      </c>
      <c r="M187" s="143">
        <v>101198.029999506</v>
      </c>
      <c r="N187" s="143">
        <v>99762.059999436999</v>
      </c>
      <c r="O187" s="143">
        <v>94688.939999648996</v>
      </c>
    </row>
    <row r="188" spans="1:15" x14ac:dyDescent="0.25">
      <c r="A188" s="15"/>
      <c r="E188" s="13" t="s">
        <v>17</v>
      </c>
      <c r="F188" s="13"/>
      <c r="G188" s="13">
        <v>5488108.7899990547</v>
      </c>
      <c r="H188" s="13">
        <v>12794371.839997545</v>
      </c>
      <c r="I188" s="13">
        <v>18181042.769997727</v>
      </c>
      <c r="J188" s="13">
        <v>19735225.85999782</v>
      </c>
      <c r="K188" s="13">
        <v>19515345.589998182</v>
      </c>
      <c r="L188" s="13">
        <v>20237131.129998196</v>
      </c>
      <c r="M188" s="13">
        <v>22508367.409998249</v>
      </c>
      <c r="N188" s="13">
        <v>23787114.539998025</v>
      </c>
      <c r="O188" s="13">
        <v>22348877.309998576</v>
      </c>
    </row>
    <row r="189" spans="1:15" s="55" customFormat="1" x14ac:dyDescent="0.25">
      <c r="A189" s="15"/>
      <c r="B189" s="7"/>
      <c r="E189" s="14" t="s">
        <v>17</v>
      </c>
      <c r="F189" s="143" t="s">
        <v>67</v>
      </c>
      <c r="G189" s="143">
        <v>5841.9899999720001</v>
      </c>
      <c r="H189" s="143">
        <v>1687.7499999910001</v>
      </c>
      <c r="I189" s="143">
        <v>1467.559999993</v>
      </c>
      <c r="J189" s="143">
        <v>45</v>
      </c>
      <c r="K189" s="143">
        <v>467.63999999700002</v>
      </c>
      <c r="L189" s="143">
        <v>375</v>
      </c>
      <c r="M189" s="143">
        <v>2520</v>
      </c>
      <c r="N189" s="143">
        <v>2135</v>
      </c>
      <c r="O189" s="143">
        <v>0</v>
      </c>
    </row>
    <row r="190" spans="1:15" s="55" customFormat="1" x14ac:dyDescent="0.25">
      <c r="A190" s="15"/>
      <c r="B190" s="7"/>
      <c r="E190" s="14" t="s">
        <v>17</v>
      </c>
      <c r="F190" s="143" t="s">
        <v>68</v>
      </c>
      <c r="G190" s="143">
        <v>1023986.29999964</v>
      </c>
      <c r="H190" s="143">
        <v>2211382.789999302</v>
      </c>
      <c r="I190" s="143">
        <v>2696300.0799995698</v>
      </c>
      <c r="J190" s="143">
        <v>2945242.5999995158</v>
      </c>
      <c r="K190" s="143">
        <v>2900093.9399995622</v>
      </c>
      <c r="L190" s="143">
        <v>3289470.9399990272</v>
      </c>
      <c r="M190" s="143">
        <v>3741205.079998814</v>
      </c>
      <c r="N190" s="143">
        <v>4261839.0199986771</v>
      </c>
      <c r="O190" s="143">
        <v>2471169.5999991801</v>
      </c>
    </row>
    <row r="191" spans="1:15" s="55" customFormat="1" x14ac:dyDescent="0.25">
      <c r="A191" s="15"/>
      <c r="B191" s="7"/>
      <c r="E191" s="14" t="s">
        <v>17</v>
      </c>
      <c r="F191" s="143" t="s">
        <v>70</v>
      </c>
      <c r="G191" s="143">
        <v>370.99999999900001</v>
      </c>
      <c r="H191" s="143">
        <v>628.03999999500002</v>
      </c>
      <c r="I191" s="143">
        <v>312.57999999800001</v>
      </c>
      <c r="J191" s="143">
        <v>0</v>
      </c>
      <c r="K191" s="143">
        <v>0</v>
      </c>
      <c r="L191" s="143">
        <v>0</v>
      </c>
      <c r="M191" s="143">
        <v>0</v>
      </c>
      <c r="N191" s="143">
        <v>0</v>
      </c>
      <c r="O191" s="143">
        <v>0</v>
      </c>
    </row>
    <row r="192" spans="1:15" s="55" customFormat="1" x14ac:dyDescent="0.25">
      <c r="A192" s="15"/>
      <c r="B192" s="7"/>
      <c r="E192" s="14" t="s">
        <v>17</v>
      </c>
      <c r="F192" s="143" t="s">
        <v>60</v>
      </c>
      <c r="G192" s="143">
        <v>3841430.519999498</v>
      </c>
      <c r="H192" s="143">
        <v>8991867.1299984157</v>
      </c>
      <c r="I192" s="143">
        <v>13125392.619998332</v>
      </c>
      <c r="J192" s="143">
        <v>14250012.099998461</v>
      </c>
      <c r="K192" s="143">
        <v>14105674.149998726</v>
      </c>
      <c r="L192" s="143">
        <v>14505969.129999276</v>
      </c>
      <c r="M192" s="143">
        <v>16130040.839999476</v>
      </c>
      <c r="N192" s="143">
        <v>16561521.799999423</v>
      </c>
      <c r="O192" s="143">
        <v>16848752.469999533</v>
      </c>
    </row>
    <row r="193" spans="1:15" s="55" customFormat="1" x14ac:dyDescent="0.25">
      <c r="A193" s="15"/>
      <c r="B193" s="7"/>
      <c r="E193" s="14" t="s">
        <v>17</v>
      </c>
      <c r="F193" s="143" t="s">
        <v>63</v>
      </c>
      <c r="G193" s="143">
        <v>270491.12999999098</v>
      </c>
      <c r="H193" s="143">
        <v>672960.04999995604</v>
      </c>
      <c r="I193" s="143">
        <v>967397.26999991899</v>
      </c>
      <c r="J193" s="143">
        <v>991467.70999989798</v>
      </c>
      <c r="K193" s="143">
        <v>981585.459999969</v>
      </c>
      <c r="L193" s="143">
        <v>1130790.989999966</v>
      </c>
      <c r="M193" s="143">
        <v>1197298.9799999979</v>
      </c>
      <c r="N193" s="143">
        <v>1403424.8499999871</v>
      </c>
      <c r="O193" s="143">
        <v>1324401.3999999641</v>
      </c>
    </row>
    <row r="194" spans="1:15" s="55" customFormat="1" x14ac:dyDescent="0.25">
      <c r="A194" s="15"/>
      <c r="B194" s="7"/>
      <c r="E194" s="14" t="s">
        <v>17</v>
      </c>
      <c r="F194" s="143" t="s">
        <v>691</v>
      </c>
      <c r="G194" s="143">
        <v>150</v>
      </c>
      <c r="H194" s="143">
        <v>5397.5</v>
      </c>
      <c r="I194" s="143">
        <v>36270.719999991998</v>
      </c>
      <c r="J194" s="143">
        <v>55464.999999988999</v>
      </c>
      <c r="K194" s="143">
        <v>94539.589999985998</v>
      </c>
      <c r="L194" s="143">
        <v>131009.549999984</v>
      </c>
      <c r="M194" s="143">
        <v>186841.359999988</v>
      </c>
      <c r="N194" s="143">
        <v>121071.429999999</v>
      </c>
      <c r="O194" s="143">
        <v>160222.88999998799</v>
      </c>
    </row>
    <row r="195" spans="1:15" s="55" customFormat="1" x14ac:dyDescent="0.25">
      <c r="A195" s="15"/>
      <c r="B195" s="7"/>
      <c r="E195" s="14" t="s">
        <v>17</v>
      </c>
      <c r="F195" s="143" t="s">
        <v>62</v>
      </c>
      <c r="G195" s="143">
        <v>0</v>
      </c>
      <c r="H195" s="143">
        <v>0</v>
      </c>
      <c r="I195" s="143">
        <v>0</v>
      </c>
      <c r="J195" s="143">
        <v>0</v>
      </c>
      <c r="K195" s="143">
        <v>0</v>
      </c>
      <c r="L195" s="143">
        <v>0</v>
      </c>
      <c r="M195" s="143">
        <v>0</v>
      </c>
      <c r="N195" s="143">
        <v>264</v>
      </c>
      <c r="O195" s="143">
        <v>0</v>
      </c>
    </row>
    <row r="196" spans="1:15" s="55" customFormat="1" x14ac:dyDescent="0.25">
      <c r="A196" s="15"/>
      <c r="B196" s="7"/>
      <c r="E196" s="14" t="s">
        <v>17</v>
      </c>
      <c r="F196" s="143" t="s">
        <v>64</v>
      </c>
      <c r="G196" s="143">
        <v>345712.70999995602</v>
      </c>
      <c r="H196" s="143">
        <v>910073.70999989903</v>
      </c>
      <c r="I196" s="143">
        <v>1353856.569999947</v>
      </c>
      <c r="J196" s="143">
        <v>1492993.449999931</v>
      </c>
      <c r="K196" s="143">
        <v>1432984.8099999561</v>
      </c>
      <c r="L196" s="143">
        <v>1179515.519999956</v>
      </c>
      <c r="M196" s="143">
        <v>1250461.149999962</v>
      </c>
      <c r="N196" s="143">
        <v>1436439.4199999501</v>
      </c>
      <c r="O196" s="143">
        <v>1544330.9499999229</v>
      </c>
    </row>
    <row r="197" spans="1:15" s="55" customFormat="1" x14ac:dyDescent="0.25">
      <c r="A197" s="15"/>
      <c r="B197" s="7"/>
      <c r="E197" s="14" t="s">
        <v>17</v>
      </c>
      <c r="F197" s="143" t="s">
        <v>66</v>
      </c>
      <c r="G197" s="143">
        <v>125.14</v>
      </c>
      <c r="H197" s="143">
        <v>374.87</v>
      </c>
      <c r="I197" s="143">
        <v>45.37</v>
      </c>
      <c r="J197" s="143">
        <v>0</v>
      </c>
      <c r="K197" s="143">
        <v>0</v>
      </c>
      <c r="L197" s="143">
        <v>0</v>
      </c>
      <c r="M197" s="143">
        <v>0</v>
      </c>
      <c r="N197" s="143">
        <v>419.01999999899999</v>
      </c>
      <c r="O197" s="143">
        <v>0</v>
      </c>
    </row>
    <row r="198" spans="1:15" x14ac:dyDescent="0.25">
      <c r="A198" s="15"/>
      <c r="E198" s="13" t="s">
        <v>18</v>
      </c>
      <c r="F198" s="13"/>
      <c r="G198" s="13">
        <v>5766819.7699873811</v>
      </c>
      <c r="H198" s="13">
        <v>6746074.7799879713</v>
      </c>
      <c r="I198" s="13">
        <v>8977863.3299868237</v>
      </c>
      <c r="J198" s="13">
        <v>10664263.999985967</v>
      </c>
      <c r="K198" s="13">
        <v>12857520.269971227</v>
      </c>
      <c r="L198" s="13">
        <v>13689146.449966235</v>
      </c>
      <c r="M198" s="13">
        <v>16088747.709960608</v>
      </c>
      <c r="N198" s="13">
        <v>19806132.499948841</v>
      </c>
      <c r="O198" s="13">
        <v>19592479.359953299</v>
      </c>
    </row>
    <row r="199" spans="1:15" s="55" customFormat="1" x14ac:dyDescent="0.25">
      <c r="A199" s="15"/>
      <c r="B199" s="7"/>
      <c r="E199" s="14" t="s">
        <v>18</v>
      </c>
      <c r="F199" s="143" t="s">
        <v>68</v>
      </c>
      <c r="G199" s="143">
        <v>2241749.3799954769</v>
      </c>
      <c r="H199" s="143">
        <v>2635076.4099955582</v>
      </c>
      <c r="I199" s="143">
        <v>3364423.9099954269</v>
      </c>
      <c r="J199" s="143">
        <v>3770336.1399955391</v>
      </c>
      <c r="K199" s="143">
        <v>4498002.5999891302</v>
      </c>
      <c r="L199" s="143">
        <v>5484888.6899853302</v>
      </c>
      <c r="M199" s="143">
        <v>6873647.3799821138</v>
      </c>
      <c r="N199" s="143">
        <v>8640113.9699760322</v>
      </c>
      <c r="O199" s="143">
        <v>8668898.2599781659</v>
      </c>
    </row>
    <row r="200" spans="1:15" s="55" customFormat="1" x14ac:dyDescent="0.25">
      <c r="A200" s="15"/>
      <c r="B200" s="7"/>
      <c r="E200" s="14" t="s">
        <v>18</v>
      </c>
      <c r="F200" s="143" t="s">
        <v>690</v>
      </c>
      <c r="G200" s="143">
        <v>0</v>
      </c>
      <c r="H200" s="143">
        <v>0</v>
      </c>
      <c r="I200" s="143">
        <v>0</v>
      </c>
      <c r="J200" s="143">
        <v>0</v>
      </c>
      <c r="K200" s="143">
        <v>0</v>
      </c>
      <c r="L200" s="143">
        <v>0</v>
      </c>
      <c r="M200" s="143">
        <v>93.2</v>
      </c>
      <c r="N200" s="143">
        <v>0</v>
      </c>
      <c r="O200" s="143">
        <v>0</v>
      </c>
    </row>
    <row r="201" spans="1:15" s="55" customFormat="1" x14ac:dyDescent="0.25">
      <c r="A201" s="15"/>
      <c r="B201" s="7"/>
      <c r="E201" s="14" t="s">
        <v>18</v>
      </c>
      <c r="F201" s="143" t="s">
        <v>60</v>
      </c>
      <c r="G201" s="143">
        <v>2544871.929994307</v>
      </c>
      <c r="H201" s="143">
        <v>3052417.1699946518</v>
      </c>
      <c r="I201" s="143">
        <v>4143684.2799940282</v>
      </c>
      <c r="J201" s="143">
        <v>5177088.729993131</v>
      </c>
      <c r="K201" s="143">
        <v>6218591.5699864738</v>
      </c>
      <c r="L201" s="143">
        <v>6154701.9599855412</v>
      </c>
      <c r="M201" s="143">
        <v>6799336.1399836252</v>
      </c>
      <c r="N201" s="143">
        <v>8176777.0699797934</v>
      </c>
      <c r="O201" s="143">
        <v>7775004.7699809829</v>
      </c>
    </row>
    <row r="202" spans="1:15" s="55" customFormat="1" x14ac:dyDescent="0.25">
      <c r="A202" s="15"/>
      <c r="B202" s="7"/>
      <c r="E202" s="14" t="s">
        <v>18</v>
      </c>
      <c r="F202" s="143" t="s">
        <v>63</v>
      </c>
      <c r="G202" s="143">
        <v>187555.619999594</v>
      </c>
      <c r="H202" s="143">
        <v>206546.80999960599</v>
      </c>
      <c r="I202" s="143">
        <v>301156.81999943301</v>
      </c>
      <c r="J202" s="143">
        <v>288905.76999950001</v>
      </c>
      <c r="K202" s="143">
        <v>185004.66999959701</v>
      </c>
      <c r="L202" s="143">
        <v>167976.989999552</v>
      </c>
      <c r="M202" s="143">
        <v>212490.80999949001</v>
      </c>
      <c r="N202" s="143">
        <v>225757.459999346</v>
      </c>
      <c r="O202" s="143">
        <v>235946.11999945701</v>
      </c>
    </row>
    <row r="203" spans="1:15" s="55" customFormat="1" x14ac:dyDescent="0.25">
      <c r="A203" s="15"/>
      <c r="B203" s="7"/>
      <c r="E203" s="14" t="s">
        <v>18</v>
      </c>
      <c r="F203" s="143" t="s">
        <v>691</v>
      </c>
      <c r="G203" s="143">
        <v>18315.609999979999</v>
      </c>
      <c r="H203" s="143">
        <v>22220.509999974998</v>
      </c>
      <c r="I203" s="143">
        <v>41119.419999963</v>
      </c>
      <c r="J203" s="143">
        <v>121606.179999799</v>
      </c>
      <c r="K203" s="143">
        <v>357335.60999912501</v>
      </c>
      <c r="L203" s="143">
        <v>346766.92999912001</v>
      </c>
      <c r="M203" s="143">
        <v>350960.38999903301</v>
      </c>
      <c r="N203" s="143">
        <v>421567.16999865702</v>
      </c>
      <c r="O203" s="143">
        <v>458645.23999874102</v>
      </c>
    </row>
    <row r="204" spans="1:15" s="55" customFormat="1" x14ac:dyDescent="0.25">
      <c r="A204" s="15"/>
      <c r="B204" s="7"/>
      <c r="E204" s="14" t="s">
        <v>18</v>
      </c>
      <c r="F204" s="143" t="s">
        <v>61</v>
      </c>
      <c r="G204" s="143">
        <v>79.459999999999994</v>
      </c>
      <c r="H204" s="143">
        <v>261.5</v>
      </c>
      <c r="I204" s="143">
        <v>185.5</v>
      </c>
      <c r="J204" s="143">
        <v>69</v>
      </c>
      <c r="K204" s="143">
        <v>0</v>
      </c>
      <c r="L204" s="143">
        <v>119.7</v>
      </c>
      <c r="M204" s="143">
        <v>77.92</v>
      </c>
      <c r="N204" s="143">
        <v>7.78</v>
      </c>
      <c r="O204" s="143">
        <v>524.24999999900001</v>
      </c>
    </row>
    <row r="205" spans="1:15" s="55" customFormat="1" x14ac:dyDescent="0.25">
      <c r="A205" s="15"/>
      <c r="B205" s="7"/>
      <c r="E205" s="14" t="s">
        <v>18</v>
      </c>
      <c r="F205" s="143" t="s">
        <v>62</v>
      </c>
      <c r="G205" s="143">
        <v>287.27</v>
      </c>
      <c r="H205" s="143">
        <v>65.14</v>
      </c>
      <c r="I205" s="143">
        <v>420.23</v>
      </c>
      <c r="J205" s="143">
        <v>43.5</v>
      </c>
      <c r="K205" s="143">
        <v>187.199999999</v>
      </c>
      <c r="L205" s="143">
        <v>0</v>
      </c>
      <c r="M205" s="143">
        <v>0</v>
      </c>
      <c r="N205" s="143">
        <v>0</v>
      </c>
      <c r="O205" s="143">
        <v>0</v>
      </c>
    </row>
    <row r="206" spans="1:15" s="55" customFormat="1" x14ac:dyDescent="0.25">
      <c r="A206" s="15"/>
      <c r="B206" s="7"/>
      <c r="E206" s="14" t="s">
        <v>18</v>
      </c>
      <c r="F206" s="143" t="s">
        <v>695</v>
      </c>
      <c r="G206" s="143">
        <v>0</v>
      </c>
      <c r="H206" s="143">
        <v>0</v>
      </c>
      <c r="I206" s="143">
        <v>0</v>
      </c>
      <c r="J206" s="143">
        <v>42.56</v>
      </c>
      <c r="K206" s="143">
        <v>0</v>
      </c>
      <c r="L206" s="143">
        <v>863.21999999399998</v>
      </c>
      <c r="M206" s="143">
        <v>0</v>
      </c>
      <c r="N206" s="143">
        <v>0</v>
      </c>
      <c r="O206" s="143">
        <v>0</v>
      </c>
    </row>
    <row r="207" spans="1:15" s="55" customFormat="1" x14ac:dyDescent="0.25">
      <c r="A207" s="15"/>
      <c r="B207" s="7"/>
      <c r="E207" s="14" t="s">
        <v>18</v>
      </c>
      <c r="F207" s="143" t="s">
        <v>64</v>
      </c>
      <c r="G207" s="143">
        <v>408996.66999897</v>
      </c>
      <c r="H207" s="143">
        <v>419882.45999903802</v>
      </c>
      <c r="I207" s="143">
        <v>589917.42999890598</v>
      </c>
      <c r="J207" s="143">
        <v>685286.21999893396</v>
      </c>
      <c r="K207" s="143">
        <v>783007.969998574</v>
      </c>
      <c r="L207" s="143">
        <v>734150.27999831003</v>
      </c>
      <c r="M207" s="143">
        <v>964653.03999810899</v>
      </c>
      <c r="N207" s="143">
        <v>1145667.919997602</v>
      </c>
      <c r="O207" s="143">
        <v>1233310.3999976211</v>
      </c>
    </row>
    <row r="208" spans="1:15" s="55" customFormat="1" x14ac:dyDescent="0.25">
      <c r="A208" s="15"/>
      <c r="B208" s="7"/>
      <c r="E208" s="14" t="s">
        <v>18</v>
      </c>
      <c r="F208" s="143" t="s">
        <v>65</v>
      </c>
      <c r="G208" s="143">
        <v>5.85</v>
      </c>
      <c r="H208" s="143">
        <v>5.85</v>
      </c>
      <c r="I208" s="143">
        <v>0</v>
      </c>
      <c r="J208" s="143">
        <v>0</v>
      </c>
      <c r="K208" s="143">
        <v>32.5</v>
      </c>
      <c r="L208" s="143">
        <v>0</v>
      </c>
      <c r="M208" s="143">
        <v>10.11</v>
      </c>
      <c r="N208" s="143">
        <v>0</v>
      </c>
      <c r="O208" s="143">
        <v>0</v>
      </c>
    </row>
    <row r="209" spans="1:15" s="55" customFormat="1" x14ac:dyDescent="0.25">
      <c r="A209" s="15"/>
      <c r="B209" s="7"/>
      <c r="E209" s="14" t="s">
        <v>18</v>
      </c>
      <c r="F209" s="143" t="s">
        <v>66</v>
      </c>
      <c r="G209" s="143">
        <v>364957.97999906499</v>
      </c>
      <c r="H209" s="143">
        <v>409598.92999914801</v>
      </c>
      <c r="I209" s="143">
        <v>536955.73999904096</v>
      </c>
      <c r="J209" s="143">
        <v>620885.89999903506</v>
      </c>
      <c r="K209" s="143">
        <v>815358.14999830304</v>
      </c>
      <c r="L209" s="143">
        <v>799678.67999820597</v>
      </c>
      <c r="M209" s="143">
        <v>887478.71999813302</v>
      </c>
      <c r="N209" s="143">
        <v>1196241.129997368</v>
      </c>
      <c r="O209" s="143">
        <v>1220150.3199975709</v>
      </c>
    </row>
    <row r="210" spans="1:15" x14ac:dyDescent="0.25">
      <c r="A210" s="15"/>
      <c r="E210" s="13" t="s">
        <v>19</v>
      </c>
      <c r="F210" s="13"/>
      <c r="G210" s="13">
        <v>3354510.4999784138</v>
      </c>
      <c r="H210" s="13">
        <v>3678622.869981416</v>
      </c>
      <c r="I210" s="13">
        <v>2955662.7899845741</v>
      </c>
      <c r="J210" s="13">
        <v>2436210.2899887278</v>
      </c>
      <c r="K210" s="13">
        <v>3072544.4499857291</v>
      </c>
      <c r="L210" s="13">
        <v>5074839.4499772377</v>
      </c>
      <c r="M210" s="13">
        <v>10159869.429952312</v>
      </c>
      <c r="N210" s="13">
        <v>12042450.629949402</v>
      </c>
      <c r="O210" s="13">
        <v>8059097.5399578419</v>
      </c>
    </row>
    <row r="211" spans="1:15" s="55" customFormat="1" x14ac:dyDescent="0.25">
      <c r="A211" s="15"/>
      <c r="B211" s="7"/>
      <c r="E211" s="14" t="s">
        <v>19</v>
      </c>
      <c r="F211" s="143" t="s">
        <v>67</v>
      </c>
      <c r="G211" s="143">
        <v>42409.609999801003</v>
      </c>
      <c r="H211" s="143">
        <v>44414.169999801998</v>
      </c>
      <c r="I211" s="143">
        <v>39942.119999832001</v>
      </c>
      <c r="J211" s="143">
        <v>33459.229999873998</v>
      </c>
      <c r="K211" s="143">
        <v>39877.089999848002</v>
      </c>
      <c r="L211" s="143">
        <v>68916.089999727003</v>
      </c>
      <c r="M211" s="143">
        <v>55015.579999731999</v>
      </c>
      <c r="N211" s="143">
        <v>79759.239999648998</v>
      </c>
      <c r="O211" s="143">
        <v>49897.759999757996</v>
      </c>
    </row>
    <row r="212" spans="1:15" s="55" customFormat="1" x14ac:dyDescent="0.25">
      <c r="A212" s="15"/>
      <c r="B212" s="7"/>
      <c r="E212" s="14" t="s">
        <v>19</v>
      </c>
      <c r="F212" s="143" t="s">
        <v>68</v>
      </c>
      <c r="G212" s="143">
        <v>1497641.279991495</v>
      </c>
      <c r="H212" s="143">
        <v>1551322.659992584</v>
      </c>
      <c r="I212" s="143">
        <v>1249305.319994353</v>
      </c>
      <c r="J212" s="143">
        <v>1051793.2499951711</v>
      </c>
      <c r="K212" s="143">
        <v>1207825.649994957</v>
      </c>
      <c r="L212" s="143">
        <v>1678855.589992031</v>
      </c>
      <c r="M212" s="143">
        <v>2082900.7899891611</v>
      </c>
      <c r="N212" s="143">
        <v>2501399.2099895701</v>
      </c>
      <c r="O212" s="143">
        <v>1383780.2699932619</v>
      </c>
    </row>
    <row r="213" spans="1:15" s="55" customFormat="1" x14ac:dyDescent="0.25">
      <c r="A213" s="15"/>
      <c r="B213" s="7"/>
      <c r="E213" s="14" t="s">
        <v>19</v>
      </c>
      <c r="F213" s="143" t="s">
        <v>690</v>
      </c>
      <c r="G213" s="143">
        <v>6371.0999999579999</v>
      </c>
      <c r="H213" s="143">
        <v>7276.8899999650002</v>
      </c>
      <c r="I213" s="143">
        <v>6180.5699999689996</v>
      </c>
      <c r="J213" s="143">
        <v>9635.7699999519991</v>
      </c>
      <c r="K213" s="143">
        <v>13578.709999946001</v>
      </c>
      <c r="L213" s="143">
        <v>18567.969999932</v>
      </c>
      <c r="M213" s="143">
        <v>16034.859999906999</v>
      </c>
      <c r="N213" s="143">
        <v>16337.999999907001</v>
      </c>
      <c r="O213" s="143">
        <v>7029.6699999590001</v>
      </c>
    </row>
    <row r="214" spans="1:15" s="55" customFormat="1" x14ac:dyDescent="0.25">
      <c r="A214" s="15"/>
      <c r="B214" s="7"/>
      <c r="E214" s="14" t="s">
        <v>19</v>
      </c>
      <c r="F214" s="143" t="s">
        <v>693</v>
      </c>
      <c r="G214" s="143">
        <v>0</v>
      </c>
      <c r="H214" s="143">
        <v>0</v>
      </c>
      <c r="I214" s="143">
        <v>0</v>
      </c>
      <c r="J214" s="143">
        <v>0</v>
      </c>
      <c r="K214" s="143">
        <v>0</v>
      </c>
      <c r="L214" s="143">
        <v>0</v>
      </c>
      <c r="M214" s="143">
        <v>0</v>
      </c>
      <c r="N214" s="143">
        <v>0</v>
      </c>
      <c r="O214" s="143">
        <v>27.35</v>
      </c>
    </row>
    <row r="215" spans="1:15" s="55" customFormat="1" x14ac:dyDescent="0.25">
      <c r="A215" s="15"/>
      <c r="B215" s="7"/>
      <c r="E215" s="14" t="s">
        <v>19</v>
      </c>
      <c r="F215" s="143" t="s">
        <v>70</v>
      </c>
      <c r="G215" s="143">
        <v>86953.819999610001</v>
      </c>
      <c r="H215" s="143">
        <v>93031.679999558997</v>
      </c>
      <c r="I215" s="143">
        <v>87309.359999608001</v>
      </c>
      <c r="J215" s="143">
        <v>95059.549999601993</v>
      </c>
      <c r="K215" s="143">
        <v>115360.119999553</v>
      </c>
      <c r="L215" s="143">
        <v>123371.379999418</v>
      </c>
      <c r="M215" s="143">
        <v>131969.029999266</v>
      </c>
      <c r="N215" s="143">
        <v>131198.76999932001</v>
      </c>
      <c r="O215" s="143">
        <v>107913.649999559</v>
      </c>
    </row>
    <row r="216" spans="1:15" s="55" customFormat="1" x14ac:dyDescent="0.25">
      <c r="A216" s="15"/>
      <c r="B216" s="7"/>
      <c r="E216" s="14" t="s">
        <v>19</v>
      </c>
      <c r="F216" s="143" t="s">
        <v>60</v>
      </c>
      <c r="G216" s="143">
        <v>710235.04999489198</v>
      </c>
      <c r="H216" s="143">
        <v>820954.02999566996</v>
      </c>
      <c r="I216" s="143">
        <v>632441.15999632701</v>
      </c>
      <c r="J216" s="143">
        <v>391670.60999807302</v>
      </c>
      <c r="K216" s="143">
        <v>488336.87999758602</v>
      </c>
      <c r="L216" s="143">
        <v>1067885.7799951399</v>
      </c>
      <c r="M216" s="143">
        <v>2111503.1199912452</v>
      </c>
      <c r="N216" s="143">
        <v>2150269.2999921069</v>
      </c>
      <c r="O216" s="143">
        <v>1289271.0199935811</v>
      </c>
    </row>
    <row r="217" spans="1:15" s="55" customFormat="1" x14ac:dyDescent="0.25">
      <c r="A217" s="15"/>
      <c r="B217" s="7"/>
      <c r="E217" s="14" t="s">
        <v>19</v>
      </c>
      <c r="F217" s="143" t="s">
        <v>63</v>
      </c>
      <c r="G217" s="143">
        <v>590744.37999563804</v>
      </c>
      <c r="H217" s="143">
        <v>705256.59999622405</v>
      </c>
      <c r="I217" s="143">
        <v>556671.949996526</v>
      </c>
      <c r="J217" s="143">
        <v>509358.64999760699</v>
      </c>
      <c r="K217" s="143">
        <v>674859.10999642697</v>
      </c>
      <c r="L217" s="143">
        <v>1138067.8599949621</v>
      </c>
      <c r="M217" s="143">
        <v>2219586.3899904978</v>
      </c>
      <c r="N217" s="143">
        <v>2534697.65999051</v>
      </c>
      <c r="O217" s="143">
        <v>1142364.7699943651</v>
      </c>
    </row>
    <row r="218" spans="1:15" s="55" customFormat="1" x14ac:dyDescent="0.25">
      <c r="A218" s="15"/>
      <c r="B218" s="7"/>
      <c r="E218" s="14" t="s">
        <v>19</v>
      </c>
      <c r="F218" s="143" t="s">
        <v>691</v>
      </c>
      <c r="G218" s="143">
        <v>36685.429999733002</v>
      </c>
      <c r="H218" s="143">
        <v>32902.039999820001</v>
      </c>
      <c r="I218" s="143">
        <v>34700.149999797002</v>
      </c>
      <c r="J218" s="143">
        <v>105711.67999961101</v>
      </c>
      <c r="K218" s="143">
        <v>252613.67999864399</v>
      </c>
      <c r="L218" s="143">
        <v>297726.63999847299</v>
      </c>
      <c r="M218" s="143">
        <v>605994.17999725102</v>
      </c>
      <c r="N218" s="143">
        <v>617039.44999772997</v>
      </c>
      <c r="O218" s="143">
        <v>282980.79999859899</v>
      </c>
    </row>
    <row r="219" spans="1:15" s="55" customFormat="1" x14ac:dyDescent="0.25">
      <c r="A219" s="15"/>
      <c r="B219" s="7"/>
      <c r="E219" s="14" t="s">
        <v>19</v>
      </c>
      <c r="F219" s="143" t="s">
        <v>61</v>
      </c>
      <c r="G219" s="143">
        <v>215484.64999854</v>
      </c>
      <c r="H219" s="143">
        <v>215965.37999889199</v>
      </c>
      <c r="I219" s="143">
        <v>184754.31999910099</v>
      </c>
      <c r="J219" s="143">
        <v>132530.58999932601</v>
      </c>
      <c r="K219" s="143">
        <v>141392.819999406</v>
      </c>
      <c r="L219" s="143">
        <v>153091.479999392</v>
      </c>
      <c r="M219" s="143">
        <v>131775.16999935301</v>
      </c>
      <c r="N219" s="143">
        <v>112742.3999994</v>
      </c>
      <c r="O219" s="143">
        <v>115775.529999312</v>
      </c>
    </row>
    <row r="220" spans="1:15" s="55" customFormat="1" x14ac:dyDescent="0.25">
      <c r="A220" s="15"/>
      <c r="B220" s="7"/>
      <c r="E220" s="14" t="s">
        <v>19</v>
      </c>
      <c r="F220" s="143" t="s">
        <v>62</v>
      </c>
      <c r="G220" s="143">
        <v>27018.519999831002</v>
      </c>
      <c r="H220" s="143">
        <v>30108.349999851001</v>
      </c>
      <c r="I220" s="143">
        <v>28768.899999857</v>
      </c>
      <c r="J220" s="143">
        <v>21486.719999908</v>
      </c>
      <c r="K220" s="143">
        <v>21561.499999926</v>
      </c>
      <c r="L220" s="143">
        <v>32146.509999884998</v>
      </c>
      <c r="M220" s="143">
        <v>25787.969999879999</v>
      </c>
      <c r="N220" s="143">
        <v>35462.459999833998</v>
      </c>
      <c r="O220" s="143">
        <v>31978.339999814001</v>
      </c>
    </row>
    <row r="221" spans="1:15" s="55" customFormat="1" x14ac:dyDescent="0.25">
      <c r="A221" s="15"/>
      <c r="B221" s="7"/>
      <c r="E221" s="14" t="s">
        <v>19</v>
      </c>
      <c r="F221" s="143" t="s">
        <v>695</v>
      </c>
      <c r="G221" s="143">
        <v>854.459999993</v>
      </c>
      <c r="H221" s="143">
        <v>1781.0299999900001</v>
      </c>
      <c r="I221" s="143">
        <v>1057.1199999959999</v>
      </c>
      <c r="J221" s="143">
        <v>2358.0899999899998</v>
      </c>
      <c r="K221" s="143">
        <v>5345.5799999849996</v>
      </c>
      <c r="L221" s="143">
        <v>12645.499999959</v>
      </c>
      <c r="M221" s="143">
        <v>3633.2699999780002</v>
      </c>
      <c r="N221" s="143">
        <v>3300.259999977</v>
      </c>
      <c r="O221" s="143">
        <v>3125.77999998</v>
      </c>
    </row>
    <row r="222" spans="1:15" s="55" customFormat="1" x14ac:dyDescent="0.25">
      <c r="A222" s="15"/>
      <c r="B222" s="7"/>
      <c r="E222" s="14" t="s">
        <v>19</v>
      </c>
      <c r="F222" s="143" t="s">
        <v>692</v>
      </c>
      <c r="G222" s="143">
        <v>0</v>
      </c>
      <c r="H222" s="143">
        <v>0</v>
      </c>
      <c r="I222" s="143">
        <v>0</v>
      </c>
      <c r="J222" s="143">
        <v>0</v>
      </c>
      <c r="K222" s="143">
        <v>0</v>
      </c>
      <c r="L222" s="143">
        <v>0</v>
      </c>
      <c r="M222" s="143">
        <v>0</v>
      </c>
      <c r="N222" s="143">
        <v>689.59999999700005</v>
      </c>
      <c r="O222" s="143">
        <v>1612.4799999930001</v>
      </c>
    </row>
    <row r="223" spans="1:15" s="55" customFormat="1" x14ac:dyDescent="0.25">
      <c r="A223" s="15"/>
      <c r="B223" s="7"/>
      <c r="E223" s="14" t="s">
        <v>19</v>
      </c>
      <c r="F223" s="143" t="s">
        <v>69</v>
      </c>
      <c r="G223" s="143">
        <v>5.98</v>
      </c>
      <c r="H223" s="143">
        <v>0</v>
      </c>
      <c r="I223" s="143">
        <v>0</v>
      </c>
      <c r="J223" s="143">
        <v>0</v>
      </c>
      <c r="K223" s="143">
        <v>222.98</v>
      </c>
      <c r="L223" s="143">
        <v>126.64</v>
      </c>
      <c r="M223" s="143">
        <v>0</v>
      </c>
      <c r="N223" s="143">
        <v>0</v>
      </c>
      <c r="O223" s="143">
        <v>0</v>
      </c>
    </row>
    <row r="224" spans="1:15" s="55" customFormat="1" x14ac:dyDescent="0.25">
      <c r="A224" s="15"/>
      <c r="B224" s="7"/>
      <c r="E224" s="14" t="s">
        <v>19</v>
      </c>
      <c r="F224" s="143" t="s">
        <v>673</v>
      </c>
      <c r="G224" s="143">
        <v>0</v>
      </c>
      <c r="H224" s="143">
        <v>0</v>
      </c>
      <c r="I224" s="143">
        <v>0</v>
      </c>
      <c r="J224" s="143">
        <v>0</v>
      </c>
      <c r="K224" s="143">
        <v>0</v>
      </c>
      <c r="L224" s="143">
        <v>322896.37999898801</v>
      </c>
      <c r="M224" s="143">
        <v>2517405.6999872769</v>
      </c>
      <c r="N224" s="143">
        <v>3623347.5099821729</v>
      </c>
      <c r="O224" s="143">
        <v>3477205.289980256</v>
      </c>
    </row>
    <row r="225" spans="1:15" s="55" customFormat="1" x14ac:dyDescent="0.25">
      <c r="A225" s="15"/>
      <c r="B225" s="7"/>
      <c r="E225" s="14" t="s">
        <v>19</v>
      </c>
      <c r="F225" s="143" t="s">
        <v>64</v>
      </c>
      <c r="G225" s="143">
        <v>51385.859999619002</v>
      </c>
      <c r="H225" s="143">
        <v>72832.509999625006</v>
      </c>
      <c r="I225" s="143">
        <v>51137.309999694</v>
      </c>
      <c r="J225" s="143">
        <v>30306.489999865</v>
      </c>
      <c r="K225" s="143">
        <v>37691.509999807</v>
      </c>
      <c r="L225" s="143">
        <v>36530.019999857999</v>
      </c>
      <c r="M225" s="143">
        <v>44848.989999810998</v>
      </c>
      <c r="N225" s="143">
        <v>54508.989999789002</v>
      </c>
      <c r="O225" s="143">
        <v>39951.009999843998</v>
      </c>
    </row>
    <row r="226" spans="1:15" s="55" customFormat="1" x14ac:dyDescent="0.25">
      <c r="A226" s="15"/>
      <c r="B226" s="7"/>
      <c r="E226" s="14" t="s">
        <v>19</v>
      </c>
      <c r="F226" s="143" t="s">
        <v>65</v>
      </c>
      <c r="G226" s="143">
        <v>495.73999999699998</v>
      </c>
      <c r="H226" s="143">
        <v>347.49999999699997</v>
      </c>
      <c r="I226" s="143">
        <v>312.56999999800001</v>
      </c>
      <c r="J226" s="143">
        <v>364.90999999899998</v>
      </c>
      <c r="K226" s="143">
        <v>67.42</v>
      </c>
      <c r="L226" s="143">
        <v>743.33999999900004</v>
      </c>
      <c r="M226" s="143">
        <v>194.30999999700001</v>
      </c>
      <c r="N226" s="143">
        <v>379.28999999899997</v>
      </c>
      <c r="O226" s="143">
        <v>968.06999999499999</v>
      </c>
    </row>
    <row r="227" spans="1:15" s="55" customFormat="1" x14ac:dyDescent="0.25">
      <c r="A227" s="15"/>
      <c r="B227" s="7"/>
      <c r="E227" s="14" t="s">
        <v>19</v>
      </c>
      <c r="F227" s="143" t="s">
        <v>66</v>
      </c>
      <c r="G227" s="143">
        <v>88224.619999339993</v>
      </c>
      <c r="H227" s="143">
        <v>102430.029999437</v>
      </c>
      <c r="I227" s="143">
        <v>83081.939999517999</v>
      </c>
      <c r="J227" s="143">
        <v>52474.749999746004</v>
      </c>
      <c r="K227" s="143">
        <v>73811.399999654997</v>
      </c>
      <c r="L227" s="143">
        <v>123268.26999948799</v>
      </c>
      <c r="M227" s="143">
        <v>213220.06999910501</v>
      </c>
      <c r="N227" s="143">
        <v>181318.48999932801</v>
      </c>
      <c r="O227" s="143">
        <v>125215.74999933899</v>
      </c>
    </row>
    <row r="228" spans="1:15" s="55" customFormat="1" x14ac:dyDescent="0.25">
      <c r="A228" s="15"/>
      <c r="B228"/>
      <c r="C228"/>
      <c r="D228"/>
      <c r="E228" s="13" t="s">
        <v>20</v>
      </c>
      <c r="F228" s="13"/>
      <c r="G228" s="13">
        <v>159763180.52916753</v>
      </c>
      <c r="H228" s="13">
        <v>167579832.2391181</v>
      </c>
      <c r="I228" s="13">
        <v>174267501.00907263</v>
      </c>
      <c r="J228" s="13">
        <v>171813920.99908385</v>
      </c>
      <c r="K228" s="13">
        <v>170432852.89907002</v>
      </c>
      <c r="L228" s="13">
        <v>176289953.49903479</v>
      </c>
      <c r="M228" s="13">
        <v>192310264.11901349</v>
      </c>
      <c r="N228" s="13">
        <v>204268214.16895106</v>
      </c>
      <c r="O228" s="13">
        <v>197534898.98904893</v>
      </c>
    </row>
    <row r="229" spans="1:15" s="55" customFormat="1" x14ac:dyDescent="0.25">
      <c r="A229" s="15"/>
      <c r="B229" s="7"/>
      <c r="E229" s="14" t="s">
        <v>20</v>
      </c>
      <c r="F229" s="143" t="s">
        <v>67</v>
      </c>
      <c r="G229" s="143">
        <v>338003.619999449</v>
      </c>
      <c r="H229" s="143">
        <v>477679.65999866498</v>
      </c>
      <c r="I229" s="143">
        <v>549207.33999905596</v>
      </c>
      <c r="J229" s="143">
        <v>548340.39999907301</v>
      </c>
      <c r="K229" s="143">
        <v>580477.79999898199</v>
      </c>
      <c r="L229" s="143">
        <v>639283.87999888102</v>
      </c>
      <c r="M229" s="143">
        <v>748114.09999856702</v>
      </c>
      <c r="N229" s="143">
        <v>854001.05999842798</v>
      </c>
      <c r="O229" s="143">
        <v>981552.52999787603</v>
      </c>
    </row>
    <row r="230" spans="1:15" s="55" customFormat="1" x14ac:dyDescent="0.25">
      <c r="A230" s="15"/>
      <c r="B230" s="7"/>
      <c r="E230" s="14" t="s">
        <v>20</v>
      </c>
      <c r="F230" s="143" t="s">
        <v>68</v>
      </c>
      <c r="G230" s="143">
        <v>10726944.849962158</v>
      </c>
      <c r="H230" s="143">
        <v>11574755.259954508</v>
      </c>
      <c r="I230" s="143">
        <v>12046235.059959272</v>
      </c>
      <c r="J230" s="143">
        <v>11688990.089961298</v>
      </c>
      <c r="K230" s="143">
        <v>11220155.839962911</v>
      </c>
      <c r="L230" s="143">
        <v>11475038.889963379</v>
      </c>
      <c r="M230" s="143">
        <v>11864802.269960633</v>
      </c>
      <c r="N230" s="143">
        <v>11978729.589959504</v>
      </c>
      <c r="O230" s="143">
        <v>10840289.099964697</v>
      </c>
    </row>
    <row r="231" spans="1:15" s="55" customFormat="1" x14ac:dyDescent="0.25">
      <c r="A231" s="15"/>
      <c r="B231" s="7"/>
      <c r="E231" s="14" t="s">
        <v>20</v>
      </c>
      <c r="F231" s="143" t="s">
        <v>690</v>
      </c>
      <c r="G231" s="143">
        <v>12343.169999973999</v>
      </c>
      <c r="H231" s="143">
        <v>22354.619999954</v>
      </c>
      <c r="I231" s="143">
        <v>29008.029999949998</v>
      </c>
      <c r="J231" s="143">
        <v>27319.779999957998</v>
      </c>
      <c r="K231" s="143">
        <v>21468.269999952001</v>
      </c>
      <c r="L231" s="143">
        <v>22361.279999958999</v>
      </c>
      <c r="M231" s="143">
        <v>34370.229999941002</v>
      </c>
      <c r="N231" s="143">
        <v>45266.869999930997</v>
      </c>
      <c r="O231" s="143">
        <v>41816.929999929998</v>
      </c>
    </row>
    <row r="232" spans="1:15" s="55" customFormat="1" x14ac:dyDescent="0.25">
      <c r="A232" s="15"/>
      <c r="B232" s="7"/>
      <c r="E232" s="14" t="s">
        <v>20</v>
      </c>
      <c r="F232" s="143" t="s">
        <v>70</v>
      </c>
      <c r="G232" s="143">
        <v>279.03999999799998</v>
      </c>
      <c r="H232" s="143">
        <v>681.549999996</v>
      </c>
      <c r="I232" s="143">
        <v>406.50999999800001</v>
      </c>
      <c r="J232" s="143">
        <v>186.64999999899999</v>
      </c>
      <c r="K232" s="143">
        <v>544.99999999700003</v>
      </c>
      <c r="L232" s="143">
        <v>137.789999999</v>
      </c>
      <c r="M232" s="143">
        <v>357.78999999799998</v>
      </c>
      <c r="N232" s="143">
        <v>430.55999999800002</v>
      </c>
      <c r="O232" s="143">
        <v>281.21999999899998</v>
      </c>
    </row>
    <row r="233" spans="1:15" s="55" customFormat="1" x14ac:dyDescent="0.25">
      <c r="A233" s="15"/>
      <c r="B233" s="7"/>
      <c r="E233" s="14" t="s">
        <v>20</v>
      </c>
      <c r="F233" s="143" t="s">
        <v>60</v>
      </c>
      <c r="G233" s="143">
        <v>103355503.78942648</v>
      </c>
      <c r="H233" s="143">
        <v>108161183.60940063</v>
      </c>
      <c r="I233" s="143">
        <v>112536699.54937921</v>
      </c>
      <c r="J233" s="143">
        <v>110987435.73936124</v>
      </c>
      <c r="K233" s="143">
        <v>110521696.44938032</v>
      </c>
      <c r="L233" s="143">
        <v>115802032.5793373</v>
      </c>
      <c r="M233" s="143">
        <v>126108360.2992985</v>
      </c>
      <c r="N233" s="143">
        <v>132643004.31924754</v>
      </c>
      <c r="O233" s="143">
        <v>124832919.98936228</v>
      </c>
    </row>
    <row r="234" spans="1:15" s="55" customFormat="1" x14ac:dyDescent="0.25">
      <c r="A234" s="15"/>
      <c r="B234" s="7"/>
      <c r="E234" s="14" t="s">
        <v>20</v>
      </c>
      <c r="F234" s="143" t="s">
        <v>63</v>
      </c>
      <c r="G234" s="143">
        <v>3777719.339981623</v>
      </c>
      <c r="H234" s="143">
        <v>3718227.6199814961</v>
      </c>
      <c r="I234" s="143">
        <v>3563348.0099819382</v>
      </c>
      <c r="J234" s="143">
        <v>3092972.479985015</v>
      </c>
      <c r="K234" s="143">
        <v>2292180.0899891411</v>
      </c>
      <c r="L234" s="143">
        <v>2191132.7699891571</v>
      </c>
      <c r="M234" s="143">
        <v>2276898.3199889129</v>
      </c>
      <c r="N234" s="143">
        <v>2407189.5799879641</v>
      </c>
      <c r="O234" s="143">
        <v>2275424.37998978</v>
      </c>
    </row>
    <row r="235" spans="1:15" s="55" customFormat="1" x14ac:dyDescent="0.25">
      <c r="A235" s="15"/>
      <c r="B235" s="7"/>
      <c r="E235" s="14" t="s">
        <v>20</v>
      </c>
      <c r="F235" s="143" t="s">
        <v>691</v>
      </c>
      <c r="G235" s="143">
        <v>300499.72999843699</v>
      </c>
      <c r="H235" s="143">
        <v>325285.04999821598</v>
      </c>
      <c r="I235" s="143">
        <v>320125.69999827899</v>
      </c>
      <c r="J235" s="143">
        <v>880799.58999527094</v>
      </c>
      <c r="K235" s="143">
        <v>1849495.839990404</v>
      </c>
      <c r="L235" s="143">
        <v>2002387.4899894809</v>
      </c>
      <c r="M235" s="143">
        <v>2070364.8599891569</v>
      </c>
      <c r="N235" s="143">
        <v>2221821.6699886122</v>
      </c>
      <c r="O235" s="143">
        <v>1969782.149991167</v>
      </c>
    </row>
    <row r="236" spans="1:15" s="55" customFormat="1" x14ac:dyDescent="0.25">
      <c r="A236" s="15"/>
      <c r="B236" s="7"/>
      <c r="E236" s="14" t="s">
        <v>20</v>
      </c>
      <c r="F236" s="143" t="s">
        <v>61</v>
      </c>
      <c r="G236" s="143">
        <v>5364395.3999897884</v>
      </c>
      <c r="H236" s="143">
        <v>6799120.5799822239</v>
      </c>
      <c r="I236" s="143">
        <v>6718641.6399882622</v>
      </c>
      <c r="J236" s="143">
        <v>6580824.389988224</v>
      </c>
      <c r="K236" s="143">
        <v>6105913.4399896068</v>
      </c>
      <c r="L236" s="143">
        <v>6175674.0199893611</v>
      </c>
      <c r="M236" s="143">
        <v>6396487.7499886137</v>
      </c>
      <c r="N236" s="143">
        <v>6338739.149988058</v>
      </c>
      <c r="O236" s="143">
        <v>5869170.3499884764</v>
      </c>
    </row>
    <row r="237" spans="1:15" s="55" customFormat="1" x14ac:dyDescent="0.25">
      <c r="A237" s="15"/>
      <c r="B237" s="7"/>
      <c r="E237" s="14" t="s">
        <v>20</v>
      </c>
      <c r="F237" s="143" t="s">
        <v>62</v>
      </c>
      <c r="G237" s="143">
        <v>1128512.6999969429</v>
      </c>
      <c r="H237" s="143">
        <v>1182251.369996374</v>
      </c>
      <c r="I237" s="143">
        <v>1105669.7799970449</v>
      </c>
      <c r="J237" s="143">
        <v>1024985.219997283</v>
      </c>
      <c r="K237" s="143">
        <v>940451.54999755905</v>
      </c>
      <c r="L237" s="143">
        <v>1226163.6699965419</v>
      </c>
      <c r="M237" s="143">
        <v>4302632.5299875932</v>
      </c>
      <c r="N237" s="143">
        <v>5847458.0999834295</v>
      </c>
      <c r="O237" s="143">
        <v>6775461.579982168</v>
      </c>
    </row>
    <row r="238" spans="1:15" s="55" customFormat="1" x14ac:dyDescent="0.25">
      <c r="A238" s="15"/>
      <c r="B238" s="7"/>
      <c r="E238" s="14" t="s">
        <v>20</v>
      </c>
      <c r="F238" s="143" t="s">
        <v>695</v>
      </c>
      <c r="G238" s="143">
        <v>112012.479999541</v>
      </c>
      <c r="H238" s="143">
        <v>124897.979999534</v>
      </c>
      <c r="I238" s="143">
        <v>78775.419999669</v>
      </c>
      <c r="J238" s="143">
        <v>75219.429999739994</v>
      </c>
      <c r="K238" s="143">
        <v>58674.139999778999</v>
      </c>
      <c r="L238" s="143">
        <v>67422.539999746994</v>
      </c>
      <c r="M238" s="143">
        <v>46874.619999848997</v>
      </c>
      <c r="N238" s="143">
        <v>73513.049999783994</v>
      </c>
      <c r="O238" s="143">
        <v>70504.959999776998</v>
      </c>
    </row>
    <row r="239" spans="1:15" s="55" customFormat="1" x14ac:dyDescent="0.25">
      <c r="A239" s="15"/>
      <c r="B239" s="7"/>
      <c r="E239" s="14" t="s">
        <v>20</v>
      </c>
      <c r="F239" s="143" t="s">
        <v>69</v>
      </c>
      <c r="G239" s="143">
        <v>0</v>
      </c>
      <c r="H239" s="143">
        <v>0</v>
      </c>
      <c r="I239" s="143">
        <v>0</v>
      </c>
      <c r="J239" s="143">
        <v>24.83</v>
      </c>
      <c r="K239" s="143">
        <v>1692.4399999990001</v>
      </c>
      <c r="L239" s="143">
        <v>0</v>
      </c>
      <c r="M239" s="143">
        <v>0</v>
      </c>
      <c r="N239" s="143">
        <v>0</v>
      </c>
      <c r="O239" s="143">
        <v>0</v>
      </c>
    </row>
    <row r="240" spans="1:15" s="55" customFormat="1" x14ac:dyDescent="0.25">
      <c r="A240" s="15"/>
      <c r="B240" s="7"/>
      <c r="E240" s="14" t="s">
        <v>20</v>
      </c>
      <c r="F240" s="143" t="s">
        <v>64</v>
      </c>
      <c r="G240" s="143">
        <v>17918828.889903199</v>
      </c>
      <c r="H240" s="143">
        <v>17498521.829902902</v>
      </c>
      <c r="I240" s="143">
        <v>19118403.029896162</v>
      </c>
      <c r="J240" s="143">
        <v>18825182.669896927</v>
      </c>
      <c r="K240" s="143">
        <v>18981011.439896967</v>
      </c>
      <c r="L240" s="143">
        <v>19106945.439896598</v>
      </c>
      <c r="M240" s="143">
        <v>18938015.989895869</v>
      </c>
      <c r="N240" s="143">
        <v>20446224.559887975</v>
      </c>
      <c r="O240" s="143">
        <v>21279637.909898058</v>
      </c>
    </row>
    <row r="241" spans="1:15" s="55" customFormat="1" x14ac:dyDescent="0.25">
      <c r="A241" s="15"/>
      <c r="B241" s="7"/>
      <c r="E241" s="14" t="s">
        <v>20</v>
      </c>
      <c r="F241" s="143" t="s">
        <v>65</v>
      </c>
      <c r="G241" s="143">
        <v>46250.489999848003</v>
      </c>
      <c r="H241" s="143">
        <v>55360.719999825997</v>
      </c>
      <c r="I241" s="143">
        <v>69275.159999772004</v>
      </c>
      <c r="J241" s="143">
        <v>55249.859999790002</v>
      </c>
      <c r="K241" s="143">
        <v>55822.709999844999</v>
      </c>
      <c r="L241" s="143">
        <v>18346.449999941</v>
      </c>
      <c r="M241" s="143">
        <v>239200.48999925199</v>
      </c>
      <c r="N241" s="143">
        <v>386364.93999891699</v>
      </c>
      <c r="O241" s="143">
        <v>437219.09999883</v>
      </c>
    </row>
    <row r="242" spans="1:15" s="55" customFormat="1" x14ac:dyDescent="0.25">
      <c r="A242" s="15"/>
      <c r="B242" s="7"/>
      <c r="E242" s="14" t="s">
        <v>20</v>
      </c>
      <c r="F242" s="143" t="s">
        <v>66</v>
      </c>
      <c r="G242" s="143">
        <v>16681887.029911969</v>
      </c>
      <c r="H242" s="143">
        <v>17639512.389904883</v>
      </c>
      <c r="I242" s="143">
        <v>18131705.779904835</v>
      </c>
      <c r="J242" s="143">
        <v>18026389.869904801</v>
      </c>
      <c r="K242" s="143">
        <v>17803267.889905624</v>
      </c>
      <c r="L242" s="143">
        <v>17563026.699905768</v>
      </c>
      <c r="M242" s="143">
        <v>19283784.869896527</v>
      </c>
      <c r="N242" s="143">
        <v>21025470.719887223</v>
      </c>
      <c r="O242" s="143">
        <v>22160838.789898694</v>
      </c>
    </row>
    <row r="243" spans="1:15" x14ac:dyDescent="0.25">
      <c r="A243" s="15"/>
      <c r="E243" s="13" t="s">
        <v>21</v>
      </c>
      <c r="F243" s="13"/>
      <c r="G243" s="13">
        <v>7208639.0599579811</v>
      </c>
      <c r="H243" s="13">
        <v>7979236.7799540544</v>
      </c>
      <c r="I243" s="13">
        <v>7920425.9299544012</v>
      </c>
      <c r="J243" s="13">
        <v>6533071.0799615197</v>
      </c>
      <c r="K243" s="13">
        <v>5500178.2699678456</v>
      </c>
      <c r="L243" s="13">
        <v>3797806.9199777651</v>
      </c>
      <c r="M243" s="13">
        <v>2539938.9399852292</v>
      </c>
      <c r="N243" s="13">
        <v>2339100.3899864401</v>
      </c>
      <c r="O243" s="13">
        <v>1852148.0699895851</v>
      </c>
    </row>
    <row r="244" spans="1:15" s="55" customFormat="1" x14ac:dyDescent="0.25">
      <c r="A244" s="15"/>
      <c r="B244" s="7"/>
      <c r="E244" s="14" t="s">
        <v>21</v>
      </c>
      <c r="F244" s="143" t="s">
        <v>67</v>
      </c>
      <c r="G244" s="143">
        <v>320980.72999813</v>
      </c>
      <c r="H244" s="143">
        <v>328648.59999811498</v>
      </c>
      <c r="I244" s="143">
        <v>297576.24999824603</v>
      </c>
      <c r="J244" s="143">
        <v>289035.77999829297</v>
      </c>
      <c r="K244" s="143">
        <v>258497.53999839199</v>
      </c>
      <c r="L244" s="143">
        <v>186398.55999891699</v>
      </c>
      <c r="M244" s="143">
        <v>128613.47999926499</v>
      </c>
      <c r="N244" s="143">
        <v>143219.819999175</v>
      </c>
      <c r="O244" s="143">
        <v>95679.709999479004</v>
      </c>
    </row>
    <row r="245" spans="1:15" s="55" customFormat="1" x14ac:dyDescent="0.25">
      <c r="A245" s="15"/>
      <c r="B245" s="7"/>
      <c r="E245" s="14" t="s">
        <v>21</v>
      </c>
      <c r="F245" s="143" t="s">
        <v>68</v>
      </c>
      <c r="G245" s="143">
        <v>5977152.7499651974</v>
      </c>
      <c r="H245" s="143">
        <v>6784341.0999612324</v>
      </c>
      <c r="I245" s="143">
        <v>6742989.1299614171</v>
      </c>
      <c r="J245" s="143">
        <v>5545173.0899675013</v>
      </c>
      <c r="K245" s="143">
        <v>4582180.3499733582</v>
      </c>
      <c r="L245" s="143">
        <v>3124728.169981739</v>
      </c>
      <c r="M245" s="143">
        <v>2027248.809988284</v>
      </c>
      <c r="N245" s="143">
        <v>1839829.7799894279</v>
      </c>
      <c r="O245" s="143">
        <v>1483257.6599916681</v>
      </c>
    </row>
    <row r="246" spans="1:15" s="55" customFormat="1" x14ac:dyDescent="0.25">
      <c r="A246" s="15"/>
      <c r="B246" s="7"/>
      <c r="E246" s="14" t="s">
        <v>21</v>
      </c>
      <c r="F246" s="143" t="s">
        <v>690</v>
      </c>
      <c r="G246" s="143">
        <v>77246.899999532994</v>
      </c>
      <c r="H246" s="143">
        <v>85632.139999456995</v>
      </c>
      <c r="I246" s="143">
        <v>95002.059999424993</v>
      </c>
      <c r="J246" s="143">
        <v>132149.56999922101</v>
      </c>
      <c r="K246" s="143">
        <v>139383.42999920101</v>
      </c>
      <c r="L246" s="143">
        <v>113425.37999938701</v>
      </c>
      <c r="M246" s="143">
        <v>111267.179999335</v>
      </c>
      <c r="N246" s="143">
        <v>138577.16999916499</v>
      </c>
      <c r="O246" s="143">
        <v>43739.299999738003</v>
      </c>
    </row>
    <row r="247" spans="1:15" s="55" customFormat="1" x14ac:dyDescent="0.25">
      <c r="A247" s="15"/>
      <c r="B247" s="7"/>
      <c r="E247" s="14" t="s">
        <v>21</v>
      </c>
      <c r="F247" s="143" t="s">
        <v>693</v>
      </c>
      <c r="G247" s="143">
        <v>2504.5399999850001</v>
      </c>
      <c r="H247" s="143">
        <v>3135.9399999769998</v>
      </c>
      <c r="I247" s="143">
        <v>4106.8599999710004</v>
      </c>
      <c r="J247" s="143">
        <v>5094.3299999809997</v>
      </c>
      <c r="K247" s="143">
        <v>0</v>
      </c>
      <c r="L247" s="143">
        <v>3368.2099999669999</v>
      </c>
      <c r="M247" s="143">
        <v>0</v>
      </c>
      <c r="N247" s="143">
        <v>0</v>
      </c>
      <c r="O247" s="143">
        <v>123.789999999</v>
      </c>
    </row>
    <row r="248" spans="1:15" s="55" customFormat="1" x14ac:dyDescent="0.25">
      <c r="A248" s="15"/>
      <c r="B248" s="7"/>
      <c r="E248" s="14" t="s">
        <v>21</v>
      </c>
      <c r="F248" s="143" t="s">
        <v>70</v>
      </c>
      <c r="G248" s="143">
        <v>-288.49999999699997</v>
      </c>
      <c r="H248" s="143">
        <v>59.62</v>
      </c>
      <c r="I248" s="143">
        <v>669.47</v>
      </c>
      <c r="J248" s="143">
        <v>14.73</v>
      </c>
      <c r="K248" s="143">
        <v>0</v>
      </c>
      <c r="L248" s="143">
        <v>0</v>
      </c>
      <c r="M248" s="143">
        <v>0</v>
      </c>
      <c r="N248" s="143">
        <v>0</v>
      </c>
      <c r="O248" s="143">
        <v>0</v>
      </c>
    </row>
    <row r="249" spans="1:15" s="55" customFormat="1" x14ac:dyDescent="0.25">
      <c r="A249" s="15"/>
      <c r="B249" s="7"/>
      <c r="E249" s="14" t="s">
        <v>21</v>
      </c>
      <c r="F249" s="143" t="s">
        <v>60</v>
      </c>
      <c r="G249" s="143">
        <v>291261.49999827403</v>
      </c>
      <c r="H249" s="143">
        <v>278692.09999823797</v>
      </c>
      <c r="I249" s="143">
        <v>284261.58999832103</v>
      </c>
      <c r="J249" s="143">
        <v>190409.90999880899</v>
      </c>
      <c r="K249" s="143">
        <v>126517.659999254</v>
      </c>
      <c r="L249" s="143">
        <v>97877.579999415</v>
      </c>
      <c r="M249" s="143">
        <v>78120.939999526003</v>
      </c>
      <c r="N249" s="143">
        <v>48996.799999645998</v>
      </c>
      <c r="O249" s="143">
        <v>71664.079999619004</v>
      </c>
    </row>
    <row r="250" spans="1:15" s="55" customFormat="1" x14ac:dyDescent="0.25">
      <c r="A250" s="15"/>
      <c r="B250" s="7"/>
      <c r="E250" s="14" t="s">
        <v>21</v>
      </c>
      <c r="F250" s="143" t="s">
        <v>63</v>
      </c>
      <c r="G250" s="143">
        <v>73745.549999544004</v>
      </c>
      <c r="H250" s="143">
        <v>69319.949999598</v>
      </c>
      <c r="I250" s="143">
        <v>37282.689999754002</v>
      </c>
      <c r="J250" s="143">
        <v>40360.729999688003</v>
      </c>
      <c r="K250" s="143">
        <v>42022.519999761003</v>
      </c>
      <c r="L250" s="143">
        <v>28667.709999857001</v>
      </c>
      <c r="M250" s="143">
        <v>4182.6899999759999</v>
      </c>
      <c r="N250" s="143">
        <v>678.82999999399999</v>
      </c>
      <c r="O250" s="143">
        <v>855.88999999500004</v>
      </c>
    </row>
    <row r="251" spans="1:15" s="55" customFormat="1" x14ac:dyDescent="0.25">
      <c r="A251" s="15"/>
      <c r="B251" s="7"/>
      <c r="E251" s="14" t="s">
        <v>21</v>
      </c>
      <c r="F251" s="143" t="s">
        <v>691</v>
      </c>
      <c r="G251" s="143">
        <v>621.89999999600002</v>
      </c>
      <c r="H251" s="143">
        <v>2138.699999987</v>
      </c>
      <c r="I251" s="143">
        <v>271.29999999699999</v>
      </c>
      <c r="J251" s="143">
        <v>5535.899999962</v>
      </c>
      <c r="K251" s="143">
        <v>29022.829999836002</v>
      </c>
      <c r="L251" s="143">
        <v>30107.589999816999</v>
      </c>
      <c r="M251" s="143">
        <v>2615.0799999820001</v>
      </c>
      <c r="N251" s="143">
        <v>829.89999999300005</v>
      </c>
      <c r="O251" s="143">
        <v>0</v>
      </c>
    </row>
    <row r="252" spans="1:15" s="55" customFormat="1" x14ac:dyDescent="0.25">
      <c r="A252" s="15"/>
      <c r="B252" s="7"/>
      <c r="E252" s="14" t="s">
        <v>21</v>
      </c>
      <c r="F252" s="143" t="s">
        <v>61</v>
      </c>
      <c r="G252" s="143">
        <v>295428.59999828599</v>
      </c>
      <c r="H252" s="143">
        <v>306178.55999816302</v>
      </c>
      <c r="I252" s="143">
        <v>356452.23999799101</v>
      </c>
      <c r="J252" s="143">
        <v>249114.30999856899</v>
      </c>
      <c r="K252" s="143">
        <v>267156.65999840602</v>
      </c>
      <c r="L252" s="143">
        <v>182148.51999888799</v>
      </c>
      <c r="M252" s="143">
        <v>152704.19999910099</v>
      </c>
      <c r="N252" s="143">
        <v>141695.57999922699</v>
      </c>
      <c r="O252" s="143">
        <v>132925.029999238</v>
      </c>
    </row>
    <row r="253" spans="1:15" s="55" customFormat="1" x14ac:dyDescent="0.25">
      <c r="A253" s="15"/>
      <c r="B253" s="7"/>
      <c r="E253" s="14" t="s">
        <v>21</v>
      </c>
      <c r="F253" s="143" t="s">
        <v>62</v>
      </c>
      <c r="G253" s="143">
        <v>111647.499999383</v>
      </c>
      <c r="H253" s="143">
        <v>63672.459999612001</v>
      </c>
      <c r="I253" s="143">
        <v>71727.91999948</v>
      </c>
      <c r="J253" s="143">
        <v>49630.789999672998</v>
      </c>
      <c r="K253" s="143">
        <v>41389.809999735997</v>
      </c>
      <c r="L253" s="143">
        <v>20458.459999851999</v>
      </c>
      <c r="M253" s="143">
        <v>20681.039999848999</v>
      </c>
      <c r="N253" s="143">
        <v>19841.039999844001</v>
      </c>
      <c r="O253" s="143">
        <v>17282.919999894999</v>
      </c>
    </row>
    <row r="254" spans="1:15" s="55" customFormat="1" x14ac:dyDescent="0.25">
      <c r="A254" s="15"/>
      <c r="B254" s="7"/>
      <c r="E254" s="14" t="s">
        <v>21</v>
      </c>
      <c r="F254" s="143" t="s">
        <v>695</v>
      </c>
      <c r="G254" s="143">
        <v>10128.359999922999</v>
      </c>
      <c r="H254" s="143">
        <v>10390.309999944</v>
      </c>
      <c r="I254" s="143">
        <v>3653.3099999810001</v>
      </c>
      <c r="J254" s="143">
        <v>10695.959999938001</v>
      </c>
      <c r="K254" s="143">
        <v>2998.4599999759998</v>
      </c>
      <c r="L254" s="143">
        <v>5919.8399999570001</v>
      </c>
      <c r="M254" s="143">
        <v>6091.8199999609997</v>
      </c>
      <c r="N254" s="143">
        <v>417.31999999800001</v>
      </c>
      <c r="O254" s="143">
        <v>3621.839999971</v>
      </c>
    </row>
    <row r="255" spans="1:15" s="55" customFormat="1" x14ac:dyDescent="0.25">
      <c r="A255" s="15"/>
      <c r="B255" s="7"/>
      <c r="E255" s="14" t="s">
        <v>21</v>
      </c>
      <c r="F255" s="143" t="s">
        <v>64</v>
      </c>
      <c r="G255" s="143">
        <v>12913.789999937</v>
      </c>
      <c r="H255" s="143">
        <v>21079.749999864001</v>
      </c>
      <c r="I255" s="143">
        <v>7070.55999995</v>
      </c>
      <c r="J255" s="143">
        <v>5289.0299999640001</v>
      </c>
      <c r="K255" s="143">
        <v>6745.4699999559998</v>
      </c>
      <c r="L255" s="143">
        <v>2589.4999999800002</v>
      </c>
      <c r="M255" s="143">
        <v>3446.2899999810002</v>
      </c>
      <c r="N255" s="143">
        <v>2923.239999979</v>
      </c>
      <c r="O255" s="143">
        <v>1601.429999988</v>
      </c>
    </row>
    <row r="256" spans="1:15" s="55" customFormat="1" x14ac:dyDescent="0.25">
      <c r="A256" s="15"/>
      <c r="B256" s="7"/>
      <c r="E256" s="14" t="s">
        <v>21</v>
      </c>
      <c r="F256" s="143" t="s">
        <v>65</v>
      </c>
      <c r="G256" s="143">
        <v>3394.4399999739999</v>
      </c>
      <c r="H256" s="143">
        <v>3159.119999986</v>
      </c>
      <c r="I256" s="143">
        <v>2399.5199999880001</v>
      </c>
      <c r="J256" s="143">
        <v>689.63999999500004</v>
      </c>
      <c r="K256" s="143">
        <v>819.63999999500004</v>
      </c>
      <c r="L256" s="143">
        <v>502.89999999600002</v>
      </c>
      <c r="M256" s="143">
        <v>402.31999999800001</v>
      </c>
      <c r="N256" s="143">
        <v>204.57999999800001</v>
      </c>
      <c r="O256" s="143">
        <v>117.289999999</v>
      </c>
    </row>
    <row r="257" spans="1:15" s="55" customFormat="1" x14ac:dyDescent="0.25">
      <c r="A257" s="15"/>
      <c r="B257" s="7"/>
      <c r="E257" s="14" t="s">
        <v>21</v>
      </c>
      <c r="F257" s="143" t="s">
        <v>66</v>
      </c>
      <c r="G257" s="143">
        <v>31900.999999815998</v>
      </c>
      <c r="H257" s="143">
        <v>22788.429999880002</v>
      </c>
      <c r="I257" s="143">
        <v>16963.029999877999</v>
      </c>
      <c r="J257" s="143">
        <v>9877.3099999269998</v>
      </c>
      <c r="K257" s="143">
        <v>3443.8999999749999</v>
      </c>
      <c r="L257" s="143">
        <v>1614.4999999910001</v>
      </c>
      <c r="M257" s="143">
        <v>4565.089999971</v>
      </c>
      <c r="N257" s="143">
        <v>1886.329999992</v>
      </c>
      <c r="O257" s="143">
        <v>1279.1299999969999</v>
      </c>
    </row>
    <row r="258" spans="1:15" x14ac:dyDescent="0.25">
      <c r="A258" s="15"/>
      <c r="E258" s="13" t="s">
        <v>22</v>
      </c>
      <c r="F258" s="13"/>
      <c r="G258" s="13">
        <v>35503573.929826446</v>
      </c>
      <c r="H258" s="13">
        <v>36343489.539824501</v>
      </c>
      <c r="I258" s="13">
        <v>35494388.379818164</v>
      </c>
      <c r="J258" s="13">
        <v>38392063.21981024</v>
      </c>
      <c r="K258" s="13">
        <v>37889264.339811243</v>
      </c>
      <c r="L258" s="13">
        <v>39131608.389799379</v>
      </c>
      <c r="M258" s="13">
        <v>39864666.639796279</v>
      </c>
      <c r="N258" s="13">
        <v>47045136.249753371</v>
      </c>
      <c r="O258" s="13">
        <v>43651113.549779356</v>
      </c>
    </row>
    <row r="259" spans="1:15" s="55" customFormat="1" x14ac:dyDescent="0.25">
      <c r="A259" s="15"/>
      <c r="B259" s="7"/>
      <c r="E259" s="14" t="s">
        <v>22</v>
      </c>
      <c r="F259" s="143" t="s">
        <v>67</v>
      </c>
      <c r="G259" s="143">
        <v>25375878.219877817</v>
      </c>
      <c r="H259" s="143">
        <v>25351853.059876733</v>
      </c>
      <c r="I259" s="143">
        <v>24725704.539872557</v>
      </c>
      <c r="J259" s="143">
        <v>26337762.349870339</v>
      </c>
      <c r="K259" s="143">
        <v>25789971.149874285</v>
      </c>
      <c r="L259" s="143">
        <v>26632496.049867064</v>
      </c>
      <c r="M259" s="143">
        <v>27856133.839860663</v>
      </c>
      <c r="N259" s="143">
        <v>33995845.749821469</v>
      </c>
      <c r="O259" s="143">
        <v>31932353.069838002</v>
      </c>
    </row>
    <row r="260" spans="1:15" s="55" customFormat="1" x14ac:dyDescent="0.25">
      <c r="A260" s="15"/>
      <c r="B260" s="7"/>
      <c r="E260" s="14" t="s">
        <v>22</v>
      </c>
      <c r="F260" s="143" t="s">
        <v>68</v>
      </c>
      <c r="G260" s="143">
        <v>9831975.2299500685</v>
      </c>
      <c r="H260" s="143">
        <v>10501274.669950146</v>
      </c>
      <c r="I260" s="143">
        <v>10395741.81994749</v>
      </c>
      <c r="J260" s="143">
        <v>11833340.559941279</v>
      </c>
      <c r="K260" s="143">
        <v>11650008.279939223</v>
      </c>
      <c r="L260" s="143">
        <v>12101858.37993451</v>
      </c>
      <c r="M260" s="143">
        <v>11572745.289937658</v>
      </c>
      <c r="N260" s="143">
        <v>12736199.52993352</v>
      </c>
      <c r="O260" s="143">
        <v>11351703.68994344</v>
      </c>
    </row>
    <row r="261" spans="1:15" s="55" customFormat="1" x14ac:dyDescent="0.25">
      <c r="A261" s="15"/>
      <c r="B261" s="7"/>
      <c r="E261" s="14" t="s">
        <v>22</v>
      </c>
      <c r="F261" s="143" t="s">
        <v>690</v>
      </c>
      <c r="G261" s="143">
        <v>50333.659999709998</v>
      </c>
      <c r="H261" s="143">
        <v>78186.149999693007</v>
      </c>
      <c r="I261" s="143">
        <v>49182.369999795999</v>
      </c>
      <c r="J261" s="143">
        <v>18685.039999860001</v>
      </c>
      <c r="K261" s="143">
        <v>78105.109999499997</v>
      </c>
      <c r="L261" s="143">
        <v>158854.989999043</v>
      </c>
      <c r="M261" s="143">
        <v>50834.209999749</v>
      </c>
      <c r="N261" s="143">
        <v>116215.409999458</v>
      </c>
      <c r="O261" s="143">
        <v>33852.639999829</v>
      </c>
    </row>
    <row r="262" spans="1:15" s="55" customFormat="1" x14ac:dyDescent="0.25">
      <c r="A262" s="15"/>
      <c r="B262" s="7"/>
      <c r="E262" s="14" t="s">
        <v>22</v>
      </c>
      <c r="F262" s="143" t="s">
        <v>70</v>
      </c>
      <c r="G262" s="143">
        <v>447.77999999899998</v>
      </c>
      <c r="H262" s="143">
        <v>478.09999999799999</v>
      </c>
      <c r="I262" s="143">
        <v>0</v>
      </c>
      <c r="J262" s="143">
        <v>312.53999999899997</v>
      </c>
      <c r="K262" s="143">
        <v>0</v>
      </c>
      <c r="L262" s="143">
        <v>0</v>
      </c>
      <c r="M262" s="143">
        <v>0</v>
      </c>
      <c r="N262" s="143">
        <v>0</v>
      </c>
      <c r="O262" s="143">
        <v>0</v>
      </c>
    </row>
    <row r="263" spans="1:15" s="55" customFormat="1" x14ac:dyDescent="0.25">
      <c r="A263" s="15"/>
      <c r="B263" s="7"/>
      <c r="E263" s="14" t="s">
        <v>22</v>
      </c>
      <c r="F263" s="143" t="s">
        <v>60</v>
      </c>
      <c r="G263" s="143">
        <v>144285.839999355</v>
      </c>
      <c r="H263" s="143">
        <v>176357.64999909699</v>
      </c>
      <c r="I263" s="143">
        <v>166315.049999004</v>
      </c>
      <c r="J263" s="143">
        <v>136829.22999901901</v>
      </c>
      <c r="K263" s="143">
        <v>117335.159999507</v>
      </c>
      <c r="L263" s="143">
        <v>62053.679999612003</v>
      </c>
      <c r="M263" s="143">
        <v>97073.829999458001</v>
      </c>
      <c r="N263" s="143">
        <v>52225.079999683003</v>
      </c>
      <c r="O263" s="143">
        <v>51398.089999657001</v>
      </c>
    </row>
    <row r="264" spans="1:15" s="55" customFormat="1" x14ac:dyDescent="0.25">
      <c r="A264" s="15"/>
      <c r="B264" s="7"/>
      <c r="E264" s="14" t="s">
        <v>22</v>
      </c>
      <c r="F264" s="143" t="s">
        <v>63</v>
      </c>
      <c r="G264" s="143">
        <v>0</v>
      </c>
      <c r="H264" s="143">
        <v>13613.819999933001</v>
      </c>
      <c r="I264" s="143">
        <v>13189.999999948001</v>
      </c>
      <c r="J264" s="143">
        <v>5123.369999945</v>
      </c>
      <c r="K264" s="143">
        <v>43491.389999776999</v>
      </c>
      <c r="L264" s="143">
        <v>0</v>
      </c>
      <c r="M264" s="143">
        <v>14986.719999909001</v>
      </c>
      <c r="N264" s="143">
        <v>0</v>
      </c>
      <c r="O264" s="143">
        <v>0</v>
      </c>
    </row>
    <row r="265" spans="1:15" s="55" customFormat="1" x14ac:dyDescent="0.25">
      <c r="A265" s="15"/>
      <c r="B265" s="7"/>
      <c r="E265" s="14" t="s">
        <v>22</v>
      </c>
      <c r="F265" s="143" t="s">
        <v>691</v>
      </c>
      <c r="G265" s="143">
        <v>0</v>
      </c>
      <c r="H265" s="143">
        <v>0</v>
      </c>
      <c r="I265" s="143">
        <v>0</v>
      </c>
      <c r="J265" s="143">
        <v>1988.099999994</v>
      </c>
      <c r="K265" s="143">
        <v>0</v>
      </c>
      <c r="L265" s="143">
        <v>0</v>
      </c>
      <c r="M265" s="143">
        <v>0</v>
      </c>
      <c r="N265" s="143">
        <v>0</v>
      </c>
      <c r="O265" s="143">
        <v>0</v>
      </c>
    </row>
    <row r="266" spans="1:15" s="55" customFormat="1" x14ac:dyDescent="0.25">
      <c r="A266" s="15"/>
      <c r="B266" s="7"/>
      <c r="E266" s="14" t="s">
        <v>22</v>
      </c>
      <c r="F266" s="143" t="s">
        <v>61</v>
      </c>
      <c r="G266" s="143">
        <v>100653.199999499</v>
      </c>
      <c r="H266" s="143">
        <v>214309.04999896701</v>
      </c>
      <c r="I266" s="143">
        <v>139651.09999930899</v>
      </c>
      <c r="J266" s="143">
        <v>58022.029999796003</v>
      </c>
      <c r="K266" s="143">
        <v>210353.24999890101</v>
      </c>
      <c r="L266" s="143">
        <v>176345.289999114</v>
      </c>
      <c r="M266" s="143">
        <v>232887.78999908501</v>
      </c>
      <c r="N266" s="143">
        <v>130804.909999337</v>
      </c>
      <c r="O266" s="143">
        <v>281806.05999843503</v>
      </c>
    </row>
    <row r="267" spans="1:15" s="55" customFormat="1" x14ac:dyDescent="0.25">
      <c r="A267" s="15"/>
      <c r="B267" s="7"/>
      <c r="E267" s="14" t="s">
        <v>22</v>
      </c>
      <c r="F267" s="143" t="s">
        <v>62</v>
      </c>
      <c r="G267" s="143">
        <v>0</v>
      </c>
      <c r="H267" s="143">
        <v>0</v>
      </c>
      <c r="I267" s="143">
        <v>5398.0599999870001</v>
      </c>
      <c r="J267" s="143">
        <v>0</v>
      </c>
      <c r="K267" s="143">
        <v>0</v>
      </c>
      <c r="L267" s="143">
        <v>0</v>
      </c>
      <c r="M267" s="143">
        <v>0</v>
      </c>
      <c r="N267" s="143">
        <v>0</v>
      </c>
      <c r="O267" s="143">
        <v>0</v>
      </c>
    </row>
    <row r="268" spans="1:15" s="55" customFormat="1" x14ac:dyDescent="0.25">
      <c r="A268" s="15"/>
      <c r="B268" s="7"/>
      <c r="E268" s="14" t="s">
        <v>22</v>
      </c>
      <c r="F268" s="143" t="s">
        <v>695</v>
      </c>
      <c r="G268" s="143">
        <v>0</v>
      </c>
      <c r="H268" s="143">
        <v>7417.0399999470001</v>
      </c>
      <c r="I268" s="143">
        <v>-794.55999998000004</v>
      </c>
      <c r="J268" s="143">
        <v>0</v>
      </c>
      <c r="K268" s="143">
        <v>0</v>
      </c>
      <c r="L268" s="143">
        <v>0</v>
      </c>
      <c r="M268" s="143">
        <v>0</v>
      </c>
      <c r="N268" s="143">
        <v>0</v>
      </c>
      <c r="O268" s="143">
        <v>0</v>
      </c>
    </row>
    <row r="269" spans="1:15" s="55" customFormat="1" x14ac:dyDescent="0.25">
      <c r="A269" s="15"/>
      <c r="B269" s="7"/>
      <c r="E269" s="14" t="s">
        <v>22</v>
      </c>
      <c r="F269" s="143" t="s">
        <v>66</v>
      </c>
      <c r="G269" s="143">
        <v>0</v>
      </c>
      <c r="H269" s="143">
        <v>0</v>
      </c>
      <c r="I269" s="143">
        <v>0</v>
      </c>
      <c r="J269" s="143">
        <v>0</v>
      </c>
      <c r="K269" s="143">
        <v>0</v>
      </c>
      <c r="L269" s="143">
        <v>0</v>
      </c>
      <c r="M269" s="143">
        <v>40004.959999776998</v>
      </c>
      <c r="N269" s="143">
        <v>13845.569999948</v>
      </c>
      <c r="O269" s="143">
        <v>0</v>
      </c>
    </row>
    <row r="270" spans="1:15" x14ac:dyDescent="0.25">
      <c r="A270" s="15"/>
      <c r="E270" s="13" t="s">
        <v>23</v>
      </c>
      <c r="F270" s="13"/>
      <c r="G270" s="13">
        <v>72611537.729715556</v>
      </c>
      <c r="H270" s="13">
        <v>70196778.849713191</v>
      </c>
      <c r="I270" s="13">
        <v>70576812.679711461</v>
      </c>
      <c r="J270" s="13">
        <v>70655731.999725103</v>
      </c>
      <c r="K270" s="13">
        <v>67958538.039739132</v>
      </c>
      <c r="L270" s="13">
        <v>55121492.359782033</v>
      </c>
      <c r="M270" s="13">
        <v>51814796.839781322</v>
      </c>
      <c r="N270" s="13">
        <v>52594041.529778346</v>
      </c>
      <c r="O270" s="13">
        <v>28998187.899879083</v>
      </c>
    </row>
    <row r="271" spans="1:15" s="55" customFormat="1" x14ac:dyDescent="0.25">
      <c r="A271" s="15"/>
      <c r="B271" s="7"/>
      <c r="E271" s="14" t="s">
        <v>23</v>
      </c>
      <c r="F271" s="143" t="s">
        <v>67</v>
      </c>
      <c r="G271" s="143">
        <v>13977749.359946322</v>
      </c>
      <c r="H271" s="143">
        <v>12498877.379952554</v>
      </c>
      <c r="I271" s="143">
        <v>11755080.559955617</v>
      </c>
      <c r="J271" s="143">
        <v>13120563.939952118</v>
      </c>
      <c r="K271" s="143">
        <v>11829940.069960281</v>
      </c>
      <c r="L271" s="143">
        <v>9025257.8199684042</v>
      </c>
      <c r="M271" s="143">
        <v>9169887.0999620035</v>
      </c>
      <c r="N271" s="143">
        <v>9895025.3099585399</v>
      </c>
      <c r="O271" s="143">
        <v>4859113.419980838</v>
      </c>
    </row>
    <row r="272" spans="1:15" s="55" customFormat="1" x14ac:dyDescent="0.25">
      <c r="A272" s="15"/>
      <c r="B272" s="7"/>
      <c r="E272" s="14" t="s">
        <v>23</v>
      </c>
      <c r="F272" s="143" t="s">
        <v>68</v>
      </c>
      <c r="G272" s="143">
        <v>45592282.009821743</v>
      </c>
      <c r="H272" s="143">
        <v>44157678.359818414</v>
      </c>
      <c r="I272" s="143">
        <v>43856212.249818675</v>
      </c>
      <c r="J272" s="143">
        <v>41509893.509833694</v>
      </c>
      <c r="K272" s="143">
        <v>41047669.989839777</v>
      </c>
      <c r="L272" s="143">
        <v>36118081.399855532</v>
      </c>
      <c r="M272" s="143">
        <v>33589052.879858077</v>
      </c>
      <c r="N272" s="143">
        <v>33041276.549860615</v>
      </c>
      <c r="O272" s="143">
        <v>16550054.189931892</v>
      </c>
    </row>
    <row r="273" spans="1:15" s="55" customFormat="1" x14ac:dyDescent="0.25">
      <c r="A273" s="15"/>
      <c r="B273" s="7"/>
      <c r="E273" s="14" t="s">
        <v>23</v>
      </c>
      <c r="F273" s="143" t="s">
        <v>690</v>
      </c>
      <c r="G273" s="143">
        <v>125907.72999941101</v>
      </c>
      <c r="H273" s="143">
        <v>159268.85999918901</v>
      </c>
      <c r="I273" s="143">
        <v>215754.35999897</v>
      </c>
      <c r="J273" s="143">
        <v>194014.279998846</v>
      </c>
      <c r="K273" s="143">
        <v>245440.259998725</v>
      </c>
      <c r="L273" s="143">
        <v>304772.64999849099</v>
      </c>
      <c r="M273" s="143">
        <v>271899.20999853697</v>
      </c>
      <c r="N273" s="143">
        <v>290853.74999854702</v>
      </c>
      <c r="O273" s="143">
        <v>121063.74999929901</v>
      </c>
    </row>
    <row r="274" spans="1:15" s="55" customFormat="1" x14ac:dyDescent="0.25">
      <c r="A274" s="15"/>
      <c r="B274" s="7"/>
      <c r="E274" s="14" t="s">
        <v>23</v>
      </c>
      <c r="F274" s="143" t="s">
        <v>693</v>
      </c>
      <c r="G274" s="143">
        <v>223.2</v>
      </c>
      <c r="H274" s="143">
        <v>194.78</v>
      </c>
      <c r="I274" s="143">
        <v>535.50999999700002</v>
      </c>
      <c r="J274" s="143">
        <v>329.02999999799999</v>
      </c>
      <c r="K274" s="143">
        <v>291.14999999899999</v>
      </c>
      <c r="L274" s="143">
        <v>373.09999999799999</v>
      </c>
      <c r="M274" s="143">
        <v>210.61999999899999</v>
      </c>
      <c r="N274" s="143">
        <v>153.80999999900001</v>
      </c>
      <c r="O274" s="143">
        <v>196.229999999</v>
      </c>
    </row>
    <row r="275" spans="1:15" s="55" customFormat="1" x14ac:dyDescent="0.25">
      <c r="A275" s="15"/>
      <c r="B275" s="7"/>
      <c r="E275" s="14" t="s">
        <v>23</v>
      </c>
      <c r="F275" s="143" t="s">
        <v>70</v>
      </c>
      <c r="G275" s="143">
        <v>2207738.0799878351</v>
      </c>
      <c r="H275" s="143">
        <v>1941049.0199902579</v>
      </c>
      <c r="I275" s="143">
        <v>1490264.049991623</v>
      </c>
      <c r="J275" s="143">
        <v>2322709.9999889578</v>
      </c>
      <c r="K275" s="143">
        <v>1885528.57999141</v>
      </c>
      <c r="L275" s="143">
        <v>1937791.909991401</v>
      </c>
      <c r="M275" s="143">
        <v>1747919.3299913059</v>
      </c>
      <c r="N275" s="143">
        <v>1501960.3399928219</v>
      </c>
      <c r="O275" s="143">
        <v>1666433.4599918181</v>
      </c>
    </row>
    <row r="276" spans="1:15" s="55" customFormat="1" x14ac:dyDescent="0.25">
      <c r="A276" s="15"/>
      <c r="B276" s="7"/>
      <c r="E276" s="14" t="s">
        <v>23</v>
      </c>
      <c r="F276" s="143" t="s">
        <v>60</v>
      </c>
      <c r="G276" s="143">
        <v>7308571.9199736323</v>
      </c>
      <c r="H276" s="143">
        <v>8022148.5999676893</v>
      </c>
      <c r="I276" s="143">
        <v>9266989.2399622072</v>
      </c>
      <c r="J276" s="143">
        <v>10037232.089962875</v>
      </c>
      <c r="K276" s="143">
        <v>9605081.1799628194</v>
      </c>
      <c r="L276" s="143">
        <v>5282477.779979337</v>
      </c>
      <c r="M276" s="143">
        <v>4814086.2699806402</v>
      </c>
      <c r="N276" s="143">
        <v>5417437.5899776518</v>
      </c>
      <c r="O276" s="143">
        <v>4140925.699983004</v>
      </c>
    </row>
    <row r="277" spans="1:15" s="55" customFormat="1" x14ac:dyDescent="0.25">
      <c r="A277" s="15"/>
      <c r="B277" s="7"/>
      <c r="E277" s="14" t="s">
        <v>23</v>
      </c>
      <c r="F277" s="143" t="s">
        <v>63</v>
      </c>
      <c r="G277" s="143">
        <v>1760202.409993839</v>
      </c>
      <c r="H277" s="143">
        <v>1726567.7799929499</v>
      </c>
      <c r="I277" s="143">
        <v>1952180.359992085</v>
      </c>
      <c r="J277" s="143">
        <v>1572565.26999403</v>
      </c>
      <c r="K277" s="143">
        <v>761150.61999683594</v>
      </c>
      <c r="L277" s="143">
        <v>450061.18999822403</v>
      </c>
      <c r="M277" s="143">
        <v>338132.42999857198</v>
      </c>
      <c r="N277" s="143">
        <v>308929.10999849997</v>
      </c>
      <c r="O277" s="143">
        <v>168634.61999927601</v>
      </c>
    </row>
    <row r="278" spans="1:15" s="55" customFormat="1" x14ac:dyDescent="0.25">
      <c r="A278" s="15"/>
      <c r="B278" s="7"/>
      <c r="E278" s="14" t="s">
        <v>23</v>
      </c>
      <c r="F278" s="143" t="s">
        <v>691</v>
      </c>
      <c r="G278" s="143">
        <v>124031.239999453</v>
      </c>
      <c r="H278" s="143">
        <v>149776.20999938899</v>
      </c>
      <c r="I278" s="143">
        <v>363098.41999865999</v>
      </c>
      <c r="J278" s="143">
        <v>875286.88999657903</v>
      </c>
      <c r="K278" s="143">
        <v>1547042.769993888</v>
      </c>
      <c r="L278" s="143">
        <v>1013609.259995901</v>
      </c>
      <c r="M278" s="143">
        <v>868176.89999646298</v>
      </c>
      <c r="N278" s="143">
        <v>947895.03999623202</v>
      </c>
      <c r="O278" s="143">
        <v>479744.19999799598</v>
      </c>
    </row>
    <row r="279" spans="1:15" s="55" customFormat="1" x14ac:dyDescent="0.25">
      <c r="A279" s="15"/>
      <c r="B279" s="7"/>
      <c r="E279" s="14" t="s">
        <v>23</v>
      </c>
      <c r="F279" s="143" t="s">
        <v>61</v>
      </c>
      <c r="G279" s="143">
        <v>858488.76999646402</v>
      </c>
      <c r="H279" s="143">
        <v>869225.96999614604</v>
      </c>
      <c r="I279" s="143">
        <v>872333.73999557004</v>
      </c>
      <c r="J279" s="143">
        <v>423493.60999801499</v>
      </c>
      <c r="K279" s="143">
        <v>461967.32999762701</v>
      </c>
      <c r="L279" s="143">
        <v>409822.38999805198</v>
      </c>
      <c r="M279" s="143">
        <v>302431.709998712</v>
      </c>
      <c r="N279" s="143">
        <v>217803.519999148</v>
      </c>
      <c r="O279" s="143">
        <v>258217.67999916701</v>
      </c>
    </row>
    <row r="280" spans="1:15" s="55" customFormat="1" x14ac:dyDescent="0.25">
      <c r="A280" s="15"/>
      <c r="B280" s="7"/>
      <c r="E280" s="14" t="s">
        <v>23</v>
      </c>
      <c r="F280" s="143" t="s">
        <v>62</v>
      </c>
      <c r="G280" s="143">
        <v>137442.79999938601</v>
      </c>
      <c r="H280" s="143">
        <v>126478.139999455</v>
      </c>
      <c r="I280" s="143">
        <v>178648.27999912199</v>
      </c>
      <c r="J280" s="143">
        <v>103320.90999950501</v>
      </c>
      <c r="K280" s="143">
        <v>133424.03999916799</v>
      </c>
      <c r="L280" s="143">
        <v>82372.199999549994</v>
      </c>
      <c r="M280" s="143">
        <v>66553.249999578999</v>
      </c>
      <c r="N280" s="143">
        <v>94155.179999397005</v>
      </c>
      <c r="O280" s="143">
        <v>21776.989999895999</v>
      </c>
    </row>
    <row r="281" spans="1:15" s="55" customFormat="1" x14ac:dyDescent="0.25">
      <c r="A281" s="15"/>
      <c r="B281" s="7"/>
      <c r="E281" s="14" t="s">
        <v>23</v>
      </c>
      <c r="F281" s="143" t="s">
        <v>695</v>
      </c>
      <c r="G281" s="143">
        <v>25913.849999922</v>
      </c>
      <c r="H281" s="143">
        <v>8542.3999999700009</v>
      </c>
      <c r="I281" s="143">
        <v>20485.259999859001</v>
      </c>
      <c r="J281" s="143">
        <v>18773.499999920001</v>
      </c>
      <c r="K281" s="143">
        <v>17897.169999918999</v>
      </c>
      <c r="L281" s="143">
        <v>21539.719999886001</v>
      </c>
      <c r="M281" s="143">
        <v>9480.0999999350006</v>
      </c>
      <c r="N281" s="143">
        <v>47686.799999766001</v>
      </c>
      <c r="O281" s="143">
        <v>4281.4499999789996</v>
      </c>
    </row>
    <row r="282" spans="1:15" s="55" customFormat="1" x14ac:dyDescent="0.25">
      <c r="A282" s="15"/>
      <c r="B282" s="7"/>
      <c r="E282" s="14" t="s">
        <v>23</v>
      </c>
      <c r="F282" s="143" t="s">
        <v>69</v>
      </c>
      <c r="G282" s="143">
        <v>0</v>
      </c>
      <c r="H282" s="143">
        <v>0</v>
      </c>
      <c r="I282" s="143">
        <v>69.189999998999994</v>
      </c>
      <c r="J282" s="143">
        <v>0</v>
      </c>
      <c r="K282" s="143">
        <v>0</v>
      </c>
      <c r="L282" s="143">
        <v>4.37</v>
      </c>
      <c r="M282" s="143">
        <v>0</v>
      </c>
      <c r="N282" s="143">
        <v>0</v>
      </c>
      <c r="O282" s="143">
        <v>55.95</v>
      </c>
    </row>
    <row r="283" spans="1:15" s="55" customFormat="1" x14ac:dyDescent="0.25">
      <c r="A283" s="15"/>
      <c r="B283" s="7"/>
      <c r="E283" s="14" t="s">
        <v>23</v>
      </c>
      <c r="F283" s="143" t="s">
        <v>673</v>
      </c>
      <c r="G283" s="143">
        <v>0</v>
      </c>
      <c r="H283" s="143">
        <v>0</v>
      </c>
      <c r="I283" s="143">
        <v>0</v>
      </c>
      <c r="J283" s="143">
        <v>0</v>
      </c>
      <c r="K283" s="143">
        <v>0</v>
      </c>
      <c r="L283" s="143">
        <v>40200.799999698</v>
      </c>
      <c r="M283" s="143">
        <v>174494.72999899701</v>
      </c>
      <c r="N283" s="143">
        <v>288110.38999851502</v>
      </c>
      <c r="O283" s="143">
        <v>167522.07999922699</v>
      </c>
    </row>
    <row r="284" spans="1:15" s="55" customFormat="1" x14ac:dyDescent="0.25">
      <c r="A284" s="15"/>
      <c r="B284" s="7"/>
      <c r="E284" s="14" t="s">
        <v>23</v>
      </c>
      <c r="F284" s="143" t="s">
        <v>64</v>
      </c>
      <c r="G284" s="143">
        <v>270018.97999898699</v>
      </c>
      <c r="H284" s="143">
        <v>233382.64999899</v>
      </c>
      <c r="I284" s="143">
        <v>297665.09999858402</v>
      </c>
      <c r="J284" s="143">
        <v>237694.269999065</v>
      </c>
      <c r="K284" s="143">
        <v>235436.26999917199</v>
      </c>
      <c r="L284" s="143">
        <v>257809.54999911401</v>
      </c>
      <c r="M284" s="143">
        <v>250495.599998953</v>
      </c>
      <c r="N284" s="143">
        <v>310518.20999879699</v>
      </c>
      <c r="O284" s="143">
        <v>345212.42999857501</v>
      </c>
    </row>
    <row r="285" spans="1:15" s="55" customFormat="1" x14ac:dyDescent="0.25">
      <c r="A285" s="15"/>
      <c r="B285" s="7"/>
      <c r="E285" s="14" t="s">
        <v>23</v>
      </c>
      <c r="F285" s="143" t="s">
        <v>65</v>
      </c>
      <c r="G285" s="143">
        <v>7956.6699999599996</v>
      </c>
      <c r="H285" s="143">
        <v>5647.1799999770001</v>
      </c>
      <c r="I285" s="143">
        <v>5518.3899999790001</v>
      </c>
      <c r="J285" s="143">
        <v>3708.909999982</v>
      </c>
      <c r="K285" s="143">
        <v>7258.0899999410003</v>
      </c>
      <c r="L285" s="143">
        <v>1768.509999996</v>
      </c>
      <c r="M285" s="143">
        <v>1198.6099999959999</v>
      </c>
      <c r="N285" s="143">
        <v>1636.119999991</v>
      </c>
      <c r="O285" s="143">
        <v>1347.4999999930001</v>
      </c>
    </row>
    <row r="286" spans="1:15" s="55" customFormat="1" x14ac:dyDescent="0.25">
      <c r="A286" s="15"/>
      <c r="B286" s="7"/>
      <c r="E286" s="14" t="s">
        <v>23</v>
      </c>
      <c r="F286" s="143" t="s">
        <v>66</v>
      </c>
      <c r="G286" s="143">
        <v>215010.70999916</v>
      </c>
      <c r="H286" s="143">
        <v>297941.51999877498</v>
      </c>
      <c r="I286" s="143">
        <v>301977.96999883599</v>
      </c>
      <c r="J286" s="143">
        <v>236145.789999028</v>
      </c>
      <c r="K286" s="143">
        <v>180410.519999187</v>
      </c>
      <c r="L286" s="143">
        <v>175549.709999324</v>
      </c>
      <c r="M286" s="143">
        <v>210778.09999908699</v>
      </c>
      <c r="N286" s="143">
        <v>230599.80999903099</v>
      </c>
      <c r="O286" s="143">
        <v>213608.24999905701</v>
      </c>
    </row>
    <row r="287" spans="1:15" x14ac:dyDescent="0.25">
      <c r="A287" s="15"/>
      <c r="E287" s="13" t="s">
        <v>24</v>
      </c>
      <c r="F287" s="13"/>
      <c r="G287" s="13">
        <v>4496063.8399995053</v>
      </c>
      <c r="H287" s="13">
        <v>4887322.0899996292</v>
      </c>
      <c r="I287" s="13">
        <v>4760548.6299994979</v>
      </c>
      <c r="J287" s="13">
        <v>4239365.8399835527</v>
      </c>
      <c r="K287" s="13">
        <v>4214712.8499793401</v>
      </c>
      <c r="L287" s="13">
        <v>3455916.0499832751</v>
      </c>
      <c r="M287" s="13">
        <v>3389490.7999834889</v>
      </c>
      <c r="N287" s="13">
        <v>3343514.6599836401</v>
      </c>
      <c r="O287" s="13">
        <v>2678298.6799870161</v>
      </c>
    </row>
    <row r="288" spans="1:15" s="55" customFormat="1" x14ac:dyDescent="0.25">
      <c r="A288" s="15"/>
      <c r="B288" s="7"/>
      <c r="E288" s="14" t="s">
        <v>24</v>
      </c>
      <c r="F288" s="143" t="s">
        <v>67</v>
      </c>
      <c r="G288" s="143">
        <v>210715.05999981301</v>
      </c>
      <c r="H288" s="143">
        <v>239909.779999875</v>
      </c>
      <c r="I288" s="143">
        <v>110524.34999993299</v>
      </c>
      <c r="J288" s="143">
        <v>137704.30999944801</v>
      </c>
      <c r="K288" s="143">
        <v>144457.33999927199</v>
      </c>
      <c r="L288" s="143">
        <v>134044.62999935201</v>
      </c>
      <c r="M288" s="143">
        <v>240738.45999876899</v>
      </c>
      <c r="N288" s="143">
        <v>293544.25999849301</v>
      </c>
      <c r="O288" s="143">
        <v>204810.08999893401</v>
      </c>
    </row>
    <row r="289" spans="1:15" s="55" customFormat="1" x14ac:dyDescent="0.25">
      <c r="A289" s="15"/>
      <c r="B289" s="7"/>
      <c r="E289" s="14" t="s">
        <v>24</v>
      </c>
      <c r="F289" s="143" t="s">
        <v>68</v>
      </c>
      <c r="G289" s="143">
        <v>2594728.4399997662</v>
      </c>
      <c r="H289" s="143">
        <v>2857142.8799998439</v>
      </c>
      <c r="I289" s="143">
        <v>2701024.8299998511</v>
      </c>
      <c r="J289" s="143">
        <v>2447515.9799904502</v>
      </c>
      <c r="K289" s="143">
        <v>2357974.3999884399</v>
      </c>
      <c r="L289" s="143">
        <v>1965505.0499904021</v>
      </c>
      <c r="M289" s="143">
        <v>1842928.239990965</v>
      </c>
      <c r="N289" s="143">
        <v>1890509.1299908219</v>
      </c>
      <c r="O289" s="143">
        <v>1462874.539992986</v>
      </c>
    </row>
    <row r="290" spans="1:15" s="55" customFormat="1" x14ac:dyDescent="0.25">
      <c r="A290" s="15"/>
      <c r="B290" s="7"/>
      <c r="E290" s="14" t="s">
        <v>24</v>
      </c>
      <c r="F290" s="143" t="s">
        <v>690</v>
      </c>
      <c r="G290" s="143">
        <v>14157.5</v>
      </c>
      <c r="H290" s="143">
        <v>15552</v>
      </c>
      <c r="I290" s="143">
        <v>16911.5</v>
      </c>
      <c r="J290" s="143">
        <v>26999.729999874999</v>
      </c>
      <c r="K290" s="143">
        <v>40365.719999811001</v>
      </c>
      <c r="L290" s="143">
        <v>35113.149999829002</v>
      </c>
      <c r="M290" s="143">
        <v>29317.589999864998</v>
      </c>
      <c r="N290" s="143">
        <v>35710.169999826001</v>
      </c>
      <c r="O290" s="143">
        <v>12125.799999942001</v>
      </c>
    </row>
    <row r="291" spans="1:15" s="55" customFormat="1" x14ac:dyDescent="0.25">
      <c r="A291" s="15"/>
      <c r="B291" s="7"/>
      <c r="E291" s="14" t="s">
        <v>24</v>
      </c>
      <c r="F291" s="143" t="s">
        <v>693</v>
      </c>
      <c r="G291" s="143">
        <v>12861.5</v>
      </c>
      <c r="H291" s="143">
        <v>16052</v>
      </c>
      <c r="I291" s="143">
        <v>22235.5</v>
      </c>
      <c r="J291" s="143">
        <v>40774.559999865</v>
      </c>
      <c r="K291" s="143">
        <v>39540.709999806</v>
      </c>
      <c r="L291" s="143">
        <v>33681.149999841997</v>
      </c>
      <c r="M291" s="143">
        <v>32268.999999850999</v>
      </c>
      <c r="N291" s="143">
        <v>42582.359999804001</v>
      </c>
      <c r="O291" s="143">
        <v>53647.179999742002</v>
      </c>
    </row>
    <row r="292" spans="1:15" s="55" customFormat="1" x14ac:dyDescent="0.25">
      <c r="A292" s="15"/>
      <c r="B292" s="7"/>
      <c r="E292" s="14" t="s">
        <v>24</v>
      </c>
      <c r="F292" s="143" t="s">
        <v>70</v>
      </c>
      <c r="G292" s="143">
        <v>6151.6399999730002</v>
      </c>
      <c r="H292" s="143">
        <v>5648.529999974</v>
      </c>
      <c r="I292" s="143">
        <v>3793.2399999859999</v>
      </c>
      <c r="J292" s="143">
        <v>11834.959999937</v>
      </c>
      <c r="K292" s="143">
        <v>1474.349999991</v>
      </c>
      <c r="L292" s="143">
        <v>3783.1299999920002</v>
      </c>
      <c r="M292" s="143">
        <v>48300.799999752999</v>
      </c>
      <c r="N292" s="143">
        <v>29236.489999853999</v>
      </c>
      <c r="O292" s="143">
        <v>40554.429999781001</v>
      </c>
    </row>
    <row r="293" spans="1:15" s="55" customFormat="1" x14ac:dyDescent="0.25">
      <c r="A293" s="15"/>
      <c r="B293" s="7"/>
      <c r="E293" s="14" t="s">
        <v>24</v>
      </c>
      <c r="F293" s="143" t="s">
        <v>60</v>
      </c>
      <c r="G293" s="143">
        <v>728107.88999995997</v>
      </c>
      <c r="H293" s="143">
        <v>737963.79999995197</v>
      </c>
      <c r="I293" s="143">
        <v>766427.28999981203</v>
      </c>
      <c r="J293" s="143">
        <v>593353.83999776898</v>
      </c>
      <c r="K293" s="143">
        <v>571105.02999724494</v>
      </c>
      <c r="L293" s="143">
        <v>509496.34999759501</v>
      </c>
      <c r="M293" s="143">
        <v>550313.539997485</v>
      </c>
      <c r="N293" s="143">
        <v>430625.66999792599</v>
      </c>
      <c r="O293" s="143">
        <v>344325.51999837201</v>
      </c>
    </row>
    <row r="294" spans="1:15" s="55" customFormat="1" x14ac:dyDescent="0.25">
      <c r="A294" s="15"/>
      <c r="B294" s="7"/>
      <c r="E294" s="14" t="s">
        <v>24</v>
      </c>
      <c r="F294" s="143" t="s">
        <v>63</v>
      </c>
      <c r="G294" s="143">
        <v>88439.5</v>
      </c>
      <c r="H294" s="143">
        <v>99976.5</v>
      </c>
      <c r="I294" s="143">
        <v>112045.409999952</v>
      </c>
      <c r="J294" s="143">
        <v>111715.409999494</v>
      </c>
      <c r="K294" s="143">
        <v>87939.729999554998</v>
      </c>
      <c r="L294" s="143">
        <v>30060.509999851001</v>
      </c>
      <c r="M294" s="143">
        <v>20221.919999898</v>
      </c>
      <c r="N294" s="143">
        <v>23057.379999884</v>
      </c>
      <c r="O294" s="143">
        <v>29910.519999843</v>
      </c>
    </row>
    <row r="295" spans="1:15" s="55" customFormat="1" x14ac:dyDescent="0.25">
      <c r="A295" s="15"/>
      <c r="B295" s="7"/>
      <c r="E295" s="14" t="s">
        <v>24</v>
      </c>
      <c r="F295" s="143" t="s">
        <v>691</v>
      </c>
      <c r="G295" s="143">
        <v>7851</v>
      </c>
      <c r="H295" s="143">
        <v>7576</v>
      </c>
      <c r="I295" s="143">
        <v>8868</v>
      </c>
      <c r="J295" s="143">
        <v>23970.199999895001</v>
      </c>
      <c r="K295" s="143">
        <v>51854.769999769997</v>
      </c>
      <c r="L295" s="143">
        <v>11802.389999941</v>
      </c>
      <c r="M295" s="143">
        <v>9067.2699999500001</v>
      </c>
      <c r="N295" s="143">
        <v>9604.4599999490001</v>
      </c>
      <c r="O295" s="143">
        <v>8311.2799999609997</v>
      </c>
    </row>
    <row r="296" spans="1:15" s="55" customFormat="1" x14ac:dyDescent="0.25">
      <c r="A296" s="15"/>
      <c r="B296" s="7"/>
      <c r="E296" s="14" t="s">
        <v>24</v>
      </c>
      <c r="F296" s="143" t="s">
        <v>61</v>
      </c>
      <c r="G296" s="143">
        <v>474034.80999999098</v>
      </c>
      <c r="H296" s="143">
        <v>512518.34999998502</v>
      </c>
      <c r="I296" s="143">
        <v>568342.54999997001</v>
      </c>
      <c r="J296" s="143">
        <v>471935.77999822597</v>
      </c>
      <c r="K296" s="143">
        <v>509117.98999749502</v>
      </c>
      <c r="L296" s="143">
        <v>399194.27999806497</v>
      </c>
      <c r="M296" s="143">
        <v>339912.78999832401</v>
      </c>
      <c r="N296" s="143">
        <v>317588.22999841801</v>
      </c>
      <c r="O296" s="143">
        <v>281635.55999864801</v>
      </c>
    </row>
    <row r="297" spans="1:15" s="55" customFormat="1" x14ac:dyDescent="0.25">
      <c r="A297" s="15"/>
      <c r="B297" s="7"/>
      <c r="E297" s="14" t="s">
        <v>24</v>
      </c>
      <c r="F297" s="143" t="s">
        <v>62</v>
      </c>
      <c r="G297" s="143">
        <v>251416.5</v>
      </c>
      <c r="H297" s="143">
        <v>269535.25</v>
      </c>
      <c r="I297" s="143">
        <v>320340.25</v>
      </c>
      <c r="J297" s="143">
        <v>277472.87999894499</v>
      </c>
      <c r="K297" s="143">
        <v>309920.09999846498</v>
      </c>
      <c r="L297" s="143">
        <v>253487.409998766</v>
      </c>
      <c r="M297" s="143">
        <v>193032.35999903499</v>
      </c>
      <c r="N297" s="143">
        <v>191813.23999904699</v>
      </c>
      <c r="O297" s="143">
        <v>178656.94999910699</v>
      </c>
    </row>
    <row r="298" spans="1:15" s="55" customFormat="1" x14ac:dyDescent="0.25">
      <c r="A298" s="15"/>
      <c r="B298" s="7"/>
      <c r="E298" s="14" t="s">
        <v>24</v>
      </c>
      <c r="F298" s="143" t="s">
        <v>694</v>
      </c>
      <c r="G298" s="143">
        <v>5072.5</v>
      </c>
      <c r="H298" s="143">
        <v>9252.5</v>
      </c>
      <c r="I298" s="143">
        <v>7650</v>
      </c>
      <c r="J298" s="143">
        <v>7962.8399999769999</v>
      </c>
      <c r="K298" s="143">
        <v>10983.099999939999</v>
      </c>
      <c r="L298" s="143">
        <v>7441.8599999710004</v>
      </c>
      <c r="M298" s="143">
        <v>10675.399999948</v>
      </c>
      <c r="N298" s="143">
        <v>9485.5999999539999</v>
      </c>
      <c r="O298" s="143">
        <v>6659.7499999689999</v>
      </c>
    </row>
    <row r="299" spans="1:15" s="55" customFormat="1" x14ac:dyDescent="0.25">
      <c r="A299" s="15"/>
      <c r="B299" s="7"/>
      <c r="E299" s="14" t="s">
        <v>24</v>
      </c>
      <c r="F299" s="143" t="s">
        <v>695</v>
      </c>
      <c r="G299" s="143">
        <v>2855</v>
      </c>
      <c r="H299" s="143">
        <v>3814</v>
      </c>
      <c r="I299" s="143">
        <v>2612.5</v>
      </c>
      <c r="J299" s="143">
        <v>5774.5999999759997</v>
      </c>
      <c r="K299" s="143">
        <v>5784.9499999729996</v>
      </c>
      <c r="L299" s="143">
        <v>4457.7999999789999</v>
      </c>
      <c r="M299" s="143">
        <v>4301.8399999809999</v>
      </c>
      <c r="N299" s="143">
        <v>3803.8399999839999</v>
      </c>
      <c r="O299" s="143">
        <v>3080.7199999859999</v>
      </c>
    </row>
    <row r="300" spans="1:15" s="55" customFormat="1" x14ac:dyDescent="0.25">
      <c r="A300" s="15"/>
      <c r="B300" s="7"/>
      <c r="E300" s="14" t="s">
        <v>24</v>
      </c>
      <c r="F300" s="143" t="s">
        <v>64</v>
      </c>
      <c r="G300" s="143">
        <v>50530.5</v>
      </c>
      <c r="H300" s="143">
        <v>59367.5</v>
      </c>
      <c r="I300" s="143">
        <v>51523.96</v>
      </c>
      <c r="J300" s="143">
        <v>44669.069999833002</v>
      </c>
      <c r="K300" s="143">
        <v>44522.879999773002</v>
      </c>
      <c r="L300" s="143">
        <v>34040.439999843999</v>
      </c>
      <c r="M300" s="143">
        <v>33836.079999838999</v>
      </c>
      <c r="N300" s="143">
        <v>34819.059999833</v>
      </c>
      <c r="O300" s="143">
        <v>23509.869999892999</v>
      </c>
    </row>
    <row r="301" spans="1:15" s="55" customFormat="1" x14ac:dyDescent="0.25">
      <c r="A301" s="15"/>
      <c r="B301" s="7"/>
      <c r="E301" s="14" t="s">
        <v>24</v>
      </c>
      <c r="F301" s="143" t="s">
        <v>65</v>
      </c>
      <c r="G301" s="143">
        <v>9759.5</v>
      </c>
      <c r="H301" s="143">
        <v>8551.5</v>
      </c>
      <c r="I301" s="143">
        <v>7564</v>
      </c>
      <c r="J301" s="143">
        <v>6132.5599999779997</v>
      </c>
      <c r="K301" s="143">
        <v>5517.0399999769998</v>
      </c>
      <c r="L301" s="143">
        <v>816.73999999600005</v>
      </c>
      <c r="M301" s="143">
        <v>3719.219999984</v>
      </c>
      <c r="N301" s="143">
        <v>5896.8799999729999</v>
      </c>
      <c r="O301" s="143">
        <v>5928.3299999689998</v>
      </c>
    </row>
    <row r="302" spans="1:15" s="55" customFormat="1" x14ac:dyDescent="0.25">
      <c r="A302" s="15"/>
      <c r="B302" s="7"/>
      <c r="E302" s="14" t="s">
        <v>24</v>
      </c>
      <c r="F302" s="143" t="s">
        <v>66</v>
      </c>
      <c r="G302" s="143">
        <v>39382.5</v>
      </c>
      <c r="H302" s="143">
        <v>44461.5</v>
      </c>
      <c r="I302" s="143">
        <v>60685.25</v>
      </c>
      <c r="J302" s="143">
        <v>31549.119999882001</v>
      </c>
      <c r="K302" s="143">
        <v>34154.739999826001</v>
      </c>
      <c r="L302" s="143">
        <v>32991.159999844996</v>
      </c>
      <c r="M302" s="143">
        <v>30856.289999846998</v>
      </c>
      <c r="N302" s="143">
        <v>25237.889999876999</v>
      </c>
      <c r="O302" s="143">
        <v>22268.139999895</v>
      </c>
    </row>
    <row r="303" spans="1:15" x14ac:dyDescent="0.25">
      <c r="A303" s="15"/>
      <c r="E303" s="13" t="s">
        <v>25</v>
      </c>
      <c r="F303" s="13"/>
      <c r="G303" s="13">
        <v>0</v>
      </c>
      <c r="H303" s="13">
        <v>0</v>
      </c>
      <c r="I303" s="13">
        <v>0</v>
      </c>
      <c r="J303" s="13">
        <v>0</v>
      </c>
      <c r="K303" s="13">
        <v>71385239.049420834</v>
      </c>
      <c r="L303" s="13">
        <v>64151592.177028641</v>
      </c>
      <c r="M303" s="13">
        <v>87323580.240780696</v>
      </c>
      <c r="N303" s="13">
        <v>87088221.732588217</v>
      </c>
      <c r="O303" s="13">
        <v>65182497.362227157</v>
      </c>
    </row>
    <row r="304" spans="1:15" s="55" customFormat="1" x14ac:dyDescent="0.25">
      <c r="A304" s="15"/>
      <c r="B304" s="7"/>
      <c r="E304" s="14" t="s">
        <v>25</v>
      </c>
      <c r="F304" s="143" t="s">
        <v>67</v>
      </c>
      <c r="G304" s="143" t="s">
        <v>93</v>
      </c>
      <c r="H304" s="143"/>
      <c r="I304" s="143"/>
      <c r="J304" s="143"/>
      <c r="K304" s="143">
        <v>23313145.250019774</v>
      </c>
      <c r="L304" s="143">
        <v>18052776.194463041</v>
      </c>
      <c r="M304" s="143">
        <v>23760436.213914718</v>
      </c>
      <c r="N304" s="143">
        <v>27220960.422507454</v>
      </c>
      <c r="O304" s="143">
        <v>15432972.907405309</v>
      </c>
    </row>
    <row r="305" spans="1:15" s="55" customFormat="1" x14ac:dyDescent="0.25">
      <c r="A305" s="15"/>
      <c r="B305" s="7"/>
      <c r="E305" s="14" t="s">
        <v>25</v>
      </c>
      <c r="F305" s="143" t="s">
        <v>68</v>
      </c>
      <c r="G305" s="143"/>
      <c r="H305" s="143"/>
      <c r="I305" s="143"/>
      <c r="J305" s="143"/>
      <c r="K305" s="143">
        <v>44998979.210037313</v>
      </c>
      <c r="L305" s="143">
        <v>43333171.729176603</v>
      </c>
      <c r="M305" s="143">
        <v>60071382.157453723</v>
      </c>
      <c r="N305" s="143">
        <v>56942270.75001584</v>
      </c>
      <c r="O305" s="143">
        <v>46980188.423574634</v>
      </c>
    </row>
    <row r="306" spans="1:15" s="55" customFormat="1" x14ac:dyDescent="0.25">
      <c r="A306" s="15"/>
      <c r="B306" s="7"/>
      <c r="E306" s="14" t="s">
        <v>25</v>
      </c>
      <c r="F306" s="143" t="s">
        <v>690</v>
      </c>
      <c r="G306" s="143"/>
      <c r="H306" s="143"/>
      <c r="I306" s="143"/>
      <c r="J306" s="143"/>
      <c r="K306" s="143">
        <v>400294.12</v>
      </c>
      <c r="L306" s="143">
        <v>127898.690000002</v>
      </c>
      <c r="M306" s="143">
        <v>44344.451732499998</v>
      </c>
      <c r="N306" s="143">
        <v>33846.552499999998</v>
      </c>
      <c r="O306" s="143">
        <v>11540.978300000001</v>
      </c>
    </row>
    <row r="307" spans="1:15" s="55" customFormat="1" x14ac:dyDescent="0.25">
      <c r="A307" s="15"/>
      <c r="B307" s="7"/>
      <c r="E307" s="14" t="s">
        <v>25</v>
      </c>
      <c r="F307" s="143" t="s">
        <v>70</v>
      </c>
      <c r="G307" s="143"/>
      <c r="H307" s="143"/>
      <c r="I307" s="143"/>
      <c r="J307" s="143"/>
      <c r="K307" s="143">
        <v>676.56</v>
      </c>
      <c r="L307" s="143">
        <v>20693.297500000001</v>
      </c>
      <c r="M307" s="143">
        <v>9204.8631700000005</v>
      </c>
      <c r="N307" s="143">
        <v>271.33</v>
      </c>
      <c r="O307" s="143">
        <v>692.95140000000004</v>
      </c>
    </row>
    <row r="308" spans="1:15" s="55" customFormat="1" x14ac:dyDescent="0.25">
      <c r="A308" s="15"/>
      <c r="B308" s="7"/>
      <c r="E308" s="14" t="s">
        <v>25</v>
      </c>
      <c r="F308" s="143" t="s">
        <v>60</v>
      </c>
      <c r="G308" s="143"/>
      <c r="H308" s="143"/>
      <c r="I308" s="143"/>
      <c r="J308" s="143"/>
      <c r="K308" s="143">
        <v>1237654.8399955609</v>
      </c>
      <c r="L308" s="143">
        <v>1201370.7474972419</v>
      </c>
      <c r="M308" s="143">
        <v>1340535.4203692281</v>
      </c>
      <c r="N308" s="143">
        <v>1075049.6724994499</v>
      </c>
      <c r="O308" s="143">
        <v>972907.08454965695</v>
      </c>
    </row>
    <row r="309" spans="1:15" s="55" customFormat="1" x14ac:dyDescent="0.25">
      <c r="A309" s="15"/>
      <c r="B309" s="7"/>
      <c r="E309" s="14" t="s">
        <v>25</v>
      </c>
      <c r="F309" s="143" t="s">
        <v>63</v>
      </c>
      <c r="G309" s="143"/>
      <c r="H309" s="143"/>
      <c r="I309" s="143"/>
      <c r="J309" s="143"/>
      <c r="K309" s="143">
        <v>94487.300000008006</v>
      </c>
      <c r="L309" s="143">
        <v>62780.990000001002</v>
      </c>
      <c r="M309" s="143">
        <v>91489.848784999995</v>
      </c>
      <c r="N309" s="143">
        <v>98597.597500001997</v>
      </c>
      <c r="O309" s="143">
        <v>78845.173750001006</v>
      </c>
    </row>
    <row r="310" spans="1:15" s="55" customFormat="1" x14ac:dyDescent="0.25">
      <c r="A310" s="15"/>
      <c r="B310" s="7"/>
      <c r="E310" s="14" t="s">
        <v>25</v>
      </c>
      <c r="F310" s="143" t="s">
        <v>691</v>
      </c>
      <c r="G310" s="143"/>
      <c r="H310" s="143"/>
      <c r="I310" s="143"/>
      <c r="J310" s="143"/>
      <c r="K310" s="143">
        <v>148150.470000014</v>
      </c>
      <c r="L310" s="143">
        <v>153291.107500001</v>
      </c>
      <c r="M310" s="143">
        <v>229435.29046750299</v>
      </c>
      <c r="N310" s="143">
        <v>233759.95500000901</v>
      </c>
      <c r="O310" s="143">
        <v>251084.928275001</v>
      </c>
    </row>
    <row r="311" spans="1:15" s="55" customFormat="1" x14ac:dyDescent="0.25">
      <c r="A311" s="15"/>
      <c r="B311" s="7"/>
      <c r="E311" s="14" t="s">
        <v>25</v>
      </c>
      <c r="F311" s="143" t="s">
        <v>61</v>
      </c>
      <c r="G311" s="143"/>
      <c r="H311" s="143"/>
      <c r="I311" s="143"/>
      <c r="J311" s="143"/>
      <c r="K311" s="143">
        <v>327878.09000015003</v>
      </c>
      <c r="L311" s="143">
        <v>302925.83627803199</v>
      </c>
      <c r="M311" s="143">
        <v>427536.00147989701</v>
      </c>
      <c r="N311" s="143">
        <v>403181.07249997399</v>
      </c>
      <c r="O311" s="143">
        <v>381449.00980001001</v>
      </c>
    </row>
    <row r="312" spans="1:15" s="55" customFormat="1" x14ac:dyDescent="0.25">
      <c r="A312" s="15"/>
      <c r="B312" s="7"/>
      <c r="E312" s="14" t="s">
        <v>25</v>
      </c>
      <c r="F312" s="143" t="s">
        <v>62</v>
      </c>
      <c r="G312" s="143"/>
      <c r="H312" s="143"/>
      <c r="I312" s="143"/>
      <c r="J312" s="143"/>
      <c r="K312" s="143">
        <v>121019.900000036</v>
      </c>
      <c r="L312" s="143">
        <v>99192.309820045994</v>
      </c>
      <c r="M312" s="143">
        <v>148466.554717494</v>
      </c>
      <c r="N312" s="143">
        <v>121101.414999992</v>
      </c>
      <c r="O312" s="143">
        <v>118164.05299999499</v>
      </c>
    </row>
    <row r="313" spans="1:15" s="55" customFormat="1" x14ac:dyDescent="0.25">
      <c r="A313" s="15"/>
      <c r="B313" s="7"/>
      <c r="E313" s="14" t="s">
        <v>25</v>
      </c>
      <c r="F313" s="143" t="s">
        <v>695</v>
      </c>
      <c r="G313" s="143"/>
      <c r="H313" s="143"/>
      <c r="I313" s="143"/>
      <c r="J313" s="143"/>
      <c r="K313" s="143">
        <v>13739.14</v>
      </c>
      <c r="L313" s="143">
        <v>15996.63</v>
      </c>
      <c r="M313" s="143">
        <v>15211.2912275</v>
      </c>
      <c r="N313" s="143">
        <v>15481.1975</v>
      </c>
      <c r="O313" s="143">
        <v>9648.1091500000002</v>
      </c>
    </row>
    <row r="314" spans="1:15" s="55" customFormat="1" x14ac:dyDescent="0.25">
      <c r="A314" s="15"/>
      <c r="B314" s="7"/>
      <c r="E314" s="14" t="s">
        <v>25</v>
      </c>
      <c r="F314" s="143" t="s">
        <v>692</v>
      </c>
      <c r="G314" s="143"/>
      <c r="H314" s="143"/>
      <c r="I314" s="143"/>
      <c r="J314" s="143"/>
      <c r="K314" s="143">
        <v>0</v>
      </c>
      <c r="L314" s="143">
        <v>39.375</v>
      </c>
      <c r="M314" s="143">
        <v>339.16</v>
      </c>
      <c r="N314" s="143">
        <v>72.697500000000005</v>
      </c>
      <c r="O314" s="143">
        <v>104.5728</v>
      </c>
    </row>
    <row r="315" spans="1:15" s="55" customFormat="1" x14ac:dyDescent="0.25">
      <c r="A315" s="15"/>
      <c r="B315" s="7"/>
      <c r="E315" s="14" t="s">
        <v>25</v>
      </c>
      <c r="F315" s="143" t="s">
        <v>69</v>
      </c>
      <c r="G315" s="143"/>
      <c r="H315" s="143"/>
      <c r="I315" s="143"/>
      <c r="J315" s="143"/>
      <c r="K315" s="143">
        <v>606671.39999952295</v>
      </c>
      <c r="L315" s="143">
        <v>662298.68999995803</v>
      </c>
      <c r="M315" s="143">
        <v>1027099.677105614</v>
      </c>
      <c r="N315" s="143">
        <v>814687.89999929105</v>
      </c>
      <c r="O315" s="143">
        <v>826703.35129978205</v>
      </c>
    </row>
    <row r="316" spans="1:15" s="55" customFormat="1" x14ac:dyDescent="0.25">
      <c r="A316" s="15"/>
      <c r="B316" s="7"/>
      <c r="E316" s="14" t="s">
        <v>25</v>
      </c>
      <c r="F316" s="143" t="s">
        <v>673</v>
      </c>
      <c r="G316" s="143"/>
      <c r="H316" s="143"/>
      <c r="I316" s="143"/>
      <c r="J316" s="143"/>
      <c r="K316" s="143">
        <v>0</v>
      </c>
      <c r="L316" s="143">
        <v>140.38</v>
      </c>
      <c r="M316" s="143">
        <v>654.946685</v>
      </c>
      <c r="N316" s="143">
        <v>317.55</v>
      </c>
      <c r="O316" s="143">
        <v>402.22500000000002</v>
      </c>
    </row>
    <row r="317" spans="1:15" s="55" customFormat="1" x14ac:dyDescent="0.25">
      <c r="A317" s="15"/>
      <c r="B317" s="7"/>
      <c r="E317" s="14" t="s">
        <v>25</v>
      </c>
      <c r="F317" s="143" t="s">
        <v>64</v>
      </c>
      <c r="G317" s="143"/>
      <c r="H317" s="143"/>
      <c r="I317" s="143"/>
      <c r="J317" s="143"/>
      <c r="K317" s="143">
        <v>46225.400000016998</v>
      </c>
      <c r="L317" s="143">
        <v>30434.887499999</v>
      </c>
      <c r="M317" s="143">
        <v>38207.878054995002</v>
      </c>
      <c r="N317" s="143">
        <v>26849.379999998</v>
      </c>
      <c r="O317" s="143">
        <v>22248.647299998</v>
      </c>
    </row>
    <row r="318" spans="1:15" s="55" customFormat="1" x14ac:dyDescent="0.25">
      <c r="A318" s="15"/>
      <c r="B318" s="7"/>
      <c r="E318" s="14" t="s">
        <v>25</v>
      </c>
      <c r="F318" s="143" t="s">
        <v>65</v>
      </c>
      <c r="G318" s="143"/>
      <c r="H318" s="143"/>
      <c r="I318" s="143"/>
      <c r="J318" s="143"/>
      <c r="K318" s="143">
        <v>1273.82</v>
      </c>
      <c r="L318" s="143">
        <v>2065.81</v>
      </c>
      <c r="M318" s="143">
        <v>9741.8847275000007</v>
      </c>
      <c r="N318" s="143">
        <v>8035.4025000000001</v>
      </c>
      <c r="O318" s="143">
        <v>8318.9521249999998</v>
      </c>
    </row>
    <row r="319" spans="1:15" s="55" customFormat="1" x14ac:dyDescent="0.25">
      <c r="A319" s="15"/>
      <c r="B319" s="7"/>
      <c r="E319" s="14" t="s">
        <v>25</v>
      </c>
      <c r="F319" s="143" t="s">
        <v>66</v>
      </c>
      <c r="G319" s="143"/>
      <c r="H319" s="143"/>
      <c r="I319" s="143"/>
      <c r="J319" s="143"/>
      <c r="K319" s="143">
        <v>75043.550000017</v>
      </c>
      <c r="L319" s="143">
        <v>86515.502500005998</v>
      </c>
      <c r="M319" s="143">
        <v>109494.600625002</v>
      </c>
      <c r="N319" s="143">
        <v>93738.837500010995</v>
      </c>
      <c r="O319" s="143">
        <v>87225.994675006994</v>
      </c>
    </row>
    <row r="320" spans="1:15" x14ac:dyDescent="0.25">
      <c r="A320" s="15"/>
      <c r="D320" s="11" t="s">
        <v>26</v>
      </c>
      <c r="E320" s="11"/>
      <c r="F320" s="11"/>
      <c r="G320" s="12">
        <v>0</v>
      </c>
      <c r="H320" s="12">
        <v>0</v>
      </c>
      <c r="I320" s="12">
        <v>0</v>
      </c>
      <c r="J320" s="12">
        <v>447188872.99130702</v>
      </c>
      <c r="K320" s="12">
        <v>448976477.90187484</v>
      </c>
      <c r="L320" s="12">
        <v>452096650.96097976</v>
      </c>
      <c r="M320" s="12">
        <v>486843494.0134573</v>
      </c>
      <c r="N320" s="12">
        <v>549482114.78019059</v>
      </c>
      <c r="O320" s="12">
        <v>585594798.45954466</v>
      </c>
    </row>
    <row r="321" spans="1:15" x14ac:dyDescent="0.25">
      <c r="A321" s="15"/>
      <c r="E321" s="13" t="s">
        <v>26</v>
      </c>
      <c r="F321" s="13"/>
      <c r="G321" s="13">
        <v>0</v>
      </c>
      <c r="H321" s="13">
        <v>0</v>
      </c>
      <c r="I321" s="13">
        <v>0</v>
      </c>
      <c r="J321" s="13">
        <v>6299538.5099999942</v>
      </c>
      <c r="K321" s="13">
        <v>6401466.7800000161</v>
      </c>
      <c r="L321" s="13">
        <v>6876819.840000012</v>
      </c>
      <c r="M321" s="13">
        <v>7357448.9299999923</v>
      </c>
      <c r="N321" s="13">
        <v>7988217.6300000008</v>
      </c>
      <c r="O321" s="13">
        <v>8971455.6900000162</v>
      </c>
    </row>
    <row r="322" spans="1:15" s="55" customFormat="1" x14ac:dyDescent="0.25">
      <c r="A322" s="15"/>
      <c r="B322" s="7"/>
      <c r="E322" s="14" t="s">
        <v>26</v>
      </c>
      <c r="F322" s="143" t="s">
        <v>68</v>
      </c>
      <c r="G322" s="143" t="s">
        <v>93</v>
      </c>
      <c r="H322" s="143"/>
      <c r="I322" s="143"/>
      <c r="J322" s="143">
        <v>2225969.226186146</v>
      </c>
      <c r="K322" s="143">
        <v>2892243.5007417612</v>
      </c>
      <c r="L322" s="143">
        <v>4894761.1068939446</v>
      </c>
      <c r="M322" s="143">
        <v>5844287.293259738</v>
      </c>
      <c r="N322" s="143">
        <v>6709441.668499995</v>
      </c>
      <c r="O322" s="143">
        <v>7919193.3293333473</v>
      </c>
    </row>
    <row r="323" spans="1:15" s="55" customFormat="1" x14ac:dyDescent="0.25">
      <c r="A323" s="15"/>
      <c r="B323" s="7"/>
      <c r="E323" s="14" t="s">
        <v>26</v>
      </c>
      <c r="F323" s="143" t="s">
        <v>70</v>
      </c>
      <c r="G323" s="143"/>
      <c r="H323" s="143"/>
      <c r="I323" s="143"/>
      <c r="J323" s="143">
        <v>0</v>
      </c>
      <c r="K323" s="143">
        <v>1086.177857143</v>
      </c>
      <c r="L323" s="143">
        <v>1563.04</v>
      </c>
      <c r="M323" s="143">
        <v>550.78</v>
      </c>
      <c r="N323" s="143">
        <v>1950.4266666670001</v>
      </c>
      <c r="O323" s="143">
        <v>3395.703333333</v>
      </c>
    </row>
    <row r="324" spans="1:15" s="55" customFormat="1" x14ac:dyDescent="0.25">
      <c r="A324" s="15"/>
      <c r="B324" s="7"/>
      <c r="E324" s="14" t="s">
        <v>26</v>
      </c>
      <c r="F324" s="143" t="s">
        <v>60</v>
      </c>
      <c r="G324" s="143"/>
      <c r="H324" s="143"/>
      <c r="I324" s="143"/>
      <c r="J324" s="143">
        <v>3478078.4742673039</v>
      </c>
      <c r="K324" s="143">
        <v>2972381.5481803948</v>
      </c>
      <c r="L324" s="143">
        <v>1562915.6254112569</v>
      </c>
      <c r="M324" s="143">
        <v>1116332.3422251069</v>
      </c>
      <c r="N324" s="143">
        <v>879121.08316666505</v>
      </c>
      <c r="O324" s="143">
        <v>665475.42798051797</v>
      </c>
    </row>
    <row r="325" spans="1:15" s="55" customFormat="1" x14ac:dyDescent="0.25">
      <c r="A325" s="15"/>
      <c r="B325" s="7"/>
      <c r="E325" s="14" t="s">
        <v>26</v>
      </c>
      <c r="F325" s="143" t="s">
        <v>63</v>
      </c>
      <c r="G325" s="143"/>
      <c r="H325" s="143"/>
      <c r="I325" s="143"/>
      <c r="J325" s="143">
        <v>40163.196666666998</v>
      </c>
      <c r="K325" s="143">
        <v>2020.7553846149999</v>
      </c>
      <c r="L325" s="143">
        <v>3588.04</v>
      </c>
      <c r="M325" s="143">
        <v>4494.7383333329999</v>
      </c>
      <c r="N325" s="143">
        <v>4843.9833333329998</v>
      </c>
      <c r="O325" s="143">
        <v>8283.9386666669998</v>
      </c>
    </row>
    <row r="326" spans="1:15" s="55" customFormat="1" x14ac:dyDescent="0.25">
      <c r="A326" s="15"/>
      <c r="B326" s="7"/>
      <c r="E326" s="14" t="s">
        <v>26</v>
      </c>
      <c r="F326" s="143" t="s">
        <v>691</v>
      </c>
      <c r="G326" s="143"/>
      <c r="H326" s="143"/>
      <c r="I326" s="143"/>
      <c r="J326" s="143">
        <v>50917.517500000002</v>
      </c>
      <c r="K326" s="143">
        <v>94413.871666666993</v>
      </c>
      <c r="L326" s="143">
        <v>118578.036666667</v>
      </c>
      <c r="M326" s="143">
        <v>132061.65533333301</v>
      </c>
      <c r="N326" s="143">
        <v>146824.025333333</v>
      </c>
      <c r="O326" s="143">
        <v>174586.06866666701</v>
      </c>
    </row>
    <row r="327" spans="1:15" s="55" customFormat="1" x14ac:dyDescent="0.25">
      <c r="A327" s="15"/>
      <c r="B327" s="7"/>
      <c r="E327" s="14" t="s">
        <v>26</v>
      </c>
      <c r="F327" s="143" t="s">
        <v>61</v>
      </c>
      <c r="G327" s="143"/>
      <c r="H327" s="143"/>
      <c r="I327" s="143"/>
      <c r="J327" s="143">
        <v>63601.232400433</v>
      </c>
      <c r="K327" s="143">
        <v>62348.708912087997</v>
      </c>
      <c r="L327" s="143">
        <v>52499.070439394003</v>
      </c>
      <c r="M327" s="143">
        <v>40635.149610389999</v>
      </c>
      <c r="N327" s="143">
        <v>45100.809416666998</v>
      </c>
      <c r="O327" s="143">
        <v>44578.477477273002</v>
      </c>
    </row>
    <row r="328" spans="1:15" s="55" customFormat="1" x14ac:dyDescent="0.25">
      <c r="A328" s="15"/>
      <c r="B328" s="7"/>
      <c r="E328" s="14" t="s">
        <v>26</v>
      </c>
      <c r="F328" s="143" t="s">
        <v>62</v>
      </c>
      <c r="G328" s="143"/>
      <c r="H328" s="143"/>
      <c r="I328" s="143"/>
      <c r="J328" s="143">
        <v>45864.215888528001</v>
      </c>
      <c r="K328" s="143">
        <v>54705.990192058001</v>
      </c>
      <c r="L328" s="143">
        <v>29124.086203463001</v>
      </c>
      <c r="M328" s="143">
        <v>24076.925190475999</v>
      </c>
      <c r="N328" s="143">
        <v>18308.016833333</v>
      </c>
      <c r="O328" s="143">
        <v>16619.498749999999</v>
      </c>
    </row>
    <row r="329" spans="1:15" s="55" customFormat="1" x14ac:dyDescent="0.25">
      <c r="A329" s="15"/>
      <c r="B329" s="7"/>
      <c r="E329" s="14" t="s">
        <v>26</v>
      </c>
      <c r="F329" s="143" t="s">
        <v>695</v>
      </c>
      <c r="G329" s="143"/>
      <c r="H329" s="143"/>
      <c r="I329" s="143"/>
      <c r="J329" s="143">
        <v>0</v>
      </c>
      <c r="K329" s="143">
        <v>383.2</v>
      </c>
      <c r="L329" s="143">
        <v>0</v>
      </c>
      <c r="M329" s="143">
        <v>0</v>
      </c>
      <c r="N329" s="143">
        <v>0</v>
      </c>
      <c r="O329" s="143">
        <v>0</v>
      </c>
    </row>
    <row r="330" spans="1:15" s="55" customFormat="1" x14ac:dyDescent="0.25">
      <c r="A330" s="15"/>
      <c r="B330" s="7"/>
      <c r="E330" s="14" t="s">
        <v>26</v>
      </c>
      <c r="F330" s="143" t="s">
        <v>69</v>
      </c>
      <c r="G330" s="143"/>
      <c r="H330" s="143"/>
      <c r="I330" s="143"/>
      <c r="J330" s="143">
        <v>25738.617090909</v>
      </c>
      <c r="K330" s="143">
        <v>32591.357065267999</v>
      </c>
      <c r="L330" s="143">
        <v>32902.004385280998</v>
      </c>
      <c r="M330" s="143">
        <v>40299.326047618997</v>
      </c>
      <c r="N330" s="143">
        <v>39873.986749999996</v>
      </c>
      <c r="O330" s="143">
        <v>41991.375792207997</v>
      </c>
    </row>
    <row r="331" spans="1:15" s="55" customFormat="1" x14ac:dyDescent="0.25">
      <c r="A331" s="15"/>
      <c r="B331" s="7"/>
      <c r="E331" s="14" t="s">
        <v>26</v>
      </c>
      <c r="F331" s="143" t="s">
        <v>64</v>
      </c>
      <c r="G331" s="143"/>
      <c r="H331" s="143"/>
      <c r="I331" s="143"/>
      <c r="J331" s="143">
        <v>368704.83</v>
      </c>
      <c r="K331" s="143">
        <v>286362.60571428598</v>
      </c>
      <c r="L331" s="143">
        <v>180888.83</v>
      </c>
      <c r="M331" s="143">
        <v>154710.72</v>
      </c>
      <c r="N331" s="143">
        <v>142753.63</v>
      </c>
      <c r="O331" s="143">
        <v>97331.87</v>
      </c>
    </row>
    <row r="332" spans="1:15" s="55" customFormat="1" x14ac:dyDescent="0.25">
      <c r="A332" s="15"/>
      <c r="B332" s="7"/>
      <c r="E332" s="14" t="s">
        <v>26</v>
      </c>
      <c r="F332" s="143" t="s">
        <v>65</v>
      </c>
      <c r="G332" s="143"/>
      <c r="H332" s="143"/>
      <c r="I332" s="143"/>
      <c r="J332" s="143">
        <v>501.2</v>
      </c>
      <c r="K332" s="143">
        <v>2929.0642857140001</v>
      </c>
      <c r="L332" s="143">
        <v>0</v>
      </c>
      <c r="M332" s="143">
        <v>0</v>
      </c>
      <c r="N332" s="143">
        <v>0</v>
      </c>
      <c r="O332" s="143">
        <v>0</v>
      </c>
    </row>
    <row r="333" spans="1:15" x14ac:dyDescent="0.25">
      <c r="A333" s="15"/>
      <c r="E333" s="13" t="s">
        <v>27</v>
      </c>
      <c r="F333" s="13"/>
      <c r="G333" s="13">
        <v>0</v>
      </c>
      <c r="H333" s="13">
        <v>0</v>
      </c>
      <c r="I333" s="13">
        <v>0</v>
      </c>
      <c r="J333" s="13">
        <v>249383005.70065525</v>
      </c>
      <c r="K333" s="13">
        <v>251551928.00063384</v>
      </c>
      <c r="L333" s="13">
        <v>256925626.50058639</v>
      </c>
      <c r="M333" s="13">
        <v>276292800.29959315</v>
      </c>
      <c r="N333" s="13">
        <v>308721371.00000715</v>
      </c>
      <c r="O333" s="13">
        <v>323031595.90000302</v>
      </c>
    </row>
    <row r="334" spans="1:15" s="55" customFormat="1" x14ac:dyDescent="0.25">
      <c r="A334" s="15"/>
      <c r="B334" s="7"/>
      <c r="E334" s="14" t="s">
        <v>27</v>
      </c>
      <c r="F334" s="143" t="s">
        <v>67</v>
      </c>
      <c r="G334" s="143" t="s">
        <v>93</v>
      </c>
      <c r="H334" s="143"/>
      <c r="I334" s="143"/>
      <c r="J334" s="143">
        <v>98542752.199917987</v>
      </c>
      <c r="K334" s="143">
        <v>96423242.799915239</v>
      </c>
      <c r="L334" s="143">
        <v>96833221.199919075</v>
      </c>
      <c r="M334" s="143">
        <v>100776457.69993941</v>
      </c>
      <c r="N334" s="143">
        <v>120580838.49999884</v>
      </c>
      <c r="O334" s="143">
        <v>133714809.60000052</v>
      </c>
    </row>
    <row r="335" spans="1:15" s="55" customFormat="1" x14ac:dyDescent="0.25">
      <c r="A335" s="15"/>
      <c r="B335" s="7"/>
      <c r="E335" s="14" t="s">
        <v>27</v>
      </c>
      <c r="F335" s="143" t="s">
        <v>68</v>
      </c>
      <c r="G335" s="143"/>
      <c r="H335" s="143"/>
      <c r="I335" s="143"/>
      <c r="J335" s="143">
        <v>73304938.49994114</v>
      </c>
      <c r="K335" s="143">
        <v>75585157.499936417</v>
      </c>
      <c r="L335" s="143">
        <v>78603919.099931791</v>
      </c>
      <c r="M335" s="143">
        <v>85801751.399976522</v>
      </c>
      <c r="N335" s="143">
        <v>88233264.99999845</v>
      </c>
      <c r="O335" s="143">
        <v>85020383.59999992</v>
      </c>
    </row>
    <row r="336" spans="1:15" s="55" customFormat="1" x14ac:dyDescent="0.25">
      <c r="A336" s="15"/>
      <c r="B336" s="7"/>
      <c r="E336" s="14" t="s">
        <v>27</v>
      </c>
      <c r="F336" s="143" t="s">
        <v>690</v>
      </c>
      <c r="G336" s="143"/>
      <c r="H336" s="143"/>
      <c r="I336" s="143"/>
      <c r="J336" s="143">
        <v>6298.8</v>
      </c>
      <c r="K336" s="143">
        <v>16409.5</v>
      </c>
      <c r="L336" s="143">
        <v>11434.1</v>
      </c>
      <c r="M336" s="143">
        <v>7883.8</v>
      </c>
      <c r="N336" s="143">
        <v>4068.4</v>
      </c>
      <c r="O336" s="143">
        <v>6432</v>
      </c>
    </row>
    <row r="337" spans="1:15" s="55" customFormat="1" x14ac:dyDescent="0.25">
      <c r="A337" s="15"/>
      <c r="B337" s="7"/>
      <c r="E337" s="14" t="s">
        <v>27</v>
      </c>
      <c r="F337" s="143" t="s">
        <v>70</v>
      </c>
      <c r="G337" s="143"/>
      <c r="H337" s="143"/>
      <c r="I337" s="143"/>
      <c r="J337" s="143">
        <v>76744027.599941045</v>
      </c>
      <c r="K337" s="143">
        <v>78022447.199930668</v>
      </c>
      <c r="L337" s="143">
        <v>80033243.29993324</v>
      </c>
      <c r="M337" s="143">
        <v>87744858.299972549</v>
      </c>
      <c r="N337" s="143">
        <v>97090979.600000262</v>
      </c>
      <c r="O337" s="143">
        <v>101192108.79999986</v>
      </c>
    </row>
    <row r="338" spans="1:15" s="55" customFormat="1" x14ac:dyDescent="0.25">
      <c r="A338" s="15"/>
      <c r="B338" s="7"/>
      <c r="E338" s="14" t="s">
        <v>27</v>
      </c>
      <c r="F338" s="143" t="s">
        <v>60</v>
      </c>
      <c r="G338" s="143"/>
      <c r="H338" s="143"/>
      <c r="I338" s="143"/>
      <c r="J338" s="143">
        <v>20276.2</v>
      </c>
      <c r="K338" s="143">
        <v>736164.30000000203</v>
      </c>
      <c r="L338" s="143">
        <v>10070.4</v>
      </c>
      <c r="M338" s="143">
        <v>9677</v>
      </c>
      <c r="N338" s="143">
        <v>11076.6</v>
      </c>
      <c r="O338" s="143">
        <v>6298</v>
      </c>
    </row>
    <row r="339" spans="1:15" s="55" customFormat="1" x14ac:dyDescent="0.25">
      <c r="A339" s="15"/>
      <c r="B339" s="7"/>
      <c r="E339" s="14" t="s">
        <v>27</v>
      </c>
      <c r="F339" s="143" t="s">
        <v>63</v>
      </c>
      <c r="G339" s="143"/>
      <c r="H339" s="143"/>
      <c r="I339" s="143"/>
      <c r="J339" s="143">
        <v>18856.099999999999</v>
      </c>
      <c r="K339" s="143">
        <v>3147</v>
      </c>
      <c r="L339" s="143">
        <v>4720.5</v>
      </c>
      <c r="M339" s="143">
        <v>4517.1000000000004</v>
      </c>
      <c r="N339" s="143">
        <v>6200</v>
      </c>
      <c r="O339" s="143">
        <v>2546</v>
      </c>
    </row>
    <row r="340" spans="1:15" s="55" customFormat="1" x14ac:dyDescent="0.25">
      <c r="A340" s="15"/>
      <c r="B340" s="7"/>
      <c r="E340" s="14" t="s">
        <v>27</v>
      </c>
      <c r="F340" s="143" t="s">
        <v>691</v>
      </c>
      <c r="G340" s="143"/>
      <c r="H340" s="143"/>
      <c r="I340" s="143"/>
      <c r="J340" s="143">
        <v>9965.4</v>
      </c>
      <c r="K340" s="143">
        <v>15735</v>
      </c>
      <c r="L340" s="143">
        <v>20560.400000000001</v>
      </c>
      <c r="M340" s="143">
        <v>24598.400000000001</v>
      </c>
      <c r="N340" s="143">
        <v>27158.9</v>
      </c>
      <c r="O340" s="143">
        <v>28274</v>
      </c>
    </row>
    <row r="341" spans="1:15" s="55" customFormat="1" x14ac:dyDescent="0.25">
      <c r="A341" s="15"/>
      <c r="B341" s="7"/>
      <c r="E341" s="14" t="s">
        <v>27</v>
      </c>
      <c r="F341" s="143" t="s">
        <v>61</v>
      </c>
      <c r="G341" s="143"/>
      <c r="H341" s="143"/>
      <c r="I341" s="143"/>
      <c r="J341" s="143">
        <v>444046.59999999899</v>
      </c>
      <c r="K341" s="143">
        <v>464967.59999999899</v>
      </c>
      <c r="L341" s="143">
        <v>1006623.400000005</v>
      </c>
      <c r="M341" s="143">
        <v>1152689.7999999991</v>
      </c>
      <c r="N341" s="143">
        <v>1602556.000000003</v>
      </c>
      <c r="O341" s="143">
        <v>1759611.4</v>
      </c>
    </row>
    <row r="342" spans="1:15" s="55" customFormat="1" x14ac:dyDescent="0.25">
      <c r="A342" s="15"/>
      <c r="B342" s="7"/>
      <c r="E342" s="14" t="s">
        <v>27</v>
      </c>
      <c r="F342" s="143" t="s">
        <v>62</v>
      </c>
      <c r="G342" s="143"/>
      <c r="H342" s="143"/>
      <c r="I342" s="143"/>
      <c r="J342" s="143">
        <v>140677.6</v>
      </c>
      <c r="K342" s="143">
        <v>132487.29999999999</v>
      </c>
      <c r="L342" s="143">
        <v>164273.4</v>
      </c>
      <c r="M342" s="143">
        <v>180886.5</v>
      </c>
      <c r="N342" s="143">
        <v>177266</v>
      </c>
      <c r="O342" s="143">
        <v>195423.2</v>
      </c>
    </row>
    <row r="343" spans="1:15" s="55" customFormat="1" x14ac:dyDescent="0.25">
      <c r="A343" s="15"/>
      <c r="B343" s="7"/>
      <c r="E343" s="14" t="s">
        <v>27</v>
      </c>
      <c r="F343" s="143" t="s">
        <v>695</v>
      </c>
      <c r="G343" s="143"/>
      <c r="H343" s="143"/>
      <c r="I343" s="143"/>
      <c r="J343" s="143">
        <v>0</v>
      </c>
      <c r="K343" s="143">
        <v>0</v>
      </c>
      <c r="L343" s="143">
        <v>0</v>
      </c>
      <c r="M343" s="143">
        <v>0</v>
      </c>
      <c r="N343" s="143">
        <v>0</v>
      </c>
      <c r="O343" s="143">
        <v>0</v>
      </c>
    </row>
    <row r="344" spans="1:15" s="55" customFormat="1" x14ac:dyDescent="0.25">
      <c r="A344" s="15"/>
      <c r="B344" s="7"/>
      <c r="E344" s="14" t="s">
        <v>27</v>
      </c>
      <c r="F344" s="143" t="s">
        <v>692</v>
      </c>
      <c r="G344" s="143"/>
      <c r="H344" s="143"/>
      <c r="I344" s="143"/>
      <c r="J344" s="143">
        <v>0</v>
      </c>
      <c r="K344" s="143">
        <v>0</v>
      </c>
      <c r="L344" s="143">
        <v>419.6</v>
      </c>
      <c r="M344" s="143">
        <v>8100</v>
      </c>
      <c r="N344" s="143">
        <v>7552</v>
      </c>
      <c r="O344" s="143">
        <v>7540.6</v>
      </c>
    </row>
    <row r="345" spans="1:15" s="55" customFormat="1" x14ac:dyDescent="0.25">
      <c r="A345" s="15"/>
      <c r="B345" s="7"/>
      <c r="E345" s="14" t="s">
        <v>27</v>
      </c>
      <c r="F345" s="143" t="s">
        <v>69</v>
      </c>
      <c r="G345" s="143"/>
      <c r="H345" s="143"/>
      <c r="I345" s="143"/>
      <c r="J345" s="143">
        <v>151166.70000000001</v>
      </c>
      <c r="K345" s="143">
        <v>152169.79999999999</v>
      </c>
      <c r="L345" s="143">
        <v>237141.09999999899</v>
      </c>
      <c r="M345" s="143">
        <v>569662.99999999499</v>
      </c>
      <c r="N345" s="143">
        <v>962764.30000000098</v>
      </c>
      <c r="O345" s="143">
        <v>1061891.3</v>
      </c>
    </row>
    <row r="346" spans="1:15" s="55" customFormat="1" x14ac:dyDescent="0.25">
      <c r="A346" s="15"/>
      <c r="B346" s="7"/>
      <c r="E346" s="14" t="s">
        <v>27</v>
      </c>
      <c r="F346" s="143" t="s">
        <v>673</v>
      </c>
      <c r="G346" s="143"/>
      <c r="H346" s="143"/>
      <c r="I346" s="143"/>
      <c r="J346" s="143">
        <v>0</v>
      </c>
      <c r="K346" s="143">
        <v>0</v>
      </c>
      <c r="L346" s="143">
        <v>0</v>
      </c>
      <c r="M346" s="143">
        <v>11717.3</v>
      </c>
      <c r="N346" s="143">
        <v>17645.7</v>
      </c>
      <c r="O346" s="143">
        <v>36277.4</v>
      </c>
    </row>
    <row r="347" spans="1:15" x14ac:dyDescent="0.25">
      <c r="A347" s="15"/>
      <c r="E347" s="13" t="s">
        <v>28</v>
      </c>
      <c r="F347" s="13"/>
      <c r="G347" s="13">
        <v>0</v>
      </c>
      <c r="H347" s="13">
        <v>0</v>
      </c>
      <c r="I347" s="13">
        <v>0</v>
      </c>
      <c r="J347" s="13">
        <v>191506328.77967519</v>
      </c>
      <c r="K347" s="13">
        <v>191023083.12029213</v>
      </c>
      <c r="L347" s="13">
        <v>188294204.62013677</v>
      </c>
      <c r="M347" s="13">
        <v>203193244.78311336</v>
      </c>
      <c r="N347" s="13">
        <v>232772526.14951396</v>
      </c>
      <c r="O347" s="13">
        <v>253591746.86955333</v>
      </c>
    </row>
    <row r="348" spans="1:15" s="55" customFormat="1" x14ac:dyDescent="0.25">
      <c r="A348" s="15"/>
      <c r="B348" s="7"/>
      <c r="E348" s="14" t="s">
        <v>28</v>
      </c>
      <c r="F348" s="143" t="s">
        <v>67</v>
      </c>
      <c r="G348" s="143" t="s">
        <v>93</v>
      </c>
      <c r="H348" s="143"/>
      <c r="I348" s="143"/>
      <c r="J348" s="143">
        <v>93883013.263524711</v>
      </c>
      <c r="K348" s="143">
        <v>91527972.049590901</v>
      </c>
      <c r="L348" s="143">
        <v>89578217.263775006</v>
      </c>
      <c r="M348" s="143">
        <v>96393784.534126192</v>
      </c>
      <c r="N348" s="143">
        <v>118721698.68316342</v>
      </c>
      <c r="O348" s="143">
        <v>140489666.2785919</v>
      </c>
    </row>
    <row r="349" spans="1:15" s="55" customFormat="1" x14ac:dyDescent="0.25">
      <c r="A349" s="15"/>
      <c r="B349" s="7"/>
      <c r="E349" s="14" t="s">
        <v>28</v>
      </c>
      <c r="F349" s="143" t="s">
        <v>68</v>
      </c>
      <c r="G349" s="143"/>
      <c r="H349" s="143"/>
      <c r="I349" s="143"/>
      <c r="J349" s="143">
        <v>95054502.434207872</v>
      </c>
      <c r="K349" s="143">
        <v>97008586.336516514</v>
      </c>
      <c r="L349" s="143">
        <v>97504318.46119827</v>
      </c>
      <c r="M349" s="143">
        <v>105293975.2943207</v>
      </c>
      <c r="N349" s="143">
        <v>112119353.08075532</v>
      </c>
      <c r="O349" s="143">
        <v>110774461.9870148</v>
      </c>
    </row>
    <row r="350" spans="1:15" s="55" customFormat="1" x14ac:dyDescent="0.25">
      <c r="A350" s="15"/>
      <c r="B350" s="7"/>
      <c r="E350" s="14" t="s">
        <v>28</v>
      </c>
      <c r="F350" s="143" t="s">
        <v>690</v>
      </c>
      <c r="G350" s="143"/>
      <c r="H350" s="143"/>
      <c r="I350" s="143"/>
      <c r="J350" s="143">
        <v>0</v>
      </c>
      <c r="K350" s="143">
        <v>844.79980456400006</v>
      </c>
      <c r="L350" s="143">
        <v>1244.507524095</v>
      </c>
      <c r="M350" s="143">
        <v>1037.533762608</v>
      </c>
      <c r="N350" s="143">
        <v>1668.1046122549999</v>
      </c>
      <c r="O350" s="143">
        <v>531.89939114100002</v>
      </c>
    </row>
    <row r="351" spans="1:15" s="55" customFormat="1" x14ac:dyDescent="0.25">
      <c r="A351" s="15"/>
      <c r="B351" s="7"/>
      <c r="E351" s="14" t="s">
        <v>28</v>
      </c>
      <c r="F351" s="143" t="s">
        <v>60</v>
      </c>
      <c r="G351" s="143"/>
      <c r="H351" s="143"/>
      <c r="I351" s="143"/>
      <c r="J351" s="143">
        <v>22652.855342538001</v>
      </c>
      <c r="K351" s="143">
        <v>16978.580825596</v>
      </c>
      <c r="L351" s="143">
        <v>9570.6700858629993</v>
      </c>
      <c r="M351" s="143">
        <v>10289.939233247</v>
      </c>
      <c r="N351" s="143">
        <v>6182.3556941520001</v>
      </c>
      <c r="O351" s="143">
        <v>10526.314759826</v>
      </c>
    </row>
    <row r="352" spans="1:15" s="55" customFormat="1" x14ac:dyDescent="0.25">
      <c r="A352" s="15"/>
      <c r="B352" s="7"/>
      <c r="E352" s="14" t="s">
        <v>28</v>
      </c>
      <c r="F352" s="143" t="s">
        <v>63</v>
      </c>
      <c r="G352" s="143"/>
      <c r="H352" s="143"/>
      <c r="I352" s="143"/>
      <c r="J352" s="143">
        <v>18635.002160674001</v>
      </c>
      <c r="K352" s="143">
        <v>12790.619714057</v>
      </c>
      <c r="L352" s="143">
        <v>6100.0972505070004</v>
      </c>
      <c r="M352" s="143">
        <v>3761.0780415009999</v>
      </c>
      <c r="N352" s="143">
        <v>4000.597426623</v>
      </c>
      <c r="O352" s="143">
        <v>3396.6730874919999</v>
      </c>
    </row>
    <row r="353" spans="1:15" s="55" customFormat="1" x14ac:dyDescent="0.25">
      <c r="A353" s="15"/>
      <c r="B353" s="7"/>
      <c r="E353" s="14" t="s">
        <v>28</v>
      </c>
      <c r="F353" s="143" t="s">
        <v>691</v>
      </c>
      <c r="G353" s="143"/>
      <c r="H353" s="143"/>
      <c r="I353" s="143"/>
      <c r="J353" s="143">
        <v>13182.410715335</v>
      </c>
      <c r="K353" s="143">
        <v>21440.797384797999</v>
      </c>
      <c r="L353" s="143">
        <v>25542.418300791</v>
      </c>
      <c r="M353" s="143">
        <v>28159.008919324999</v>
      </c>
      <c r="N353" s="143">
        <v>31819.631789155999</v>
      </c>
      <c r="O353" s="143">
        <v>32366.373259782002</v>
      </c>
    </row>
    <row r="354" spans="1:15" s="55" customFormat="1" x14ac:dyDescent="0.25">
      <c r="A354" s="15"/>
      <c r="B354" s="7"/>
      <c r="E354" s="14" t="s">
        <v>28</v>
      </c>
      <c r="F354" s="143" t="s">
        <v>61</v>
      </c>
      <c r="G354" s="143"/>
      <c r="H354" s="143"/>
      <c r="I354" s="143"/>
      <c r="J354" s="143">
        <v>491080.09551468497</v>
      </c>
      <c r="K354" s="143">
        <v>505020.72049277101</v>
      </c>
      <c r="L354" s="143">
        <v>1001876.303489284</v>
      </c>
      <c r="M354" s="143">
        <v>1272058.3425773031</v>
      </c>
      <c r="N354" s="143">
        <v>1679052.6355077301</v>
      </c>
      <c r="O354" s="143">
        <v>2050433.7690695249</v>
      </c>
    </row>
    <row r="355" spans="1:15" s="55" customFormat="1" x14ac:dyDescent="0.25">
      <c r="A355" s="15"/>
      <c r="B355" s="7"/>
      <c r="E355" s="14" t="s">
        <v>28</v>
      </c>
      <c r="F355" s="143" t="s">
        <v>62</v>
      </c>
      <c r="G355" s="143"/>
      <c r="H355" s="143"/>
      <c r="I355" s="143"/>
      <c r="J355" s="143">
        <v>154218.32062512499</v>
      </c>
      <c r="K355" s="143">
        <v>143821.060676188</v>
      </c>
      <c r="L355" s="143">
        <v>167334.89819598899</v>
      </c>
      <c r="M355" s="143">
        <v>190179.05189494201</v>
      </c>
      <c r="N355" s="143">
        <v>208751.061060459</v>
      </c>
      <c r="O355" s="143">
        <v>230363.57455174401</v>
      </c>
    </row>
    <row r="356" spans="1:15" s="55" customFormat="1" x14ac:dyDescent="0.25">
      <c r="A356" s="15"/>
      <c r="B356" s="7"/>
      <c r="E356" s="14" t="s">
        <v>28</v>
      </c>
      <c r="F356" s="143" t="s">
        <v>695</v>
      </c>
      <c r="G356" s="143"/>
      <c r="H356" s="143"/>
      <c r="I356" s="143"/>
      <c r="J356" s="143">
        <v>0</v>
      </c>
      <c r="K356" s="143">
        <v>547.31963136499996</v>
      </c>
      <c r="L356" s="143">
        <v>0</v>
      </c>
      <c r="M356" s="143">
        <v>0</v>
      </c>
      <c r="N356" s="143">
        <v>0</v>
      </c>
      <c r="O356" s="143">
        <v>0</v>
      </c>
    </row>
    <row r="357" spans="1:15" s="55" customFormat="1" x14ac:dyDescent="0.25">
      <c r="A357" s="15"/>
      <c r="B357" s="7"/>
      <c r="E357" s="14" t="s">
        <v>28</v>
      </c>
      <c r="F357" s="143" t="s">
        <v>69</v>
      </c>
      <c r="G357" s="143"/>
      <c r="H357" s="143"/>
      <c r="I357" s="143"/>
      <c r="J357" s="143">
        <v>1869044.3978255771</v>
      </c>
      <c r="K357" s="143">
        <v>1785080.8353238059</v>
      </c>
      <c r="L357" s="143">
        <v>0</v>
      </c>
      <c r="M357" s="143">
        <v>0</v>
      </c>
      <c r="N357" s="143">
        <v>0</v>
      </c>
      <c r="O357" s="143">
        <v>0</v>
      </c>
    </row>
    <row r="358" spans="1:15" x14ac:dyDescent="0.25">
      <c r="A358" s="15"/>
      <c r="B358" s="7"/>
      <c r="C358" s="8" t="s">
        <v>29</v>
      </c>
      <c r="D358" s="8"/>
      <c r="E358" s="8"/>
      <c r="F358" s="8"/>
      <c r="G358" s="9">
        <v>1989642972.237045</v>
      </c>
      <c r="H358" s="9">
        <v>2118590302.5139096</v>
      </c>
      <c r="I358" s="9">
        <v>2201742652.2604952</v>
      </c>
      <c r="J358" s="9">
        <v>2341727381.9597883</v>
      </c>
      <c r="K358" s="9">
        <v>2421519677.3890018</v>
      </c>
      <c r="L358" s="9">
        <v>2398407354.7487087</v>
      </c>
      <c r="M358" s="9">
        <v>2520895072.1389251</v>
      </c>
      <c r="N358" s="9">
        <v>2684481133.3069158</v>
      </c>
      <c r="O358" s="9">
        <v>1849626799.6912885</v>
      </c>
    </row>
    <row r="359" spans="1:15" x14ac:dyDescent="0.25">
      <c r="A359" s="15"/>
      <c r="D359" s="11" t="s">
        <v>30</v>
      </c>
      <c r="E359" s="11"/>
      <c r="F359" s="11"/>
      <c r="G359" s="12">
        <v>1031431712.6259822</v>
      </c>
      <c r="H359" s="12">
        <v>1059527623.2557141</v>
      </c>
      <c r="I359" s="12">
        <v>1060551328.7354294</v>
      </c>
      <c r="J359" s="12">
        <v>1107716461.4456816</v>
      </c>
      <c r="K359" s="12">
        <v>1090767615.1454377</v>
      </c>
      <c r="L359" s="12">
        <v>1004778749.115539</v>
      </c>
      <c r="M359" s="12">
        <v>993528475.86560488</v>
      </c>
      <c r="N359" s="12">
        <v>999955873.58541942</v>
      </c>
      <c r="O359" s="12">
        <v>575418133.07735753</v>
      </c>
    </row>
    <row r="360" spans="1:15" x14ac:dyDescent="0.25">
      <c r="A360" s="15"/>
      <c r="E360" s="13" t="s">
        <v>31</v>
      </c>
      <c r="F360" s="13"/>
      <c r="G360" s="13">
        <v>208609403.13988692</v>
      </c>
      <c r="H360" s="13">
        <v>193788245.89987671</v>
      </c>
      <c r="I360" s="13">
        <v>185899687.6595999</v>
      </c>
      <c r="J360" s="13">
        <v>204432488.70985553</v>
      </c>
      <c r="K360" s="13">
        <v>163091569.55988446</v>
      </c>
      <c r="L360" s="13">
        <v>124075744.83988196</v>
      </c>
      <c r="M360" s="13">
        <v>110041097.78989291</v>
      </c>
      <c r="N360" s="13">
        <v>83468471.659924358</v>
      </c>
      <c r="O360" s="13">
        <v>67590195.289841682</v>
      </c>
    </row>
    <row r="361" spans="1:15" s="55" customFormat="1" x14ac:dyDescent="0.25">
      <c r="A361" s="15"/>
      <c r="B361" s="7"/>
      <c r="E361" s="14" t="s">
        <v>31</v>
      </c>
      <c r="F361" s="143" t="s">
        <v>67</v>
      </c>
      <c r="G361" s="143">
        <v>21438584.809985071</v>
      </c>
      <c r="H361" s="143">
        <v>19795695.86998561</v>
      </c>
      <c r="I361" s="143">
        <v>20855116.899959847</v>
      </c>
      <c r="J361" s="143">
        <v>25014202.449981902</v>
      </c>
      <c r="K361" s="143">
        <v>23921407.419987079</v>
      </c>
      <c r="L361" s="143">
        <v>21855406.109983828</v>
      </c>
      <c r="M361" s="143">
        <v>20502259.33998131</v>
      </c>
      <c r="N361" s="143">
        <v>16692441.849988908</v>
      </c>
      <c r="O361" s="143">
        <v>15756352.15997462</v>
      </c>
    </row>
    <row r="362" spans="1:15" s="55" customFormat="1" x14ac:dyDescent="0.25">
      <c r="A362" s="15"/>
      <c r="B362" s="7"/>
      <c r="E362" s="14" t="s">
        <v>31</v>
      </c>
      <c r="F362" s="143" t="s">
        <v>68</v>
      </c>
      <c r="G362" s="143">
        <v>187124313.32990193</v>
      </c>
      <c r="H362" s="143">
        <v>173992550.02989113</v>
      </c>
      <c r="I362" s="143">
        <v>165044570.75964004</v>
      </c>
      <c r="J362" s="143">
        <v>179418286.25987363</v>
      </c>
      <c r="K362" s="143">
        <v>139170162.13989744</v>
      </c>
      <c r="L362" s="143">
        <v>102220338.72989812</v>
      </c>
      <c r="M362" s="143">
        <v>89489367.449911624</v>
      </c>
      <c r="N362" s="143">
        <v>66496454.809935451</v>
      </c>
      <c r="O362" s="143">
        <v>51637234.489867918</v>
      </c>
    </row>
    <row r="363" spans="1:15" s="55" customFormat="1" x14ac:dyDescent="0.25">
      <c r="A363" s="15"/>
      <c r="B363" s="7"/>
      <c r="E363" s="14" t="s">
        <v>31</v>
      </c>
      <c r="F363" s="143" t="s">
        <v>63</v>
      </c>
      <c r="G363" s="143">
        <v>46505</v>
      </c>
      <c r="H363" s="143">
        <v>0</v>
      </c>
      <c r="I363" s="143">
        <v>0</v>
      </c>
      <c r="J363" s="143">
        <v>0</v>
      </c>
      <c r="K363" s="143">
        <v>0</v>
      </c>
      <c r="L363" s="143">
        <v>0</v>
      </c>
      <c r="M363" s="143">
        <v>0</v>
      </c>
      <c r="N363" s="143">
        <v>0</v>
      </c>
      <c r="O363" s="143">
        <v>0</v>
      </c>
    </row>
    <row r="364" spans="1:15" s="55" customFormat="1" x14ac:dyDescent="0.25">
      <c r="A364" s="15"/>
      <c r="B364" s="7"/>
      <c r="E364" s="14" t="s">
        <v>31</v>
      </c>
      <c r="F364" s="143" t="s">
        <v>691</v>
      </c>
      <c r="G364" s="143">
        <v>0</v>
      </c>
      <c r="H364" s="143">
        <v>0</v>
      </c>
      <c r="I364" s="143">
        <v>0</v>
      </c>
      <c r="J364" s="143">
        <v>0</v>
      </c>
      <c r="K364" s="143">
        <v>0</v>
      </c>
      <c r="L364" s="143">
        <v>0</v>
      </c>
      <c r="M364" s="143">
        <v>49471</v>
      </c>
      <c r="N364" s="143">
        <v>279575</v>
      </c>
      <c r="O364" s="143">
        <v>20220</v>
      </c>
    </row>
    <row r="365" spans="1:15" s="55" customFormat="1" x14ac:dyDescent="0.25">
      <c r="A365" s="15"/>
      <c r="B365" s="7"/>
      <c r="E365" s="14" t="s">
        <v>31</v>
      </c>
      <c r="F365" s="143" t="s">
        <v>61</v>
      </c>
      <c r="G365" s="143">
        <v>0</v>
      </c>
      <c r="H365" s="143">
        <v>0</v>
      </c>
      <c r="I365" s="143">
        <v>0</v>
      </c>
      <c r="J365" s="143">
        <v>0</v>
      </c>
      <c r="K365" s="143">
        <v>0</v>
      </c>
      <c r="L365" s="143">
        <v>0</v>
      </c>
      <c r="M365" s="143">
        <v>0</v>
      </c>
      <c r="N365" s="143">
        <v>0</v>
      </c>
      <c r="O365" s="143">
        <v>176388.639999151</v>
      </c>
    </row>
    <row r="366" spans="1:15" x14ac:dyDescent="0.25">
      <c r="A366" s="15"/>
      <c r="E366" s="13" t="s">
        <v>32</v>
      </c>
      <c r="F366" s="13"/>
      <c r="G366" s="13">
        <v>53782745.279782325</v>
      </c>
      <c r="H366" s="13">
        <v>59326916.539764456</v>
      </c>
      <c r="I366" s="13">
        <v>66006903.889693044</v>
      </c>
      <c r="J366" s="13">
        <v>77438129.719677791</v>
      </c>
      <c r="K366" s="13">
        <v>84095846.319648147</v>
      </c>
      <c r="L366" s="13">
        <v>92334210.649549082</v>
      </c>
      <c r="M366" s="13">
        <v>102939631.04953736</v>
      </c>
      <c r="N366" s="13">
        <v>104163330.56952502</v>
      </c>
      <c r="O366" s="13">
        <v>106457545.36949873</v>
      </c>
    </row>
    <row r="367" spans="1:15" s="55" customFormat="1" x14ac:dyDescent="0.25">
      <c r="A367" s="15"/>
      <c r="B367" s="7"/>
      <c r="E367" s="14" t="s">
        <v>32</v>
      </c>
      <c r="F367" s="143" t="s">
        <v>67</v>
      </c>
      <c r="G367" s="143">
        <v>746857.47999804094</v>
      </c>
      <c r="H367" s="143">
        <v>804751.06999660295</v>
      </c>
      <c r="I367" s="143">
        <v>1437894.0299913581</v>
      </c>
      <c r="J367" s="143">
        <v>2646354.5799863618</v>
      </c>
      <c r="K367" s="143">
        <v>3292627.6899847048</v>
      </c>
      <c r="L367" s="143">
        <v>3889992.539979035</v>
      </c>
      <c r="M367" s="143">
        <v>5969731.2299698489</v>
      </c>
      <c r="N367" s="143">
        <v>9620943.5899488144</v>
      </c>
      <c r="O367" s="143">
        <v>14705719.559932098</v>
      </c>
    </row>
    <row r="368" spans="1:15" s="55" customFormat="1" x14ac:dyDescent="0.25">
      <c r="A368" s="15"/>
      <c r="B368" s="7"/>
      <c r="E368" s="14" t="s">
        <v>32</v>
      </c>
      <c r="F368" s="143" t="s">
        <v>68</v>
      </c>
      <c r="G368" s="143">
        <v>51005599.869794324</v>
      </c>
      <c r="H368" s="143">
        <v>56513285.499774776</v>
      </c>
      <c r="I368" s="143">
        <v>62215080.109710068</v>
      </c>
      <c r="J368" s="143">
        <v>71123479.509704188</v>
      </c>
      <c r="K368" s="143">
        <v>75221170.109681934</v>
      </c>
      <c r="L368" s="143">
        <v>84875014.269582897</v>
      </c>
      <c r="M368" s="143">
        <v>93474666.649583474</v>
      </c>
      <c r="N368" s="143">
        <v>91316915.189589947</v>
      </c>
      <c r="O368" s="143">
        <v>89315414.659575284</v>
      </c>
    </row>
    <row r="369" spans="1:15" s="55" customFormat="1" x14ac:dyDescent="0.25">
      <c r="A369" s="15"/>
      <c r="B369" s="7"/>
      <c r="E369" s="14" t="s">
        <v>32</v>
      </c>
      <c r="F369" s="143" t="s">
        <v>60</v>
      </c>
      <c r="G369" s="143">
        <v>1619584.879991882</v>
      </c>
      <c r="H369" s="143">
        <v>1412133.6699946891</v>
      </c>
      <c r="I369" s="143">
        <v>1489252.6899947489</v>
      </c>
      <c r="J369" s="143">
        <v>2500145.7899915799</v>
      </c>
      <c r="K369" s="143">
        <v>3648220.5899881269</v>
      </c>
      <c r="L369" s="143">
        <v>1670184.02999419</v>
      </c>
      <c r="M369" s="143">
        <v>1213317.489992514</v>
      </c>
      <c r="N369" s="143">
        <v>1304622.629992537</v>
      </c>
      <c r="O369" s="143">
        <v>765160.84999711101</v>
      </c>
    </row>
    <row r="370" spans="1:15" s="55" customFormat="1" x14ac:dyDescent="0.25">
      <c r="A370" s="15"/>
      <c r="B370" s="7"/>
      <c r="E370" s="14" t="s">
        <v>32</v>
      </c>
      <c r="F370" s="143" t="s">
        <v>63</v>
      </c>
      <c r="G370" s="143">
        <v>244178.439998627</v>
      </c>
      <c r="H370" s="143">
        <v>413145.56999860698</v>
      </c>
      <c r="I370" s="143">
        <v>664237.409997512</v>
      </c>
      <c r="J370" s="143">
        <v>888479.65999716497</v>
      </c>
      <c r="K370" s="143">
        <v>901171.05999791599</v>
      </c>
      <c r="L370" s="143">
        <v>531569.03999841202</v>
      </c>
      <c r="M370" s="143">
        <v>707471.24999868905</v>
      </c>
      <c r="N370" s="143">
        <v>700124.31999811495</v>
      </c>
      <c r="O370" s="143">
        <v>663717.34999760205</v>
      </c>
    </row>
    <row r="371" spans="1:15" s="55" customFormat="1" x14ac:dyDescent="0.25">
      <c r="A371" s="15"/>
      <c r="B371" s="7"/>
      <c r="E371" s="14" t="s">
        <v>32</v>
      </c>
      <c r="F371" s="143" t="s">
        <v>691</v>
      </c>
      <c r="G371" s="143">
        <v>166524.609999448</v>
      </c>
      <c r="H371" s="143">
        <v>183600.729999781</v>
      </c>
      <c r="I371" s="143">
        <v>200439.649999335</v>
      </c>
      <c r="J371" s="143">
        <v>279670.17999851698</v>
      </c>
      <c r="K371" s="143">
        <v>1032656.8699954899</v>
      </c>
      <c r="L371" s="143">
        <v>1367450.7699945639</v>
      </c>
      <c r="M371" s="143">
        <v>1535628.2999931569</v>
      </c>
      <c r="N371" s="143">
        <v>1163909.999996074</v>
      </c>
      <c r="O371" s="143">
        <v>820536.40999721701</v>
      </c>
    </row>
    <row r="372" spans="1:15" s="55" customFormat="1" x14ac:dyDescent="0.25">
      <c r="A372" s="15"/>
      <c r="B372" s="7"/>
      <c r="E372" s="14" t="s">
        <v>32</v>
      </c>
      <c r="F372" s="143" t="s">
        <v>61</v>
      </c>
      <c r="G372" s="143">
        <v>0</v>
      </c>
      <c r="H372" s="143">
        <v>0</v>
      </c>
      <c r="I372" s="143">
        <v>0</v>
      </c>
      <c r="J372" s="143">
        <v>0</v>
      </c>
      <c r="K372" s="143">
        <v>0</v>
      </c>
      <c r="L372" s="143">
        <v>0</v>
      </c>
      <c r="M372" s="143">
        <v>38816.129999696997</v>
      </c>
      <c r="N372" s="143">
        <v>0</v>
      </c>
      <c r="O372" s="143">
        <v>186996.53999948499</v>
      </c>
    </row>
    <row r="373" spans="1:15" s="55" customFormat="1" x14ac:dyDescent="0.25">
      <c r="A373" s="15"/>
      <c r="B373" s="7"/>
      <c r="E373" s="14" t="s">
        <v>32</v>
      </c>
      <c r="F373" s="143" t="s">
        <v>66</v>
      </c>
      <c r="G373" s="143">
        <v>0</v>
      </c>
      <c r="H373" s="143">
        <v>0</v>
      </c>
      <c r="I373" s="143">
        <v>0</v>
      </c>
      <c r="J373" s="143">
        <v>0</v>
      </c>
      <c r="K373" s="143">
        <v>0</v>
      </c>
      <c r="L373" s="143">
        <v>0</v>
      </c>
      <c r="M373" s="143">
        <v>0</v>
      </c>
      <c r="N373" s="143">
        <v>56814.839999511998</v>
      </c>
      <c r="O373" s="143">
        <v>0</v>
      </c>
    </row>
    <row r="374" spans="1:15" x14ac:dyDescent="0.25">
      <c r="A374" s="15"/>
      <c r="E374" s="13" t="s">
        <v>33</v>
      </c>
      <c r="F374" s="13"/>
      <c r="G374" s="13">
        <v>769039564.20631206</v>
      </c>
      <c r="H374" s="13">
        <v>806412460.81607234</v>
      </c>
      <c r="I374" s="13">
        <v>808644737.18614221</v>
      </c>
      <c r="J374" s="13">
        <v>825845843.01615059</v>
      </c>
      <c r="K374" s="13">
        <v>843580199.26591325</v>
      </c>
      <c r="L374" s="13">
        <v>788368793.62610292</v>
      </c>
      <c r="M374" s="13">
        <v>780547747.02617109</v>
      </c>
      <c r="N374" s="13">
        <v>812324071.35596871</v>
      </c>
      <c r="O374" s="13">
        <v>401370392.4180156</v>
      </c>
    </row>
    <row r="375" spans="1:15" s="55" customFormat="1" x14ac:dyDescent="0.25">
      <c r="A375" s="15"/>
      <c r="B375" s="7"/>
      <c r="E375" s="14" t="s">
        <v>33</v>
      </c>
      <c r="F375" s="143" t="s">
        <v>67</v>
      </c>
      <c r="G375" s="143">
        <v>589662491.09718633</v>
      </c>
      <c r="H375" s="143">
        <v>613789346.64700782</v>
      </c>
      <c r="I375" s="143">
        <v>606874333.7070843</v>
      </c>
      <c r="J375" s="143">
        <v>612014643.72710776</v>
      </c>
      <c r="K375" s="143">
        <v>620400875.02698028</v>
      </c>
      <c r="L375" s="143">
        <v>566172642.0572114</v>
      </c>
      <c r="M375" s="143">
        <v>554123764.83726573</v>
      </c>
      <c r="N375" s="143">
        <v>591988105.01704717</v>
      </c>
      <c r="O375" s="143">
        <v>304712139.71847439</v>
      </c>
    </row>
    <row r="376" spans="1:15" s="55" customFormat="1" x14ac:dyDescent="0.25">
      <c r="A376" s="15"/>
      <c r="B376" s="7"/>
      <c r="E376" s="14" t="s">
        <v>33</v>
      </c>
      <c r="F376" s="143" t="s">
        <v>68</v>
      </c>
      <c r="G376" s="143">
        <v>175120686.64914021</v>
      </c>
      <c r="H376" s="143">
        <v>187343030.98909262</v>
      </c>
      <c r="I376" s="143">
        <v>197096370.65907085</v>
      </c>
      <c r="J376" s="143">
        <v>207630102.94906434</v>
      </c>
      <c r="K376" s="143">
        <v>217434409.44895732</v>
      </c>
      <c r="L376" s="143">
        <v>217342000.50891581</v>
      </c>
      <c r="M376" s="143">
        <v>222389480.71892625</v>
      </c>
      <c r="N376" s="143">
        <v>215919170.31894287</v>
      </c>
      <c r="O376" s="143">
        <v>94837078.569550395</v>
      </c>
    </row>
    <row r="377" spans="1:15" s="55" customFormat="1" x14ac:dyDescent="0.25">
      <c r="A377" s="15"/>
      <c r="B377" s="7"/>
      <c r="E377" s="14" t="s">
        <v>33</v>
      </c>
      <c r="F377" s="143" t="s">
        <v>690</v>
      </c>
      <c r="G377" s="143">
        <v>71858.849999654005</v>
      </c>
      <c r="H377" s="143">
        <v>93741.329999581998</v>
      </c>
      <c r="I377" s="143">
        <v>33981.799999855</v>
      </c>
      <c r="J377" s="143">
        <v>25964.249999783999</v>
      </c>
      <c r="K377" s="143">
        <v>37018.049999786999</v>
      </c>
      <c r="L377" s="143">
        <v>62355.019999769997</v>
      </c>
      <c r="M377" s="143">
        <v>69971.289999674002</v>
      </c>
      <c r="N377" s="143">
        <v>52019.029999785002</v>
      </c>
      <c r="O377" s="143">
        <v>27544.059999837998</v>
      </c>
    </row>
    <row r="378" spans="1:15" s="55" customFormat="1" x14ac:dyDescent="0.25">
      <c r="A378" s="15"/>
      <c r="B378" s="7"/>
      <c r="E378" s="14" t="s">
        <v>33</v>
      </c>
      <c r="F378" s="143" t="s">
        <v>70</v>
      </c>
      <c r="G378" s="143">
        <v>20563.119999922001</v>
      </c>
      <c r="H378" s="143">
        <v>24321.439999884999</v>
      </c>
      <c r="I378" s="143">
        <v>28422.339999868</v>
      </c>
      <c r="J378" s="143">
        <v>38696.699999896002</v>
      </c>
      <c r="K378" s="143">
        <v>25713.379999862002</v>
      </c>
      <c r="L378" s="143">
        <v>34515.499999852997</v>
      </c>
      <c r="M378" s="143">
        <v>23761.229999863001</v>
      </c>
      <c r="N378" s="143">
        <v>30850.259999837999</v>
      </c>
      <c r="O378" s="143">
        <v>25491.859999871001</v>
      </c>
    </row>
    <row r="379" spans="1:15" s="55" customFormat="1" x14ac:dyDescent="0.25">
      <c r="A379" s="15"/>
      <c r="B379" s="7"/>
      <c r="E379" s="14" t="s">
        <v>33</v>
      </c>
      <c r="F379" s="143" t="s">
        <v>60</v>
      </c>
      <c r="G379" s="143">
        <v>3172353.2599852681</v>
      </c>
      <c r="H379" s="143">
        <v>4201970.3999799052</v>
      </c>
      <c r="I379" s="143">
        <v>4093730.909993127</v>
      </c>
      <c r="J379" s="143">
        <v>5365830.449982495</v>
      </c>
      <c r="K379" s="143">
        <v>4736273.0599772856</v>
      </c>
      <c r="L379" s="143">
        <v>3229854.9599833642</v>
      </c>
      <c r="M379" s="143">
        <v>2224719.8199915141</v>
      </c>
      <c r="N379" s="143">
        <v>1933719.939992063</v>
      </c>
      <c r="O379" s="143">
        <v>710748.75999751699</v>
      </c>
    </row>
    <row r="380" spans="1:15" s="55" customFormat="1" x14ac:dyDescent="0.25">
      <c r="A380" s="15"/>
      <c r="B380" s="7"/>
      <c r="E380" s="14" t="s">
        <v>33</v>
      </c>
      <c r="F380" s="143" t="s">
        <v>63</v>
      </c>
      <c r="G380" s="143">
        <v>738453.199995726</v>
      </c>
      <c r="H380" s="143">
        <v>564086.16999724496</v>
      </c>
      <c r="I380" s="143">
        <v>216667.019999638</v>
      </c>
      <c r="J380" s="143">
        <v>280682.88999909197</v>
      </c>
      <c r="K380" s="143">
        <v>341684.41999834799</v>
      </c>
      <c r="L380" s="143">
        <v>747579.43999667501</v>
      </c>
      <c r="M380" s="143">
        <v>694178.78999773401</v>
      </c>
      <c r="N380" s="143">
        <v>1086139.219994545</v>
      </c>
      <c r="O380" s="143">
        <v>505125.419997424</v>
      </c>
    </row>
    <row r="381" spans="1:15" s="55" customFormat="1" x14ac:dyDescent="0.25">
      <c r="A381" s="15"/>
      <c r="B381" s="7"/>
      <c r="E381" s="14" t="s">
        <v>33</v>
      </c>
      <c r="F381" s="143" t="s">
        <v>61</v>
      </c>
      <c r="G381" s="143">
        <v>253158.02999898899</v>
      </c>
      <c r="H381" s="143">
        <v>395828.96999840601</v>
      </c>
      <c r="I381" s="143">
        <v>249227.749998849</v>
      </c>
      <c r="J381" s="143">
        <v>459979.62999791402</v>
      </c>
      <c r="K381" s="143">
        <v>601264.339997389</v>
      </c>
      <c r="L381" s="143">
        <v>684044.93999658397</v>
      </c>
      <c r="M381" s="143">
        <v>515532.66999759001</v>
      </c>
      <c r="N381" s="143">
        <v>817126.96999661799</v>
      </c>
      <c r="O381" s="143">
        <v>349739.66999846097</v>
      </c>
    </row>
    <row r="382" spans="1:15" s="55" customFormat="1" x14ac:dyDescent="0.25">
      <c r="A382" s="15"/>
      <c r="B382" s="7"/>
      <c r="E382" s="14" t="s">
        <v>33</v>
      </c>
      <c r="F382" s="143" t="s">
        <v>62</v>
      </c>
      <c r="G382" s="143">
        <v>0</v>
      </c>
      <c r="H382" s="143">
        <v>0</v>
      </c>
      <c r="I382" s="143">
        <v>0</v>
      </c>
      <c r="J382" s="143">
        <v>28515.379999936002</v>
      </c>
      <c r="K382" s="143">
        <v>2961.5399999880001</v>
      </c>
      <c r="L382" s="143">
        <v>11619.099999942</v>
      </c>
      <c r="M382" s="143">
        <v>0</v>
      </c>
      <c r="N382" s="143">
        <v>0</v>
      </c>
      <c r="O382" s="143">
        <v>817.23999999499995</v>
      </c>
    </row>
    <row r="383" spans="1:15" s="55" customFormat="1" x14ac:dyDescent="0.25">
      <c r="A383" s="15"/>
      <c r="B383" s="7"/>
      <c r="E383" s="14" t="s">
        <v>33</v>
      </c>
      <c r="F383" s="143" t="s">
        <v>695</v>
      </c>
      <c r="G383" s="143">
        <v>0</v>
      </c>
      <c r="H383" s="143">
        <v>134.86999999899999</v>
      </c>
      <c r="I383" s="143">
        <v>0</v>
      </c>
      <c r="J383" s="143">
        <v>1427.039999992</v>
      </c>
      <c r="K383" s="143">
        <v>0</v>
      </c>
      <c r="L383" s="143">
        <v>0</v>
      </c>
      <c r="M383" s="143">
        <v>0</v>
      </c>
      <c r="N383" s="143">
        <v>0</v>
      </c>
      <c r="O383" s="143">
        <v>0</v>
      </c>
    </row>
    <row r="384" spans="1:15" s="55" customFormat="1" x14ac:dyDescent="0.25">
      <c r="A384" s="15"/>
      <c r="B384" s="7"/>
      <c r="E384" s="14" t="s">
        <v>33</v>
      </c>
      <c r="F384" s="143" t="s">
        <v>64</v>
      </c>
      <c r="G384" s="143">
        <v>0</v>
      </c>
      <c r="H384" s="143">
        <v>0</v>
      </c>
      <c r="I384" s="143">
        <v>0</v>
      </c>
      <c r="J384" s="143">
        <v>0</v>
      </c>
      <c r="K384" s="143">
        <v>0</v>
      </c>
      <c r="L384" s="143">
        <v>0</v>
      </c>
      <c r="M384" s="143">
        <v>238586.429999113</v>
      </c>
      <c r="N384" s="143">
        <v>490409.239997447</v>
      </c>
      <c r="O384" s="143">
        <v>99627.599999368002</v>
      </c>
    </row>
    <row r="385" spans="1:15" s="55" customFormat="1" x14ac:dyDescent="0.25">
      <c r="A385" s="15"/>
      <c r="B385" s="7"/>
      <c r="E385" s="14" t="s">
        <v>33</v>
      </c>
      <c r="F385" s="143" t="s">
        <v>66</v>
      </c>
      <c r="G385" s="143">
        <v>0</v>
      </c>
      <c r="H385" s="143">
        <v>0</v>
      </c>
      <c r="I385" s="143">
        <v>52003</v>
      </c>
      <c r="J385" s="143">
        <v>0</v>
      </c>
      <c r="K385" s="143">
        <v>0</v>
      </c>
      <c r="L385" s="143">
        <v>84182.099999814993</v>
      </c>
      <c r="M385" s="143">
        <v>267751.239998698</v>
      </c>
      <c r="N385" s="143">
        <v>6531.3599999549997</v>
      </c>
      <c r="O385" s="143">
        <v>102079.51999926601</v>
      </c>
    </row>
    <row r="386" spans="1:15" x14ac:dyDescent="0.25">
      <c r="A386" s="15"/>
      <c r="D386" s="11" t="s">
        <v>34</v>
      </c>
      <c r="E386" s="11"/>
      <c r="F386" s="11"/>
      <c r="G386" s="12">
        <v>958211259.61108851</v>
      </c>
      <c r="H386" s="12">
        <v>1059062679.2581745</v>
      </c>
      <c r="I386" s="12">
        <v>1141191323.5249829</v>
      </c>
      <c r="J386" s="12">
        <v>1234010920.5140913</v>
      </c>
      <c r="K386" s="12">
        <v>1330752062.2436275</v>
      </c>
      <c r="L386" s="12">
        <v>1393628605.6332591</v>
      </c>
      <c r="M386" s="12">
        <v>1527366596.2734179</v>
      </c>
      <c r="N386" s="12">
        <v>1684525259.7215488</v>
      </c>
      <c r="O386" s="12">
        <v>1274208666.6139715</v>
      </c>
    </row>
    <row r="387" spans="1:15" x14ac:dyDescent="0.25">
      <c r="A387" s="15"/>
      <c r="E387" s="13" t="s">
        <v>35</v>
      </c>
      <c r="F387" s="13"/>
      <c r="G387" s="13">
        <v>34215.449999999</v>
      </c>
      <c r="H387" s="13">
        <v>130898.73999998999</v>
      </c>
      <c r="I387" s="13">
        <v>0</v>
      </c>
      <c r="J387" s="13">
        <v>0</v>
      </c>
      <c r="K387" s="13">
        <v>0</v>
      </c>
      <c r="L387" s="13">
        <v>5148</v>
      </c>
      <c r="M387" s="13">
        <v>0</v>
      </c>
      <c r="N387" s="13">
        <v>0</v>
      </c>
      <c r="O387" s="13">
        <v>0</v>
      </c>
    </row>
    <row r="388" spans="1:15" x14ac:dyDescent="0.25">
      <c r="A388" s="15"/>
      <c r="E388" s="14" t="s">
        <v>35</v>
      </c>
      <c r="F388" s="143" t="s">
        <v>67</v>
      </c>
      <c r="G388" s="143">
        <v>19755.449999999</v>
      </c>
      <c r="H388" s="143">
        <v>53186.079999996997</v>
      </c>
      <c r="I388" s="143">
        <v>0</v>
      </c>
      <c r="J388" s="143">
        <v>0</v>
      </c>
      <c r="K388" s="143">
        <v>0</v>
      </c>
      <c r="L388" s="143">
        <v>3675.5</v>
      </c>
      <c r="M388" s="143">
        <v>0</v>
      </c>
      <c r="N388" s="143">
        <v>0</v>
      </c>
      <c r="O388" s="143">
        <v>0</v>
      </c>
    </row>
    <row r="389" spans="1:15" x14ac:dyDescent="0.25">
      <c r="A389" s="15"/>
      <c r="E389" s="14" t="s">
        <v>35</v>
      </c>
      <c r="F389" s="143" t="s">
        <v>68</v>
      </c>
      <c r="G389" s="143">
        <v>14460</v>
      </c>
      <c r="H389" s="143">
        <v>77712.659999993004</v>
      </c>
      <c r="I389" s="143">
        <v>0</v>
      </c>
      <c r="J389" s="143">
        <v>0</v>
      </c>
      <c r="K389" s="143">
        <v>0</v>
      </c>
      <c r="L389" s="143">
        <v>1472.5</v>
      </c>
      <c r="M389" s="143">
        <v>0</v>
      </c>
      <c r="N389" s="143">
        <v>0</v>
      </c>
      <c r="O389" s="143">
        <v>0</v>
      </c>
    </row>
    <row r="390" spans="1:15" x14ac:dyDescent="0.25">
      <c r="A390" s="15"/>
      <c r="E390" s="13" t="s">
        <v>36</v>
      </c>
      <c r="F390" s="13"/>
      <c r="G390" s="13">
        <v>5314753.8999775071</v>
      </c>
      <c r="H390" s="13">
        <v>5717706.769972072</v>
      </c>
      <c r="I390" s="13">
        <v>5876624.829972608</v>
      </c>
      <c r="J390" s="13">
        <v>6178546.7499681609</v>
      </c>
      <c r="K390" s="13">
        <v>7547937.5999674732</v>
      </c>
      <c r="L390" s="13">
        <v>7579756.0699650776</v>
      </c>
      <c r="M390" s="13">
        <v>8607947.7899608482</v>
      </c>
      <c r="N390" s="13">
        <v>12211589.909943588</v>
      </c>
      <c r="O390" s="13">
        <v>6909133.9299683524</v>
      </c>
    </row>
    <row r="391" spans="1:15" s="55" customFormat="1" x14ac:dyDescent="0.25">
      <c r="A391" s="15"/>
      <c r="B391" s="7"/>
      <c r="E391" s="14" t="s">
        <v>36</v>
      </c>
      <c r="F391" s="143" t="s">
        <v>67</v>
      </c>
      <c r="G391" s="143">
        <v>3789437.3299845019</v>
      </c>
      <c r="H391" s="143">
        <v>4019290.0299801291</v>
      </c>
      <c r="I391" s="143">
        <v>4146774.6199791781</v>
      </c>
      <c r="J391" s="143">
        <v>4315128.3199756593</v>
      </c>
      <c r="K391" s="143">
        <v>5387865.9999752976</v>
      </c>
      <c r="L391" s="143">
        <v>5608720.0699726064</v>
      </c>
      <c r="M391" s="143">
        <v>6391129.9599691601</v>
      </c>
      <c r="N391" s="143">
        <v>9853132.9199544601</v>
      </c>
      <c r="O391" s="143">
        <v>6040222.0799724218</v>
      </c>
    </row>
    <row r="392" spans="1:15" s="55" customFormat="1" x14ac:dyDescent="0.25">
      <c r="A392" s="15"/>
      <c r="B392" s="7"/>
      <c r="E392" s="14" t="s">
        <v>36</v>
      </c>
      <c r="F392" s="143" t="s">
        <v>68</v>
      </c>
      <c r="G392" s="143">
        <v>1525316.5699930049</v>
      </c>
      <c r="H392" s="143">
        <v>1695154.479991951</v>
      </c>
      <c r="I392" s="143">
        <v>1729850.2099934311</v>
      </c>
      <c r="J392" s="143">
        <v>1860615.229992514</v>
      </c>
      <c r="K392" s="143">
        <v>2155539.5099922041</v>
      </c>
      <c r="L392" s="143">
        <v>1963022.399992507</v>
      </c>
      <c r="M392" s="143">
        <v>2206411.2799917222</v>
      </c>
      <c r="N392" s="143">
        <v>2358345.6899891361</v>
      </c>
      <c r="O392" s="143">
        <v>865831.68999594403</v>
      </c>
    </row>
    <row r="393" spans="1:15" s="55" customFormat="1" x14ac:dyDescent="0.25">
      <c r="A393" s="15"/>
      <c r="B393" s="7"/>
      <c r="E393" s="14" t="s">
        <v>36</v>
      </c>
      <c r="F393" s="143" t="s">
        <v>60</v>
      </c>
      <c r="G393" s="143">
        <v>0</v>
      </c>
      <c r="H393" s="143">
        <v>0</v>
      </c>
      <c r="I393" s="143">
        <v>0</v>
      </c>
      <c r="J393" s="143">
        <v>2803.1999999919999</v>
      </c>
      <c r="K393" s="143">
        <v>2834.7999999819999</v>
      </c>
      <c r="L393" s="143">
        <v>0</v>
      </c>
      <c r="M393" s="143">
        <v>0</v>
      </c>
      <c r="N393" s="143">
        <v>0</v>
      </c>
      <c r="O393" s="143">
        <v>0</v>
      </c>
    </row>
    <row r="394" spans="1:15" s="55" customFormat="1" x14ac:dyDescent="0.25">
      <c r="A394" s="15"/>
      <c r="B394" s="7"/>
      <c r="E394" s="14" t="s">
        <v>36</v>
      </c>
      <c r="F394" s="143" t="s">
        <v>63</v>
      </c>
      <c r="G394" s="143">
        <v>0</v>
      </c>
      <c r="H394" s="143">
        <v>0</v>
      </c>
      <c r="I394" s="143">
        <v>0</v>
      </c>
      <c r="J394" s="143">
        <v>0</v>
      </c>
      <c r="K394" s="143">
        <v>0</v>
      </c>
      <c r="L394" s="143">
        <v>0</v>
      </c>
      <c r="M394" s="143">
        <v>10406.549999962999</v>
      </c>
      <c r="N394" s="143">
        <v>111.3</v>
      </c>
      <c r="O394" s="143">
        <v>0</v>
      </c>
    </row>
    <row r="395" spans="1:15" s="55" customFormat="1" x14ac:dyDescent="0.25">
      <c r="A395" s="15"/>
      <c r="B395" s="7"/>
      <c r="E395" s="14" t="s">
        <v>36</v>
      </c>
      <c r="F395" s="143" t="s">
        <v>691</v>
      </c>
      <c r="G395" s="143">
        <v>0</v>
      </c>
      <c r="H395" s="143">
        <v>0</v>
      </c>
      <c r="I395" s="143">
        <v>0</v>
      </c>
      <c r="J395" s="143">
        <v>0</v>
      </c>
      <c r="K395" s="143">
        <v>1697.289999992</v>
      </c>
      <c r="L395" s="143">
        <v>0</v>
      </c>
      <c r="M395" s="143">
        <v>0</v>
      </c>
      <c r="N395" s="143">
        <v>0</v>
      </c>
      <c r="O395" s="143">
        <v>0</v>
      </c>
    </row>
    <row r="396" spans="1:15" s="55" customFormat="1" x14ac:dyDescent="0.25">
      <c r="A396" s="15"/>
      <c r="B396" s="7"/>
      <c r="E396" s="14" t="s">
        <v>36</v>
      </c>
      <c r="F396" s="143" t="s">
        <v>61</v>
      </c>
      <c r="G396" s="143">
        <v>0</v>
      </c>
      <c r="H396" s="143">
        <v>3262.2599999909999</v>
      </c>
      <c r="I396" s="143">
        <v>0</v>
      </c>
      <c r="J396" s="143">
        <v>0</v>
      </c>
      <c r="K396" s="143">
        <v>0</v>
      </c>
      <c r="L396" s="143">
        <v>8013.5999999750002</v>
      </c>
      <c r="M396" s="143">
        <v>0</v>
      </c>
      <c r="N396" s="143">
        <v>0</v>
      </c>
      <c r="O396" s="143">
        <v>0</v>
      </c>
    </row>
    <row r="397" spans="1:15" s="55" customFormat="1" x14ac:dyDescent="0.25">
      <c r="A397" s="15"/>
      <c r="B397" s="7"/>
      <c r="E397" s="14" t="s">
        <v>36</v>
      </c>
      <c r="F397" s="143" t="s">
        <v>695</v>
      </c>
      <c r="G397" s="143">
        <v>0</v>
      </c>
      <c r="H397" s="143">
        <v>0</v>
      </c>
      <c r="I397" s="143">
        <v>0</v>
      </c>
      <c r="J397" s="143">
        <v>0</v>
      </c>
      <c r="K397" s="143">
        <v>0</v>
      </c>
      <c r="L397" s="143">
        <v>0</v>
      </c>
      <c r="M397" s="143">
        <v>0</v>
      </c>
      <c r="N397" s="143">
        <v>0</v>
      </c>
      <c r="O397" s="143">
        <v>3080.159999982</v>
      </c>
    </row>
    <row r="398" spans="1:15" x14ac:dyDescent="0.25">
      <c r="A398" s="15"/>
      <c r="E398" s="13" t="s">
        <v>37</v>
      </c>
      <c r="F398" s="13"/>
      <c r="G398" s="13">
        <v>252881492.04890174</v>
      </c>
      <c r="H398" s="13">
        <v>289388308.46867508</v>
      </c>
      <c r="I398" s="13">
        <v>301877211.58881539</v>
      </c>
      <c r="J398" s="13">
        <v>328203179.73858631</v>
      </c>
      <c r="K398" s="13">
        <v>346931816.53849941</v>
      </c>
      <c r="L398" s="13">
        <v>346978330.48849523</v>
      </c>
      <c r="M398" s="13">
        <v>376729197.24880445</v>
      </c>
      <c r="N398" s="13">
        <v>430148860.49795985</v>
      </c>
      <c r="O398" s="13">
        <v>207775607.68897787</v>
      </c>
    </row>
    <row r="399" spans="1:15" s="55" customFormat="1" x14ac:dyDescent="0.25">
      <c r="A399" s="15"/>
      <c r="B399" s="7"/>
      <c r="E399" s="14" t="s">
        <v>37</v>
      </c>
      <c r="F399" s="143" t="s">
        <v>67</v>
      </c>
      <c r="G399" s="143">
        <v>147189596.44936109</v>
      </c>
      <c r="H399" s="143">
        <v>163972064.12924942</v>
      </c>
      <c r="I399" s="143">
        <v>168519246.71934086</v>
      </c>
      <c r="J399" s="143">
        <v>180684532.05923349</v>
      </c>
      <c r="K399" s="143">
        <v>187964790.15919617</v>
      </c>
      <c r="L399" s="143">
        <v>183979971.45921698</v>
      </c>
      <c r="M399" s="143">
        <v>197531866.35944521</v>
      </c>
      <c r="N399" s="143">
        <v>234926087.97891453</v>
      </c>
      <c r="O399" s="143">
        <v>116192498.7594377</v>
      </c>
    </row>
    <row r="400" spans="1:15" s="55" customFormat="1" x14ac:dyDescent="0.25">
      <c r="A400" s="15"/>
      <c r="B400" s="7"/>
      <c r="E400" s="14" t="s">
        <v>37</v>
      </c>
      <c r="F400" s="143" t="s">
        <v>68</v>
      </c>
      <c r="G400" s="143">
        <v>97173435.189573407</v>
      </c>
      <c r="H400" s="143">
        <v>114144760.64947185</v>
      </c>
      <c r="I400" s="143">
        <v>120163483.03952295</v>
      </c>
      <c r="J400" s="143">
        <v>131464771.52941829</v>
      </c>
      <c r="K400" s="143">
        <v>142265518.84936634</v>
      </c>
      <c r="L400" s="143">
        <v>154168373.529318</v>
      </c>
      <c r="M400" s="143">
        <v>171670080.69938478</v>
      </c>
      <c r="N400" s="143">
        <v>185133513.55909535</v>
      </c>
      <c r="O400" s="143">
        <v>86112468.179565683</v>
      </c>
    </row>
    <row r="401" spans="1:15" s="55" customFormat="1" x14ac:dyDescent="0.25">
      <c r="A401" s="15"/>
      <c r="B401" s="7"/>
      <c r="E401" s="14" t="s">
        <v>37</v>
      </c>
      <c r="F401" s="143" t="s">
        <v>690</v>
      </c>
      <c r="G401" s="143">
        <v>27111.899999827001</v>
      </c>
      <c r="H401" s="143">
        <v>22226.859999924</v>
      </c>
      <c r="I401" s="143">
        <v>20676.499999912001</v>
      </c>
      <c r="J401" s="143">
        <v>112140.859999604</v>
      </c>
      <c r="K401" s="143">
        <v>122852.339999391</v>
      </c>
      <c r="L401" s="143">
        <v>80089.099999578</v>
      </c>
      <c r="M401" s="143">
        <v>86166.979999559</v>
      </c>
      <c r="N401" s="143">
        <v>26255.299999899999</v>
      </c>
      <c r="O401" s="143">
        <v>4176.7299999870002</v>
      </c>
    </row>
    <row r="402" spans="1:15" s="55" customFormat="1" x14ac:dyDescent="0.25">
      <c r="A402" s="15"/>
      <c r="B402" s="7"/>
      <c r="E402" s="14" t="s">
        <v>37</v>
      </c>
      <c r="F402" s="143" t="s">
        <v>70</v>
      </c>
      <c r="G402" s="143">
        <v>11.64</v>
      </c>
      <c r="H402" s="143">
        <v>65.459999999999994</v>
      </c>
      <c r="I402" s="143">
        <v>2.64</v>
      </c>
      <c r="J402" s="143">
        <v>0</v>
      </c>
      <c r="K402" s="143">
        <v>0</v>
      </c>
      <c r="L402" s="143">
        <v>0</v>
      </c>
      <c r="M402" s="143">
        <v>0</v>
      </c>
      <c r="N402" s="143">
        <v>0</v>
      </c>
      <c r="O402" s="143">
        <v>0</v>
      </c>
    </row>
    <row r="403" spans="1:15" s="55" customFormat="1" x14ac:dyDescent="0.25">
      <c r="A403" s="15"/>
      <c r="B403" s="7"/>
      <c r="E403" s="14" t="s">
        <v>37</v>
      </c>
      <c r="F403" s="143" t="s">
        <v>60</v>
      </c>
      <c r="G403" s="143">
        <v>7370563.4899732713</v>
      </c>
      <c r="H403" s="143">
        <v>9871070.4899598137</v>
      </c>
      <c r="I403" s="143">
        <v>11458943.869960124</v>
      </c>
      <c r="J403" s="143">
        <v>14199418.30994623</v>
      </c>
      <c r="K403" s="143">
        <v>14557021.42994529</v>
      </c>
      <c r="L403" s="143">
        <v>6530766.9199745376</v>
      </c>
      <c r="M403" s="143">
        <v>4914723.809985701</v>
      </c>
      <c r="N403" s="143">
        <v>6540388.2499679225</v>
      </c>
      <c r="O403" s="143">
        <v>3483181.1999820191</v>
      </c>
    </row>
    <row r="404" spans="1:15" s="55" customFormat="1" x14ac:dyDescent="0.25">
      <c r="A404" s="15"/>
      <c r="B404" s="7"/>
      <c r="E404" s="14" t="s">
        <v>37</v>
      </c>
      <c r="F404" s="143" t="s">
        <v>63</v>
      </c>
      <c r="G404" s="143">
        <v>552941.68999744498</v>
      </c>
      <c r="H404" s="143">
        <v>675783.87999649404</v>
      </c>
      <c r="I404" s="143">
        <v>725647.31999700598</v>
      </c>
      <c r="J404" s="143">
        <v>531637.80999760202</v>
      </c>
      <c r="K404" s="143">
        <v>152017.239999493</v>
      </c>
      <c r="L404" s="143">
        <v>221996.94999878699</v>
      </c>
      <c r="M404" s="143">
        <v>191259.419999173</v>
      </c>
      <c r="N404" s="143">
        <v>233879.49999879001</v>
      </c>
      <c r="O404" s="143">
        <v>134846.659999308</v>
      </c>
    </row>
    <row r="405" spans="1:15" s="55" customFormat="1" x14ac:dyDescent="0.25">
      <c r="A405" s="15"/>
      <c r="B405" s="7"/>
      <c r="E405" s="14" t="s">
        <v>37</v>
      </c>
      <c r="F405" s="143" t="s">
        <v>691</v>
      </c>
      <c r="G405" s="143">
        <v>14036.539999924</v>
      </c>
      <c r="H405" s="143">
        <v>23709.049999882998</v>
      </c>
      <c r="I405" s="143">
        <v>55498.379999755998</v>
      </c>
      <c r="J405" s="143">
        <v>217792.21999890101</v>
      </c>
      <c r="K405" s="143">
        <v>609385.57999714196</v>
      </c>
      <c r="L405" s="143">
        <v>585287.57999736397</v>
      </c>
      <c r="M405" s="143">
        <v>573671.08999760705</v>
      </c>
      <c r="N405" s="143">
        <v>625164.49999665096</v>
      </c>
      <c r="O405" s="143">
        <v>215877.10999892699</v>
      </c>
    </row>
    <row r="406" spans="1:15" s="55" customFormat="1" x14ac:dyDescent="0.25">
      <c r="A406" s="15"/>
      <c r="B406" s="7"/>
      <c r="E406" s="14" t="s">
        <v>37</v>
      </c>
      <c r="F406" s="143" t="s">
        <v>61</v>
      </c>
      <c r="G406" s="143">
        <v>303463.48999881803</v>
      </c>
      <c r="H406" s="143">
        <v>473889.14999788301</v>
      </c>
      <c r="I406" s="143">
        <v>582207.70999782195</v>
      </c>
      <c r="J406" s="143">
        <v>637456.58999709703</v>
      </c>
      <c r="K406" s="143">
        <v>892447.52999619802</v>
      </c>
      <c r="L406" s="143">
        <v>1040199.849995064</v>
      </c>
      <c r="M406" s="143">
        <v>1386425.1399943139</v>
      </c>
      <c r="N406" s="143">
        <v>2142261.0199895101</v>
      </c>
      <c r="O406" s="143">
        <v>1254204.7099938691</v>
      </c>
    </row>
    <row r="407" spans="1:15" s="55" customFormat="1" x14ac:dyDescent="0.25">
      <c r="A407" s="15"/>
      <c r="B407" s="7"/>
      <c r="E407" s="14" t="s">
        <v>37</v>
      </c>
      <c r="F407" s="143" t="s">
        <v>62</v>
      </c>
      <c r="G407" s="143">
        <v>476.139999999</v>
      </c>
      <c r="H407" s="143">
        <v>0</v>
      </c>
      <c r="I407" s="143">
        <v>9661.6799999569994</v>
      </c>
      <c r="J407" s="143">
        <v>14249.949999947999</v>
      </c>
      <c r="K407" s="143">
        <v>10261.32999995</v>
      </c>
      <c r="L407" s="143">
        <v>2917.659999982</v>
      </c>
      <c r="M407" s="143">
        <v>28887.249999868</v>
      </c>
      <c r="N407" s="143">
        <v>58800.539999777</v>
      </c>
      <c r="O407" s="143">
        <v>40554.149999763998</v>
      </c>
    </row>
    <row r="408" spans="1:15" s="55" customFormat="1" x14ac:dyDescent="0.25">
      <c r="A408" s="15"/>
      <c r="B408" s="7"/>
      <c r="E408" s="14" t="s">
        <v>37</v>
      </c>
      <c r="F408" s="143" t="s">
        <v>695</v>
      </c>
      <c r="G408" s="143">
        <v>0</v>
      </c>
      <c r="H408" s="143">
        <v>0</v>
      </c>
      <c r="I408" s="143">
        <v>0</v>
      </c>
      <c r="J408" s="143">
        <v>8739.9999999680003</v>
      </c>
      <c r="K408" s="143">
        <v>19911.999999940999</v>
      </c>
      <c r="L408" s="143">
        <v>0</v>
      </c>
      <c r="M408" s="143">
        <v>4239.25</v>
      </c>
      <c r="N408" s="143">
        <v>11462.869999938001</v>
      </c>
      <c r="O408" s="143">
        <v>0</v>
      </c>
    </row>
    <row r="409" spans="1:15" s="55" customFormat="1" x14ac:dyDescent="0.25">
      <c r="A409" s="15"/>
      <c r="B409" s="7"/>
      <c r="E409" s="14" t="s">
        <v>37</v>
      </c>
      <c r="F409" s="143" t="s">
        <v>64</v>
      </c>
      <c r="G409" s="143">
        <v>309.83999999999997</v>
      </c>
      <c r="H409" s="143">
        <v>0</v>
      </c>
      <c r="I409" s="143">
        <v>450.82999999800001</v>
      </c>
      <c r="J409" s="143">
        <v>1428.799999997</v>
      </c>
      <c r="K409" s="143">
        <v>0</v>
      </c>
      <c r="L409" s="143">
        <v>36838.559999819998</v>
      </c>
      <c r="M409" s="143">
        <v>21824</v>
      </c>
      <c r="N409" s="143">
        <v>9007.1899999310008</v>
      </c>
      <c r="O409" s="143">
        <v>53373.499999681997</v>
      </c>
    </row>
    <row r="410" spans="1:15" s="55" customFormat="1" x14ac:dyDescent="0.25">
      <c r="A410" s="15"/>
      <c r="B410" s="7"/>
      <c r="E410" s="14" t="s">
        <v>37</v>
      </c>
      <c r="F410" s="143" t="s">
        <v>66</v>
      </c>
      <c r="G410" s="143">
        <v>249545.67999905799</v>
      </c>
      <c r="H410" s="143">
        <v>204738.79999926599</v>
      </c>
      <c r="I410" s="143">
        <v>341392.89999891602</v>
      </c>
      <c r="J410" s="143">
        <v>331011.60999854701</v>
      </c>
      <c r="K410" s="143">
        <v>337610.07999850402</v>
      </c>
      <c r="L410" s="143">
        <v>331888.87999853701</v>
      </c>
      <c r="M410" s="143">
        <v>320053.24999958201</v>
      </c>
      <c r="N410" s="143">
        <v>442039.78999778099</v>
      </c>
      <c r="O410" s="143">
        <v>284426.68999856501</v>
      </c>
    </row>
    <row r="411" spans="1:15" x14ac:dyDescent="0.25">
      <c r="A411" s="15"/>
      <c r="E411" s="13" t="s">
        <v>38</v>
      </c>
      <c r="F411" s="13"/>
      <c r="G411" s="13">
        <v>164939824.48442289</v>
      </c>
      <c r="H411" s="13">
        <v>203447879.27187592</v>
      </c>
      <c r="I411" s="13">
        <v>235865762.64878878</v>
      </c>
      <c r="J411" s="13">
        <v>273742693.46830994</v>
      </c>
      <c r="K411" s="13">
        <v>313470796.20803344</v>
      </c>
      <c r="L411" s="13">
        <v>340394924.45786977</v>
      </c>
      <c r="M411" s="13">
        <v>407418922.88785952</v>
      </c>
      <c r="N411" s="13">
        <v>438541635.55713207</v>
      </c>
      <c r="O411" s="13">
        <v>237885039.58845979</v>
      </c>
    </row>
    <row r="412" spans="1:15" s="55" customFormat="1" x14ac:dyDescent="0.25">
      <c r="A412" s="15"/>
      <c r="B412" s="7"/>
      <c r="E412" s="14" t="s">
        <v>38</v>
      </c>
      <c r="F412" s="143" t="s">
        <v>67</v>
      </c>
      <c r="G412" s="143">
        <v>46579832.779845335</v>
      </c>
      <c r="H412" s="143">
        <v>57452002.97983519</v>
      </c>
      <c r="I412" s="143">
        <v>64357764.939664982</v>
      </c>
      <c r="J412" s="143">
        <v>73519513.159526244</v>
      </c>
      <c r="K412" s="143">
        <v>82873153.089456961</v>
      </c>
      <c r="L412" s="143">
        <v>84934753.219439179</v>
      </c>
      <c r="M412" s="143">
        <v>99272146.049462318</v>
      </c>
      <c r="N412" s="143">
        <v>111805929.72923225</v>
      </c>
      <c r="O412" s="143">
        <v>47792316.159672052</v>
      </c>
    </row>
    <row r="413" spans="1:15" s="55" customFormat="1" x14ac:dyDescent="0.25">
      <c r="A413" s="15"/>
      <c r="B413" s="7"/>
      <c r="E413" s="14" t="s">
        <v>38</v>
      </c>
      <c r="F413" s="143" t="s">
        <v>68</v>
      </c>
      <c r="G413" s="143">
        <v>96369050.694664791</v>
      </c>
      <c r="H413" s="143">
        <v>116999371.02964625</v>
      </c>
      <c r="I413" s="143">
        <v>135059576.45930067</v>
      </c>
      <c r="J413" s="143">
        <v>157535629.70901379</v>
      </c>
      <c r="K413" s="143">
        <v>188125081.59881043</v>
      </c>
      <c r="L413" s="143">
        <v>234016162.0985465</v>
      </c>
      <c r="M413" s="143">
        <v>290919777.28849429</v>
      </c>
      <c r="N413" s="143">
        <v>310099649.20800865</v>
      </c>
      <c r="O413" s="143">
        <v>182497653.02883601</v>
      </c>
    </row>
    <row r="414" spans="1:15" s="55" customFormat="1" x14ac:dyDescent="0.25">
      <c r="A414" s="15"/>
      <c r="B414" s="7"/>
      <c r="E414" s="14" t="s">
        <v>38</v>
      </c>
      <c r="F414" s="143" t="s">
        <v>690</v>
      </c>
      <c r="G414" s="143">
        <v>23427.289999904999</v>
      </c>
      <c r="H414" s="143">
        <v>13699.309999951</v>
      </c>
      <c r="I414" s="143">
        <v>17295.999999909</v>
      </c>
      <c r="J414" s="143">
        <v>31288.129999762001</v>
      </c>
      <c r="K414" s="143">
        <v>54915.359999628003</v>
      </c>
      <c r="L414" s="143">
        <v>128879.749999106</v>
      </c>
      <c r="M414" s="143">
        <v>157281.63999902899</v>
      </c>
      <c r="N414" s="143">
        <v>83361.219999391004</v>
      </c>
      <c r="O414" s="143">
        <v>6821.5799999499995</v>
      </c>
    </row>
    <row r="415" spans="1:15" s="55" customFormat="1" x14ac:dyDescent="0.25">
      <c r="A415" s="15"/>
      <c r="B415" s="7"/>
      <c r="E415" s="14" t="s">
        <v>38</v>
      </c>
      <c r="F415" s="143" t="s">
        <v>70</v>
      </c>
      <c r="G415" s="143">
        <v>69037.719999788998</v>
      </c>
      <c r="H415" s="143">
        <v>114669.62999981</v>
      </c>
      <c r="I415" s="143">
        <v>141453.479999248</v>
      </c>
      <c r="J415" s="143">
        <v>194334.36999871099</v>
      </c>
      <c r="K415" s="143">
        <v>552.02999999600002</v>
      </c>
      <c r="L415" s="143">
        <v>3761.6099999799999</v>
      </c>
      <c r="M415" s="143">
        <v>4137.6499999719999</v>
      </c>
      <c r="N415" s="143">
        <v>1911.959999986</v>
      </c>
      <c r="O415" s="143">
        <v>0</v>
      </c>
    </row>
    <row r="416" spans="1:15" s="55" customFormat="1" x14ac:dyDescent="0.25">
      <c r="A416" s="15"/>
      <c r="B416" s="7"/>
      <c r="E416" s="14" t="s">
        <v>38</v>
      </c>
      <c r="F416" s="143" t="s">
        <v>60</v>
      </c>
      <c r="G416" s="143">
        <v>20499732.859919358</v>
      </c>
      <c r="H416" s="143">
        <v>26815574.84240127</v>
      </c>
      <c r="I416" s="143">
        <v>33657830.479836904</v>
      </c>
      <c r="J416" s="143">
        <v>38833743.239794657</v>
      </c>
      <c r="K416" s="143">
        <v>37604630.509798072</v>
      </c>
      <c r="L416" s="143">
        <v>15800654.459913433</v>
      </c>
      <c r="M416" s="143">
        <v>10287619.899949042</v>
      </c>
      <c r="N416" s="143">
        <v>9026704.0499458406</v>
      </c>
      <c r="O416" s="143">
        <v>3608315.809977965</v>
      </c>
    </row>
    <row r="417" spans="1:15" s="55" customFormat="1" x14ac:dyDescent="0.25">
      <c r="A417" s="15"/>
      <c r="B417" s="7"/>
      <c r="E417" s="14" t="s">
        <v>38</v>
      </c>
      <c r="F417" s="143" t="s">
        <v>63</v>
      </c>
      <c r="G417" s="143">
        <v>823486.52999733202</v>
      </c>
      <c r="H417" s="143">
        <v>1233040.019996271</v>
      </c>
      <c r="I417" s="143">
        <v>1547778.9399920481</v>
      </c>
      <c r="J417" s="143">
        <v>1388399.2999912619</v>
      </c>
      <c r="K417" s="143">
        <v>561223.189996153</v>
      </c>
      <c r="L417" s="143">
        <v>408267.85999736201</v>
      </c>
      <c r="M417" s="143">
        <v>457210.88999750098</v>
      </c>
      <c r="N417" s="143">
        <v>592345.86999607796</v>
      </c>
      <c r="O417" s="143">
        <v>308072.18999808101</v>
      </c>
    </row>
    <row r="418" spans="1:15" s="55" customFormat="1" x14ac:dyDescent="0.25">
      <c r="A418" s="15"/>
      <c r="B418" s="7"/>
      <c r="E418" s="14" t="s">
        <v>38</v>
      </c>
      <c r="F418" s="143" t="s">
        <v>691</v>
      </c>
      <c r="G418" s="143">
        <v>194135.30999921999</v>
      </c>
      <c r="H418" s="143">
        <v>198484.79999932501</v>
      </c>
      <c r="I418" s="143">
        <v>286660.89999859699</v>
      </c>
      <c r="J418" s="143">
        <v>1071684.8299933539</v>
      </c>
      <c r="K418" s="143">
        <v>2676045.4799833242</v>
      </c>
      <c r="L418" s="143">
        <v>3269512.0799806742</v>
      </c>
      <c r="M418" s="143">
        <v>4051664.6099794102</v>
      </c>
      <c r="N418" s="143">
        <v>4238329.5899720611</v>
      </c>
      <c r="O418" s="143">
        <v>2527827.9399832692</v>
      </c>
    </row>
    <row r="419" spans="1:15" s="55" customFormat="1" x14ac:dyDescent="0.25">
      <c r="A419" s="15"/>
      <c r="B419" s="7"/>
      <c r="E419" s="14" t="s">
        <v>38</v>
      </c>
      <c r="F419" s="143" t="s">
        <v>61</v>
      </c>
      <c r="G419" s="143">
        <v>135045.68999954499</v>
      </c>
      <c r="H419" s="143">
        <v>186842.58999950599</v>
      </c>
      <c r="I419" s="143">
        <v>297800.94999842998</v>
      </c>
      <c r="J419" s="143">
        <v>468236.17999683798</v>
      </c>
      <c r="K419" s="143">
        <v>892363.36999427294</v>
      </c>
      <c r="L419" s="143">
        <v>1285975.6899917589</v>
      </c>
      <c r="M419" s="143">
        <v>1700566.859989875</v>
      </c>
      <c r="N419" s="143">
        <v>2271552.9599845069</v>
      </c>
      <c r="O419" s="143">
        <v>898959.01999390102</v>
      </c>
    </row>
    <row r="420" spans="1:15" s="55" customFormat="1" x14ac:dyDescent="0.25">
      <c r="A420" s="15"/>
      <c r="B420" s="7"/>
      <c r="E420" s="14" t="s">
        <v>38</v>
      </c>
      <c r="F420" s="143" t="s">
        <v>62</v>
      </c>
      <c r="G420" s="143">
        <v>9043.5899999619996</v>
      </c>
      <c r="H420" s="143">
        <v>0</v>
      </c>
      <c r="I420" s="143">
        <v>0</v>
      </c>
      <c r="J420" s="143">
        <v>0</v>
      </c>
      <c r="K420" s="143">
        <v>0</v>
      </c>
      <c r="L420" s="143">
        <v>50723.049999739</v>
      </c>
      <c r="M420" s="143">
        <v>25226.639999861</v>
      </c>
      <c r="N420" s="143">
        <v>15696.359999887</v>
      </c>
      <c r="O420" s="143">
        <v>21291.339999850999</v>
      </c>
    </row>
    <row r="421" spans="1:15" s="55" customFormat="1" x14ac:dyDescent="0.25">
      <c r="A421" s="15"/>
      <c r="B421" s="7"/>
      <c r="E421" s="14" t="s">
        <v>38</v>
      </c>
      <c r="F421" s="143" t="s">
        <v>695</v>
      </c>
      <c r="G421" s="143">
        <v>13299.969999937999</v>
      </c>
      <c r="H421" s="143">
        <v>23268.329999976999</v>
      </c>
      <c r="I421" s="143">
        <v>10177.119999959999</v>
      </c>
      <c r="J421" s="143">
        <v>6078.2799999640001</v>
      </c>
      <c r="K421" s="143">
        <v>20197.039999886001</v>
      </c>
      <c r="L421" s="143">
        <v>23192.269999827</v>
      </c>
      <c r="M421" s="143">
        <v>52804.629999725999</v>
      </c>
      <c r="N421" s="143">
        <v>7636.7599999450003</v>
      </c>
      <c r="O421" s="143">
        <v>0</v>
      </c>
    </row>
    <row r="422" spans="1:15" s="55" customFormat="1" x14ac:dyDescent="0.25">
      <c r="A422" s="15"/>
      <c r="B422" s="7"/>
      <c r="E422" s="14" t="s">
        <v>38</v>
      </c>
      <c r="F422" s="143" t="s">
        <v>69</v>
      </c>
      <c r="G422" s="143">
        <v>0</v>
      </c>
      <c r="H422" s="143">
        <v>0</v>
      </c>
      <c r="I422" s="143">
        <v>6511.9199999769999</v>
      </c>
      <c r="J422" s="143">
        <v>0</v>
      </c>
      <c r="K422" s="143">
        <v>0</v>
      </c>
      <c r="L422" s="143">
        <v>0</v>
      </c>
      <c r="M422" s="143">
        <v>1495.4999999889999</v>
      </c>
      <c r="N422" s="143">
        <v>2878.3399999869998</v>
      </c>
      <c r="O422" s="143">
        <v>0</v>
      </c>
    </row>
    <row r="423" spans="1:15" s="55" customFormat="1" x14ac:dyDescent="0.25">
      <c r="A423" s="15"/>
      <c r="B423" s="7"/>
      <c r="E423" s="14" t="s">
        <v>38</v>
      </c>
      <c r="F423" s="143" t="s">
        <v>66</v>
      </c>
      <c r="G423" s="143">
        <v>223732.04999914099</v>
      </c>
      <c r="H423" s="143">
        <v>410925.73999852</v>
      </c>
      <c r="I423" s="143">
        <v>482911.459997645</v>
      </c>
      <c r="J423" s="143">
        <v>693786.26999635505</v>
      </c>
      <c r="K423" s="143">
        <v>662634.53999631503</v>
      </c>
      <c r="L423" s="143">
        <v>473042.36999761802</v>
      </c>
      <c r="M423" s="143">
        <v>488991.229997741</v>
      </c>
      <c r="N423" s="143">
        <v>395639.50999750203</v>
      </c>
      <c r="O423" s="143">
        <v>223782.51999866599</v>
      </c>
    </row>
    <row r="424" spans="1:15" x14ac:dyDescent="0.25">
      <c r="A424" s="15"/>
      <c r="E424" s="13" t="s">
        <v>39</v>
      </c>
      <c r="F424" s="13"/>
      <c r="G424" s="13">
        <v>4028185.649976111</v>
      </c>
      <c r="H424" s="13">
        <v>5129729.0299683791</v>
      </c>
      <c r="I424" s="13">
        <v>6225852.0599647714</v>
      </c>
      <c r="J424" s="13">
        <v>7163401.7099667769</v>
      </c>
      <c r="K424" s="13">
        <v>8678637.9999622256</v>
      </c>
      <c r="L424" s="13">
        <v>9738729.3699580636</v>
      </c>
      <c r="M424" s="13">
        <v>11077101.039952137</v>
      </c>
      <c r="N424" s="13">
        <v>13188065.70994103</v>
      </c>
      <c r="O424" s="13">
        <v>7776067.4299635552</v>
      </c>
    </row>
    <row r="425" spans="1:15" s="55" customFormat="1" x14ac:dyDescent="0.25">
      <c r="A425" s="15"/>
      <c r="B425" s="7"/>
      <c r="E425" s="14" t="s">
        <v>39</v>
      </c>
      <c r="F425" s="143" t="s">
        <v>67</v>
      </c>
      <c r="G425" s="143">
        <v>1254410.359992635</v>
      </c>
      <c r="H425" s="143">
        <v>1562968.3999905901</v>
      </c>
      <c r="I425" s="143">
        <v>1856260.8699894471</v>
      </c>
      <c r="J425" s="143">
        <v>2134261.999990067</v>
      </c>
      <c r="K425" s="143">
        <v>2514202.4799891589</v>
      </c>
      <c r="L425" s="143">
        <v>2685189.0899885641</v>
      </c>
      <c r="M425" s="143">
        <v>2792110.889988305</v>
      </c>
      <c r="N425" s="143">
        <v>3501283.1899848371</v>
      </c>
      <c r="O425" s="143">
        <v>1922092.6199909281</v>
      </c>
    </row>
    <row r="426" spans="1:15" s="55" customFormat="1" x14ac:dyDescent="0.25">
      <c r="A426" s="15"/>
      <c r="B426" s="7"/>
      <c r="E426" s="14" t="s">
        <v>39</v>
      </c>
      <c r="F426" s="143" t="s">
        <v>68</v>
      </c>
      <c r="G426" s="143">
        <v>2051329.819987698</v>
      </c>
      <c r="H426" s="143">
        <v>2574451.0699841608</v>
      </c>
      <c r="I426" s="143">
        <v>3135831.8599822191</v>
      </c>
      <c r="J426" s="143">
        <v>3661857.7299835249</v>
      </c>
      <c r="K426" s="143">
        <v>4780944.2199796699</v>
      </c>
      <c r="L426" s="143">
        <v>6347603.649972938</v>
      </c>
      <c r="M426" s="143">
        <v>7639978.4299671091</v>
      </c>
      <c r="N426" s="143">
        <v>9065872.7699593492</v>
      </c>
      <c r="O426" s="143">
        <v>5508114.5499744462</v>
      </c>
    </row>
    <row r="427" spans="1:15" s="55" customFormat="1" x14ac:dyDescent="0.25">
      <c r="A427" s="15"/>
      <c r="B427" s="7"/>
      <c r="E427" s="14" t="s">
        <v>39</v>
      </c>
      <c r="F427" s="143" t="s">
        <v>690</v>
      </c>
      <c r="G427" s="143">
        <v>1406.549999993</v>
      </c>
      <c r="H427" s="143">
        <v>311.91999999799998</v>
      </c>
      <c r="I427" s="143">
        <v>796.01999999500003</v>
      </c>
      <c r="J427" s="143">
        <v>2791.7699999870001</v>
      </c>
      <c r="K427" s="143">
        <v>2096.2099999920001</v>
      </c>
      <c r="L427" s="143">
        <v>5800.8099999699998</v>
      </c>
      <c r="M427" s="143">
        <v>3467.3299999860001</v>
      </c>
      <c r="N427" s="143">
        <v>3981.7299999799998</v>
      </c>
      <c r="O427" s="143">
        <v>1785.4699999899999</v>
      </c>
    </row>
    <row r="428" spans="1:15" s="55" customFormat="1" x14ac:dyDescent="0.25">
      <c r="A428" s="15"/>
      <c r="B428" s="7"/>
      <c r="E428" s="14" t="s">
        <v>39</v>
      </c>
      <c r="F428" s="143" t="s">
        <v>60</v>
      </c>
      <c r="G428" s="143">
        <v>677812.81999602495</v>
      </c>
      <c r="H428" s="143">
        <v>920876.079994053</v>
      </c>
      <c r="I428" s="143">
        <v>1144691.169993615</v>
      </c>
      <c r="J428" s="143">
        <v>1244870.4999938509</v>
      </c>
      <c r="K428" s="143">
        <v>1218820.4699942761</v>
      </c>
      <c r="L428" s="143">
        <v>511138.97999768303</v>
      </c>
      <c r="M428" s="143">
        <v>379902.06999825902</v>
      </c>
      <c r="N428" s="143">
        <v>339614.509998416</v>
      </c>
      <c r="O428" s="143">
        <v>181665.50999911601</v>
      </c>
    </row>
    <row r="429" spans="1:15" s="55" customFormat="1" x14ac:dyDescent="0.25">
      <c r="A429" s="15"/>
      <c r="B429" s="7"/>
      <c r="E429" s="14" t="s">
        <v>39</v>
      </c>
      <c r="F429" s="143" t="s">
        <v>63</v>
      </c>
      <c r="G429" s="143">
        <v>19543.059999886002</v>
      </c>
      <c r="H429" s="143">
        <v>36078.409999793999</v>
      </c>
      <c r="I429" s="143">
        <v>40975.60999977</v>
      </c>
      <c r="J429" s="143">
        <v>45231.449999784003</v>
      </c>
      <c r="K429" s="143">
        <v>20255.159999894</v>
      </c>
      <c r="L429" s="143">
        <v>22547.299999896</v>
      </c>
      <c r="M429" s="143">
        <v>26019.129999886001</v>
      </c>
      <c r="N429" s="143">
        <v>28494.409999873998</v>
      </c>
      <c r="O429" s="143">
        <v>14176.609999925</v>
      </c>
    </row>
    <row r="430" spans="1:15" s="55" customFormat="1" x14ac:dyDescent="0.25">
      <c r="A430" s="15"/>
      <c r="B430" s="7"/>
      <c r="E430" s="14" t="s">
        <v>39</v>
      </c>
      <c r="F430" s="143" t="s">
        <v>691</v>
      </c>
      <c r="G430" s="143">
        <v>3993.1699999779999</v>
      </c>
      <c r="H430" s="143">
        <v>6302.2599999619997</v>
      </c>
      <c r="I430" s="143">
        <v>10386.669999943</v>
      </c>
      <c r="J430" s="143">
        <v>26531.219999874</v>
      </c>
      <c r="K430" s="143">
        <v>80062.029999653998</v>
      </c>
      <c r="L430" s="143">
        <v>95968.519999608005</v>
      </c>
      <c r="M430" s="143">
        <v>127158.45999945</v>
      </c>
      <c r="N430" s="143">
        <v>138541.629999361</v>
      </c>
      <c r="O430" s="143">
        <v>94411.509999593007</v>
      </c>
    </row>
    <row r="431" spans="1:15" s="55" customFormat="1" x14ac:dyDescent="0.25">
      <c r="A431" s="15"/>
      <c r="B431" s="7"/>
      <c r="E431" s="14" t="s">
        <v>39</v>
      </c>
      <c r="F431" s="143" t="s">
        <v>61</v>
      </c>
      <c r="G431" s="143">
        <v>7026.1499999649996</v>
      </c>
      <c r="H431" s="143">
        <v>12753.099999931001</v>
      </c>
      <c r="I431" s="143">
        <v>17027.589999909</v>
      </c>
      <c r="J431" s="143">
        <v>19520.189999905</v>
      </c>
      <c r="K431" s="143">
        <v>37016.969999820998</v>
      </c>
      <c r="L431" s="143">
        <v>50622.399999763998</v>
      </c>
      <c r="M431" s="143">
        <v>71051.509999625006</v>
      </c>
      <c r="N431" s="143">
        <v>84495.339999593998</v>
      </c>
      <c r="O431" s="143">
        <v>36788.249999803003</v>
      </c>
    </row>
    <row r="432" spans="1:15" s="55" customFormat="1" x14ac:dyDescent="0.25">
      <c r="A432" s="15"/>
      <c r="B432" s="7"/>
      <c r="E432" s="14" t="s">
        <v>39</v>
      </c>
      <c r="F432" s="143" t="s">
        <v>62</v>
      </c>
      <c r="G432" s="143">
        <v>0</v>
      </c>
      <c r="H432" s="143">
        <v>0</v>
      </c>
      <c r="I432" s="143">
        <v>0</v>
      </c>
      <c r="J432" s="143">
        <v>0</v>
      </c>
      <c r="K432" s="143">
        <v>0</v>
      </c>
      <c r="L432" s="143">
        <v>357.539999997</v>
      </c>
      <c r="M432" s="143">
        <v>5281.0599999659999</v>
      </c>
      <c r="N432" s="143">
        <v>389.83999999899999</v>
      </c>
      <c r="O432" s="143">
        <v>947.88999999500004</v>
      </c>
    </row>
    <row r="433" spans="1:15" s="55" customFormat="1" x14ac:dyDescent="0.25">
      <c r="A433" s="15"/>
      <c r="B433" s="7"/>
      <c r="E433" s="14" t="s">
        <v>39</v>
      </c>
      <c r="F433" s="143" t="s">
        <v>695</v>
      </c>
      <c r="G433" s="143">
        <v>882.23999999600005</v>
      </c>
      <c r="H433" s="143">
        <v>2515.159999985</v>
      </c>
      <c r="I433" s="143">
        <v>1348.7299999930001</v>
      </c>
      <c r="J433" s="143">
        <v>2433.7099999830002</v>
      </c>
      <c r="K433" s="143">
        <v>3176.6099999819999</v>
      </c>
      <c r="L433" s="143">
        <v>1796.619999988</v>
      </c>
      <c r="M433" s="143">
        <v>3315.8899999780001</v>
      </c>
      <c r="N433" s="143">
        <v>569.16999999699999</v>
      </c>
      <c r="O433" s="143">
        <v>0</v>
      </c>
    </row>
    <row r="434" spans="1:15" s="55" customFormat="1" x14ac:dyDescent="0.25">
      <c r="A434" s="15"/>
      <c r="B434" s="7"/>
      <c r="E434" s="14" t="s">
        <v>39</v>
      </c>
      <c r="F434" s="143" t="s">
        <v>64</v>
      </c>
      <c r="G434" s="143">
        <v>0</v>
      </c>
      <c r="H434" s="143">
        <v>413.269999998</v>
      </c>
      <c r="I434" s="143">
        <v>0</v>
      </c>
      <c r="J434" s="143">
        <v>1604.4899999920001</v>
      </c>
      <c r="K434" s="143">
        <v>2872.5799999810001</v>
      </c>
      <c r="L434" s="143">
        <v>4519.9099999720002</v>
      </c>
      <c r="M434" s="143">
        <v>7497.1399999570003</v>
      </c>
      <c r="N434" s="143">
        <v>6227.439999964</v>
      </c>
      <c r="O434" s="143">
        <v>3244.969999979</v>
      </c>
    </row>
    <row r="435" spans="1:15" s="55" customFormat="1" x14ac:dyDescent="0.25">
      <c r="A435" s="15"/>
      <c r="B435" s="7"/>
      <c r="E435" s="14" t="s">
        <v>39</v>
      </c>
      <c r="F435" s="143" t="s">
        <v>66</v>
      </c>
      <c r="G435" s="143">
        <v>11781.479999936</v>
      </c>
      <c r="H435" s="143">
        <v>13059.359999922999</v>
      </c>
      <c r="I435" s="143">
        <v>18533.539999895998</v>
      </c>
      <c r="J435" s="143">
        <v>24298.649999877998</v>
      </c>
      <c r="K435" s="143">
        <v>19191.269999908</v>
      </c>
      <c r="L435" s="143">
        <v>13184.549999942999</v>
      </c>
      <c r="M435" s="143">
        <v>21319.129999903998</v>
      </c>
      <c r="N435" s="143">
        <v>18595.679999920001</v>
      </c>
      <c r="O435" s="143">
        <v>12840.049999938999</v>
      </c>
    </row>
    <row r="436" spans="1:15" x14ac:dyDescent="0.25">
      <c r="A436" s="15"/>
      <c r="E436" s="13" t="s">
        <v>40</v>
      </c>
      <c r="F436" s="13"/>
      <c r="G436" s="13">
        <v>36720308.989814691</v>
      </c>
      <c r="H436" s="13">
        <v>39595208.909801185</v>
      </c>
      <c r="I436" s="13">
        <v>40526428.659787402</v>
      </c>
      <c r="J436" s="13">
        <v>42508887.479775138</v>
      </c>
      <c r="K436" s="13">
        <v>44320653.129793175</v>
      </c>
      <c r="L436" s="13">
        <v>48739577.469775669</v>
      </c>
      <c r="M436" s="13">
        <v>51036451.159751803</v>
      </c>
      <c r="N436" s="13">
        <v>57893145.099722996</v>
      </c>
      <c r="O436" s="13">
        <v>41064788.959789619</v>
      </c>
    </row>
    <row r="437" spans="1:15" s="55" customFormat="1" x14ac:dyDescent="0.25">
      <c r="A437" s="15"/>
      <c r="B437" s="7"/>
      <c r="E437" s="14" t="s">
        <v>40</v>
      </c>
      <c r="F437" s="143" t="s">
        <v>67</v>
      </c>
      <c r="G437" s="143">
        <v>735961.02999565494</v>
      </c>
      <c r="H437" s="143">
        <v>588576.46999609005</v>
      </c>
      <c r="I437" s="143">
        <v>690492.81999576604</v>
      </c>
      <c r="J437" s="143">
        <v>675535.73999606899</v>
      </c>
      <c r="K437" s="143">
        <v>631092.15999735903</v>
      </c>
      <c r="L437" s="143">
        <v>1796382.089992675</v>
      </c>
      <c r="M437" s="143">
        <v>2030835.279991467</v>
      </c>
      <c r="N437" s="143">
        <v>2853870.2299898299</v>
      </c>
      <c r="O437" s="143">
        <v>2622415.989987019</v>
      </c>
    </row>
    <row r="438" spans="1:15" s="55" customFormat="1" x14ac:dyDescent="0.25">
      <c r="A438" s="15"/>
      <c r="B438" s="7"/>
      <c r="E438" s="14" t="s">
        <v>40</v>
      </c>
      <c r="F438" s="143" t="s">
        <v>68</v>
      </c>
      <c r="G438" s="143">
        <v>27655659.959857002</v>
      </c>
      <c r="H438" s="143">
        <v>29344723.309849683</v>
      </c>
      <c r="I438" s="143">
        <v>29990977.429837793</v>
      </c>
      <c r="J438" s="143">
        <v>31240433.059830237</v>
      </c>
      <c r="K438" s="143">
        <v>34456119.699837685</v>
      </c>
      <c r="L438" s="143">
        <v>41983479.609804921</v>
      </c>
      <c r="M438" s="143">
        <v>44781484.15977747</v>
      </c>
      <c r="N438" s="143">
        <v>50646482.979752474</v>
      </c>
      <c r="O438" s="143">
        <v>36583831.84981177</v>
      </c>
    </row>
    <row r="439" spans="1:15" s="55" customFormat="1" x14ac:dyDescent="0.25">
      <c r="A439" s="15"/>
      <c r="B439" s="7"/>
      <c r="E439" s="14" t="s">
        <v>40</v>
      </c>
      <c r="F439" s="143" t="s">
        <v>60</v>
      </c>
      <c r="G439" s="143">
        <v>6902497.2399699632</v>
      </c>
      <c r="H439" s="143">
        <v>7887724.859964435</v>
      </c>
      <c r="I439" s="143">
        <v>7980769.6599640101</v>
      </c>
      <c r="J439" s="143">
        <v>8776074.6599580403</v>
      </c>
      <c r="K439" s="143">
        <v>7598599.0799661018</v>
      </c>
      <c r="L439" s="143">
        <v>3601064.8299844782</v>
      </c>
      <c r="M439" s="143">
        <v>2949294.049988803</v>
      </c>
      <c r="N439" s="143">
        <v>3036246.8999868538</v>
      </c>
      <c r="O439" s="143">
        <v>1096385.409994767</v>
      </c>
    </row>
    <row r="440" spans="1:15" s="55" customFormat="1" x14ac:dyDescent="0.25">
      <c r="A440" s="15"/>
      <c r="B440" s="7"/>
      <c r="E440" s="14" t="s">
        <v>40</v>
      </c>
      <c r="F440" s="143" t="s">
        <v>63</v>
      </c>
      <c r="G440" s="143">
        <v>1309330.3999924751</v>
      </c>
      <c r="H440" s="143">
        <v>1666999.509991501</v>
      </c>
      <c r="I440" s="143">
        <v>1588018.689991608</v>
      </c>
      <c r="J440" s="143">
        <v>1263354.54999362</v>
      </c>
      <c r="K440" s="143">
        <v>568331.62999758997</v>
      </c>
      <c r="L440" s="143">
        <v>310758.77999867999</v>
      </c>
      <c r="M440" s="143">
        <v>391219.99999810202</v>
      </c>
      <c r="N440" s="143">
        <v>150465.93999927401</v>
      </c>
      <c r="O440" s="143">
        <v>25676.839999869</v>
      </c>
    </row>
    <row r="441" spans="1:15" s="55" customFormat="1" x14ac:dyDescent="0.25">
      <c r="A441" s="15"/>
      <c r="B441" s="7"/>
      <c r="E441" s="14" t="s">
        <v>40</v>
      </c>
      <c r="F441" s="143" t="s">
        <v>691</v>
      </c>
      <c r="G441" s="143">
        <v>46120.959999781</v>
      </c>
      <c r="H441" s="143">
        <v>79010.819999643005</v>
      </c>
      <c r="I441" s="143">
        <v>235245.819998552</v>
      </c>
      <c r="J441" s="143">
        <v>505158.14999746502</v>
      </c>
      <c r="K441" s="143">
        <v>974627.59999524301</v>
      </c>
      <c r="L441" s="143">
        <v>828130.27999594796</v>
      </c>
      <c r="M441" s="143">
        <v>820231.73999611603</v>
      </c>
      <c r="N441" s="143">
        <v>1008688.499995352</v>
      </c>
      <c r="O441" s="143">
        <v>545540.30999714299</v>
      </c>
    </row>
    <row r="442" spans="1:15" s="55" customFormat="1" x14ac:dyDescent="0.25">
      <c r="A442" s="15"/>
      <c r="B442" s="7"/>
      <c r="E442" s="14" t="s">
        <v>40</v>
      </c>
      <c r="F442" s="143" t="s">
        <v>61</v>
      </c>
      <c r="G442" s="143">
        <v>0</v>
      </c>
      <c r="H442" s="143">
        <v>0</v>
      </c>
      <c r="I442" s="143">
        <v>0</v>
      </c>
      <c r="J442" s="143">
        <v>0</v>
      </c>
      <c r="K442" s="143">
        <v>0</v>
      </c>
      <c r="L442" s="143">
        <v>95837.759999244998</v>
      </c>
      <c r="M442" s="143">
        <v>0</v>
      </c>
      <c r="N442" s="143">
        <v>81904.739999697995</v>
      </c>
      <c r="O442" s="143">
        <v>57566.759999686998</v>
      </c>
    </row>
    <row r="443" spans="1:15" s="55" customFormat="1" x14ac:dyDescent="0.25">
      <c r="A443" s="15"/>
      <c r="B443" s="7"/>
      <c r="E443" s="14" t="s">
        <v>40</v>
      </c>
      <c r="F443" s="143" t="s">
        <v>66</v>
      </c>
      <c r="G443" s="143">
        <v>70739.399999831003</v>
      </c>
      <c r="H443" s="143">
        <v>28173.939999860999</v>
      </c>
      <c r="I443" s="143">
        <v>40924.239999698999</v>
      </c>
      <c r="J443" s="143">
        <v>48331.319999658997</v>
      </c>
      <c r="K443" s="143">
        <v>91882.959999259998</v>
      </c>
      <c r="L443" s="143">
        <v>123924.119999699</v>
      </c>
      <c r="M443" s="143">
        <v>63385.929999840002</v>
      </c>
      <c r="N443" s="143">
        <v>115485.809999455</v>
      </c>
      <c r="O443" s="143">
        <v>133371.79999933299</v>
      </c>
    </row>
    <row r="444" spans="1:15" x14ac:dyDescent="0.25">
      <c r="A444" s="15"/>
      <c r="E444" s="13" t="s">
        <v>41</v>
      </c>
      <c r="F444" s="13"/>
      <c r="G444" s="13">
        <v>10172748.499954732</v>
      </c>
      <c r="H444" s="13">
        <v>14058627.859934226</v>
      </c>
      <c r="I444" s="13">
        <v>17365208.54990207</v>
      </c>
      <c r="J444" s="13">
        <v>18853836.709892809</v>
      </c>
      <c r="K444" s="13">
        <v>21259945.729880005</v>
      </c>
      <c r="L444" s="13">
        <v>21372111.83987575</v>
      </c>
      <c r="M444" s="13">
        <v>20259962.819903363</v>
      </c>
      <c r="N444" s="13">
        <v>22076942.669902254</v>
      </c>
      <c r="O444" s="13">
        <v>10852045.269951757</v>
      </c>
    </row>
    <row r="445" spans="1:15" s="55" customFormat="1" x14ac:dyDescent="0.25">
      <c r="A445" s="15"/>
      <c r="B445" s="7"/>
      <c r="E445" s="14" t="s">
        <v>41</v>
      </c>
      <c r="F445" s="143" t="s">
        <v>68</v>
      </c>
      <c r="G445" s="143">
        <v>3972730.5299803661</v>
      </c>
      <c r="H445" s="143">
        <v>5444833.5699728159</v>
      </c>
      <c r="I445" s="143">
        <v>5817436.4099675864</v>
      </c>
      <c r="J445" s="143">
        <v>5571642.0799695859</v>
      </c>
      <c r="K445" s="143">
        <v>8720552.6199524663</v>
      </c>
      <c r="L445" s="143">
        <v>16649576.789904656</v>
      </c>
      <c r="M445" s="143">
        <v>17647879.10991526</v>
      </c>
      <c r="N445" s="143">
        <v>19462789.19991399</v>
      </c>
      <c r="O445" s="143">
        <v>9749353.8199565224</v>
      </c>
    </row>
    <row r="446" spans="1:15" s="55" customFormat="1" x14ac:dyDescent="0.25">
      <c r="A446" s="15"/>
      <c r="B446" s="7"/>
      <c r="E446" s="14" t="s">
        <v>41</v>
      </c>
      <c r="F446" s="143" t="s">
        <v>60</v>
      </c>
      <c r="G446" s="143">
        <v>5171317.1299784388</v>
      </c>
      <c r="H446" s="143">
        <v>7379056.8499675915</v>
      </c>
      <c r="I446" s="143">
        <v>10150557.979943614</v>
      </c>
      <c r="J446" s="143">
        <v>11800345.509932576</v>
      </c>
      <c r="K446" s="143">
        <v>11469038.84993423</v>
      </c>
      <c r="L446" s="143">
        <v>3977784.1399758491</v>
      </c>
      <c r="M446" s="143">
        <v>2060005.499991002</v>
      </c>
      <c r="N446" s="143">
        <v>1737846.4299923871</v>
      </c>
      <c r="O446" s="143">
        <v>826098.83999631205</v>
      </c>
    </row>
    <row r="447" spans="1:15" s="55" customFormat="1" x14ac:dyDescent="0.25">
      <c r="A447" s="15"/>
      <c r="B447" s="7"/>
      <c r="E447" s="14" t="s">
        <v>41</v>
      </c>
      <c r="F447" s="143" t="s">
        <v>63</v>
      </c>
      <c r="G447" s="143">
        <v>921410.00999668799</v>
      </c>
      <c r="H447" s="143">
        <v>1059772.0199944391</v>
      </c>
      <c r="I447" s="143">
        <v>1005763.419993754</v>
      </c>
      <c r="J447" s="143">
        <v>832001.30999515299</v>
      </c>
      <c r="K447" s="143">
        <v>159062.439999088</v>
      </c>
      <c r="L447" s="143">
        <v>66286.979999560004</v>
      </c>
      <c r="M447" s="143">
        <v>41423.949999837998</v>
      </c>
      <c r="N447" s="143">
        <v>97280.789999704997</v>
      </c>
      <c r="O447" s="143">
        <v>1054.799999995</v>
      </c>
    </row>
    <row r="448" spans="1:15" s="55" customFormat="1" x14ac:dyDescent="0.25">
      <c r="A448" s="15"/>
      <c r="B448" s="7"/>
      <c r="E448" s="14" t="s">
        <v>41</v>
      </c>
      <c r="F448" s="143" t="s">
        <v>691</v>
      </c>
      <c r="G448" s="143">
        <v>63078.779999635997</v>
      </c>
      <c r="H448" s="143">
        <v>65449.359999674998</v>
      </c>
      <c r="I448" s="143">
        <v>144782.959998982</v>
      </c>
      <c r="J448" s="143">
        <v>489770.58999664598</v>
      </c>
      <c r="K448" s="143">
        <v>825883.01999476203</v>
      </c>
      <c r="L448" s="143">
        <v>503483.58999675099</v>
      </c>
      <c r="M448" s="143">
        <v>336167.34999807703</v>
      </c>
      <c r="N448" s="143">
        <v>432373.99999750202</v>
      </c>
      <c r="O448" s="143">
        <v>163642.39999923599</v>
      </c>
    </row>
    <row r="449" spans="1:15" s="55" customFormat="1" x14ac:dyDescent="0.25">
      <c r="A449" s="15"/>
      <c r="B449" s="7"/>
      <c r="E449" s="14" t="s">
        <v>41</v>
      </c>
      <c r="F449" s="143" t="s">
        <v>64</v>
      </c>
      <c r="G449" s="143">
        <v>3931.1999999730001</v>
      </c>
      <c r="H449" s="143">
        <v>13457.759999971</v>
      </c>
      <c r="I449" s="143">
        <v>7934.8499999639998</v>
      </c>
      <c r="J449" s="143">
        <v>81644.379999571</v>
      </c>
      <c r="K449" s="143">
        <v>72920.939999576003</v>
      </c>
      <c r="L449" s="143">
        <v>49761.629999630997</v>
      </c>
      <c r="M449" s="143">
        <v>31745.989999820002</v>
      </c>
      <c r="N449" s="143">
        <v>100780.199999574</v>
      </c>
      <c r="O449" s="143">
        <v>86675.939999830007</v>
      </c>
    </row>
    <row r="450" spans="1:15" s="55" customFormat="1" x14ac:dyDescent="0.25">
      <c r="A450" s="15"/>
      <c r="B450" s="7"/>
      <c r="E450" s="14" t="s">
        <v>41</v>
      </c>
      <c r="F450" s="143" t="s">
        <v>66</v>
      </c>
      <c r="G450" s="143">
        <v>40280.849999630998</v>
      </c>
      <c r="H450" s="143">
        <v>96058.299999729003</v>
      </c>
      <c r="I450" s="143">
        <v>238732.92999817801</v>
      </c>
      <c r="J450" s="143">
        <v>78432.839999283999</v>
      </c>
      <c r="K450" s="143">
        <v>12487.859999917</v>
      </c>
      <c r="L450" s="143">
        <v>125218.709999295</v>
      </c>
      <c r="M450" s="143">
        <v>142740.91999936799</v>
      </c>
      <c r="N450" s="143">
        <v>245872.049999087</v>
      </c>
      <c r="O450" s="143">
        <v>25219.469999867</v>
      </c>
    </row>
    <row r="451" spans="1:15" x14ac:dyDescent="0.25">
      <c r="A451" s="15"/>
      <c r="E451" s="13" t="s">
        <v>42</v>
      </c>
      <c r="F451" s="13"/>
      <c r="G451" s="13">
        <v>476502663.93802863</v>
      </c>
      <c r="H451" s="13">
        <v>497153419.67793411</v>
      </c>
      <c r="I451" s="13">
        <v>529530636.2477327</v>
      </c>
      <c r="J451" s="13">
        <v>553379631.85759389</v>
      </c>
      <c r="K451" s="13">
        <v>585045829.21745682</v>
      </c>
      <c r="L451" s="13">
        <v>615041531.7073338</v>
      </c>
      <c r="M451" s="13">
        <v>648889668.27716708</v>
      </c>
      <c r="N451" s="13">
        <v>706993139.0169673</v>
      </c>
      <c r="O451" s="13">
        <v>759564709.3167882</v>
      </c>
    </row>
    <row r="452" spans="1:15" s="55" customFormat="1" x14ac:dyDescent="0.25">
      <c r="A452" s="15"/>
      <c r="B452" s="7"/>
      <c r="E452" s="14" t="s">
        <v>42</v>
      </c>
      <c r="F452" s="143" t="s">
        <v>67</v>
      </c>
      <c r="G452" s="143">
        <v>18615358.389923379</v>
      </c>
      <c r="H452" s="143">
        <v>19220839.469920732</v>
      </c>
      <c r="I452" s="143">
        <v>21211138.679908238</v>
      </c>
      <c r="J452" s="143">
        <v>23464580.859900553</v>
      </c>
      <c r="K452" s="143">
        <v>25675465.839890592</v>
      </c>
      <c r="L452" s="143">
        <v>28371350.349877704</v>
      </c>
      <c r="M452" s="143">
        <v>31648711.109860532</v>
      </c>
      <c r="N452" s="143">
        <v>48067829.879794918</v>
      </c>
      <c r="O452" s="143">
        <v>72327514.409691334</v>
      </c>
    </row>
    <row r="453" spans="1:15" s="55" customFormat="1" x14ac:dyDescent="0.25">
      <c r="A453" s="15"/>
      <c r="B453" s="7"/>
      <c r="E453" s="14" t="s">
        <v>42</v>
      </c>
      <c r="F453" s="143" t="s">
        <v>68</v>
      </c>
      <c r="G453" s="143">
        <v>454236878.8781181</v>
      </c>
      <c r="H453" s="143">
        <v>474312723.36802781</v>
      </c>
      <c r="I453" s="143">
        <v>503768273.76784068</v>
      </c>
      <c r="J453" s="143">
        <v>525467491.44771183</v>
      </c>
      <c r="K453" s="143">
        <v>555282380.27758324</v>
      </c>
      <c r="L453" s="143">
        <v>583611308.3174684</v>
      </c>
      <c r="M453" s="143">
        <v>614088305.23732114</v>
      </c>
      <c r="N453" s="143">
        <v>654509087.48719084</v>
      </c>
      <c r="O453" s="143">
        <v>682878987.36711729</v>
      </c>
    </row>
    <row r="454" spans="1:15" s="55" customFormat="1" x14ac:dyDescent="0.25">
      <c r="A454" s="15"/>
      <c r="B454" s="7"/>
      <c r="E454" s="14" t="s">
        <v>42</v>
      </c>
      <c r="F454" s="143" t="s">
        <v>60</v>
      </c>
      <c r="G454" s="143">
        <v>2441466.5599914668</v>
      </c>
      <c r="H454" s="143">
        <v>2604149.7299901061</v>
      </c>
      <c r="I454" s="143">
        <v>3001784.6999890492</v>
      </c>
      <c r="J454" s="143">
        <v>2862644.789989497</v>
      </c>
      <c r="K454" s="143">
        <v>2692004.4499893282</v>
      </c>
      <c r="L454" s="143">
        <v>1058228.6099956969</v>
      </c>
      <c r="M454" s="143">
        <v>794125.35999610496</v>
      </c>
      <c r="N454" s="143">
        <v>1685393.659992141</v>
      </c>
      <c r="O454" s="143">
        <v>2069899.689989367</v>
      </c>
    </row>
    <row r="455" spans="1:15" s="55" customFormat="1" x14ac:dyDescent="0.25">
      <c r="A455" s="15"/>
      <c r="B455" s="7"/>
      <c r="E455" s="14" t="s">
        <v>42</v>
      </c>
      <c r="F455" s="143" t="s">
        <v>63</v>
      </c>
      <c r="G455" s="143">
        <v>1146019.9799956109</v>
      </c>
      <c r="H455" s="143">
        <v>961272.12999618705</v>
      </c>
      <c r="I455" s="143">
        <v>1359237.9899947341</v>
      </c>
      <c r="J455" s="143">
        <v>1086555.6399949561</v>
      </c>
      <c r="K455" s="143">
        <v>600207.60999753105</v>
      </c>
      <c r="L455" s="143">
        <v>744275.43999695894</v>
      </c>
      <c r="M455" s="143">
        <v>771378.06999660796</v>
      </c>
      <c r="N455" s="143">
        <v>822237.21999645</v>
      </c>
      <c r="O455" s="143">
        <v>373469.56999834999</v>
      </c>
    </row>
    <row r="456" spans="1:15" s="55" customFormat="1" x14ac:dyDescent="0.25">
      <c r="A456" s="15"/>
      <c r="B456" s="7"/>
      <c r="E456" s="14" t="s">
        <v>42</v>
      </c>
      <c r="F456" s="143" t="s">
        <v>691</v>
      </c>
      <c r="G456" s="143">
        <v>1146.8799999949999</v>
      </c>
      <c r="H456" s="143">
        <v>0</v>
      </c>
      <c r="I456" s="143">
        <v>0</v>
      </c>
      <c r="J456" s="143">
        <v>313801.63999867102</v>
      </c>
      <c r="K456" s="143">
        <v>722255.05999724101</v>
      </c>
      <c r="L456" s="143">
        <v>685115.21999706095</v>
      </c>
      <c r="M456" s="143">
        <v>670444.87999690196</v>
      </c>
      <c r="N456" s="143">
        <v>700366.81999674195</v>
      </c>
      <c r="O456" s="143">
        <v>909485.40999633796</v>
      </c>
    </row>
    <row r="457" spans="1:15" s="55" customFormat="1" x14ac:dyDescent="0.25">
      <c r="A457" s="15"/>
      <c r="B457" s="7"/>
      <c r="E457" s="14" t="s">
        <v>42</v>
      </c>
      <c r="F457" s="143" t="s">
        <v>61</v>
      </c>
      <c r="G457" s="143">
        <v>24738.399999968999</v>
      </c>
      <c r="H457" s="143">
        <v>0</v>
      </c>
      <c r="I457" s="143">
        <v>18971.859999925</v>
      </c>
      <c r="J457" s="143">
        <v>2891.969999984</v>
      </c>
      <c r="K457" s="143">
        <v>43986.429999813998</v>
      </c>
      <c r="L457" s="143">
        <v>527680.48999832897</v>
      </c>
      <c r="M457" s="143">
        <v>874676.92999617197</v>
      </c>
      <c r="N457" s="143">
        <v>1084092.5799954201</v>
      </c>
      <c r="O457" s="143">
        <v>917437.21999592404</v>
      </c>
    </row>
    <row r="458" spans="1:15" s="55" customFormat="1" x14ac:dyDescent="0.25">
      <c r="A458" s="15"/>
      <c r="B458" s="7"/>
      <c r="E458" s="14" t="s">
        <v>42</v>
      </c>
      <c r="F458" s="143" t="s">
        <v>62</v>
      </c>
      <c r="G458" s="143">
        <v>0</v>
      </c>
      <c r="H458" s="143">
        <v>0</v>
      </c>
      <c r="I458" s="143">
        <v>0</v>
      </c>
      <c r="J458" s="143">
        <v>0</v>
      </c>
      <c r="K458" s="143">
        <v>0</v>
      </c>
      <c r="L458" s="143">
        <v>0</v>
      </c>
      <c r="M458" s="143">
        <v>0</v>
      </c>
      <c r="N458" s="143">
        <v>0</v>
      </c>
      <c r="O458" s="143">
        <v>46757.329999918999</v>
      </c>
    </row>
    <row r="459" spans="1:15" s="55" customFormat="1" x14ac:dyDescent="0.25">
      <c r="A459" s="15"/>
      <c r="B459" s="7"/>
      <c r="E459" s="14" t="s">
        <v>42</v>
      </c>
      <c r="F459" s="143" t="s">
        <v>64</v>
      </c>
      <c r="G459" s="143">
        <v>0</v>
      </c>
      <c r="H459" s="143">
        <v>0</v>
      </c>
      <c r="I459" s="143">
        <v>0</v>
      </c>
      <c r="J459" s="143">
        <v>0</v>
      </c>
      <c r="K459" s="143">
        <v>0</v>
      </c>
      <c r="L459" s="143">
        <v>0</v>
      </c>
      <c r="M459" s="143">
        <v>0</v>
      </c>
      <c r="N459" s="143">
        <v>0</v>
      </c>
      <c r="O459" s="143">
        <v>350</v>
      </c>
    </row>
    <row r="460" spans="1:15" s="55" customFormat="1" x14ac:dyDescent="0.25">
      <c r="A460" s="15"/>
      <c r="B460" s="7"/>
      <c r="E460" s="14" t="s">
        <v>42</v>
      </c>
      <c r="F460" s="143" t="s">
        <v>66</v>
      </c>
      <c r="G460" s="143">
        <v>37054.849999812002</v>
      </c>
      <c r="H460" s="143">
        <v>54434.979999843999</v>
      </c>
      <c r="I460" s="143">
        <v>171229.249999247</v>
      </c>
      <c r="J460" s="143">
        <v>181665.509999353</v>
      </c>
      <c r="K460" s="143">
        <v>29529.549999863</v>
      </c>
      <c r="L460" s="143">
        <v>43573.279999831997</v>
      </c>
      <c r="M460" s="143">
        <v>42026.689999825001</v>
      </c>
      <c r="N460" s="143">
        <v>124131.36999934701</v>
      </c>
      <c r="O460" s="143">
        <v>40808.319999726999</v>
      </c>
    </row>
    <row r="461" spans="1:15" x14ac:dyDescent="0.25">
      <c r="A461" s="15"/>
      <c r="E461" s="13" t="s">
        <v>43</v>
      </c>
      <c r="F461" s="13"/>
      <c r="G461" s="13">
        <v>7617066.6499912357</v>
      </c>
      <c r="H461" s="13">
        <v>4440900.5299947402</v>
      </c>
      <c r="I461" s="13">
        <v>3923598.9399932791</v>
      </c>
      <c r="J461" s="13">
        <v>3980742.7999921059</v>
      </c>
      <c r="K461" s="13">
        <v>3496445.8199942438</v>
      </c>
      <c r="L461" s="13">
        <v>3778496.2299934118</v>
      </c>
      <c r="M461" s="13">
        <v>3347345.0499946298</v>
      </c>
      <c r="N461" s="13">
        <v>3471881.2599941948</v>
      </c>
      <c r="O461" s="13">
        <v>2381274.4299960979</v>
      </c>
    </row>
    <row r="462" spans="1:15" s="55" customFormat="1" x14ac:dyDescent="0.25">
      <c r="A462" s="15"/>
      <c r="B462" s="7"/>
      <c r="E462" s="14" t="s">
        <v>43</v>
      </c>
      <c r="F462" s="143" t="s">
        <v>67</v>
      </c>
      <c r="G462" s="143">
        <v>1934720.95999885</v>
      </c>
      <c r="H462" s="143">
        <v>1397344.449999494</v>
      </c>
      <c r="I462" s="143">
        <v>1330994.279998695</v>
      </c>
      <c r="J462" s="143">
        <v>1297548.0499984471</v>
      </c>
      <c r="K462" s="143">
        <v>1089615.9999989429</v>
      </c>
      <c r="L462" s="143">
        <v>1158850.6999992121</v>
      </c>
      <c r="M462" s="143">
        <v>1227952.229998912</v>
      </c>
      <c r="N462" s="143">
        <v>1306405.869998825</v>
      </c>
      <c r="O462" s="143">
        <v>839131.22999908996</v>
      </c>
    </row>
    <row r="463" spans="1:15" s="55" customFormat="1" x14ac:dyDescent="0.25">
      <c r="A463" s="15"/>
      <c r="B463" s="7"/>
      <c r="E463" s="14" t="s">
        <v>43</v>
      </c>
      <c r="F463" s="143" t="s">
        <v>68</v>
      </c>
      <c r="G463" s="143">
        <v>4762337.0799935656</v>
      </c>
      <c r="H463" s="143">
        <v>2743799.5499956729</v>
      </c>
      <c r="I463" s="143">
        <v>2284962.919995219</v>
      </c>
      <c r="J463" s="143">
        <v>2321720.0899943649</v>
      </c>
      <c r="K463" s="143">
        <v>2086970.7899959399</v>
      </c>
      <c r="L463" s="143">
        <v>2458302.9999945168</v>
      </c>
      <c r="M463" s="143">
        <v>2055997.2399958761</v>
      </c>
      <c r="N463" s="143">
        <v>2118186.8299955372</v>
      </c>
      <c r="O463" s="143">
        <v>1480490.899997114</v>
      </c>
    </row>
    <row r="464" spans="1:15" s="55" customFormat="1" x14ac:dyDescent="0.25">
      <c r="A464" s="15"/>
      <c r="B464" s="7"/>
      <c r="E464" s="14" t="s">
        <v>43</v>
      </c>
      <c r="F464" s="143" t="s">
        <v>690</v>
      </c>
      <c r="G464" s="143">
        <v>0</v>
      </c>
      <c r="H464" s="143">
        <v>80</v>
      </c>
      <c r="I464" s="143">
        <v>0</v>
      </c>
      <c r="J464" s="143">
        <v>0</v>
      </c>
      <c r="K464" s="143">
        <v>168.3</v>
      </c>
      <c r="L464" s="143">
        <v>207.9</v>
      </c>
      <c r="M464" s="143">
        <v>198</v>
      </c>
      <c r="N464" s="143">
        <v>29.7</v>
      </c>
      <c r="O464" s="143">
        <v>0</v>
      </c>
    </row>
    <row r="465" spans="1:15" s="55" customFormat="1" x14ac:dyDescent="0.25">
      <c r="A465" s="15"/>
      <c r="B465" s="7"/>
      <c r="E465" s="14" t="s">
        <v>43</v>
      </c>
      <c r="F465" s="143" t="s">
        <v>70</v>
      </c>
      <c r="G465" s="143">
        <v>0</v>
      </c>
      <c r="H465" s="143">
        <v>0</v>
      </c>
      <c r="I465" s="143">
        <v>3038.4699999919999</v>
      </c>
      <c r="J465" s="143">
        <v>0</v>
      </c>
      <c r="K465" s="143">
        <v>0</v>
      </c>
      <c r="L465" s="143">
        <v>0</v>
      </c>
      <c r="M465" s="143">
        <v>0</v>
      </c>
      <c r="N465" s="143">
        <v>0</v>
      </c>
      <c r="O465" s="143">
        <v>131.49</v>
      </c>
    </row>
    <row r="466" spans="1:15" s="55" customFormat="1" x14ac:dyDescent="0.25">
      <c r="A466" s="15"/>
      <c r="B466" s="7"/>
      <c r="E466" s="14" t="s">
        <v>43</v>
      </c>
      <c r="F466" s="143" t="s">
        <v>60</v>
      </c>
      <c r="G466" s="143">
        <v>781366.59999897704</v>
      </c>
      <c r="H466" s="143">
        <v>229901.26999967199</v>
      </c>
      <c r="I466" s="143">
        <v>255430.10999946599</v>
      </c>
      <c r="J466" s="143">
        <v>336782.31999930402</v>
      </c>
      <c r="K466" s="143">
        <v>298626.46999940998</v>
      </c>
      <c r="L466" s="143">
        <v>121986.719999792</v>
      </c>
      <c r="M466" s="143">
        <v>39227.089999914002</v>
      </c>
      <c r="N466" s="143">
        <v>22900.539999943001</v>
      </c>
      <c r="O466" s="143">
        <v>18893.919999979</v>
      </c>
    </row>
    <row r="467" spans="1:15" s="55" customFormat="1" x14ac:dyDescent="0.25">
      <c r="A467" s="15"/>
      <c r="B467" s="7"/>
      <c r="E467" s="14" t="s">
        <v>43</v>
      </c>
      <c r="F467" s="143" t="s">
        <v>63</v>
      </c>
      <c r="G467" s="143">
        <v>96845.519999858006</v>
      </c>
      <c r="H467" s="143">
        <v>62913.359999924003</v>
      </c>
      <c r="I467" s="143">
        <v>33277.459999952</v>
      </c>
      <c r="J467" s="143">
        <v>20996.249999973999</v>
      </c>
      <c r="K467" s="143">
        <v>11164.08999997</v>
      </c>
      <c r="L467" s="143">
        <v>5226.8499999989999</v>
      </c>
      <c r="M467" s="143">
        <v>0</v>
      </c>
      <c r="N467" s="143">
        <v>1331.279999997</v>
      </c>
      <c r="O467" s="143">
        <v>909</v>
      </c>
    </row>
    <row r="468" spans="1:15" s="55" customFormat="1" x14ac:dyDescent="0.25">
      <c r="A468" s="15"/>
      <c r="B468" s="7"/>
      <c r="E468" s="14" t="s">
        <v>43</v>
      </c>
      <c r="F468" s="143" t="s">
        <v>691</v>
      </c>
      <c r="G468" s="143">
        <v>13024.5</v>
      </c>
      <c r="H468" s="143">
        <v>4278.7299999890001</v>
      </c>
      <c r="I468" s="143">
        <v>15396.699999966</v>
      </c>
      <c r="J468" s="143">
        <v>1415.8599999989999</v>
      </c>
      <c r="K468" s="143">
        <v>8082.6699999889997</v>
      </c>
      <c r="L468" s="143">
        <v>33921.059999889003</v>
      </c>
      <c r="M468" s="143">
        <v>22855.579999933001</v>
      </c>
      <c r="N468" s="143">
        <v>8387.6199999569999</v>
      </c>
      <c r="O468" s="143">
        <v>35782.509999916001</v>
      </c>
    </row>
    <row r="469" spans="1:15" s="55" customFormat="1" x14ac:dyDescent="0.25">
      <c r="A469" s="15"/>
      <c r="B469" s="7"/>
      <c r="E469" s="14" t="s">
        <v>43</v>
      </c>
      <c r="F469" s="143" t="s">
        <v>61</v>
      </c>
      <c r="G469" s="143">
        <v>4950</v>
      </c>
      <c r="H469" s="143">
        <v>196</v>
      </c>
      <c r="I469" s="143">
        <v>0</v>
      </c>
      <c r="J469" s="143">
        <v>247.5</v>
      </c>
      <c r="K469" s="143">
        <v>237.6</v>
      </c>
      <c r="L469" s="143">
        <v>0</v>
      </c>
      <c r="M469" s="143">
        <v>825.94999999499998</v>
      </c>
      <c r="N469" s="143">
        <v>14639.419999940999</v>
      </c>
      <c r="O469" s="143">
        <v>5935.3799999909997</v>
      </c>
    </row>
    <row r="470" spans="1:15" s="55" customFormat="1" x14ac:dyDescent="0.25">
      <c r="A470" s="15"/>
      <c r="B470" s="7"/>
      <c r="E470" s="14" t="s">
        <v>43</v>
      </c>
      <c r="F470" s="143" t="s">
        <v>66</v>
      </c>
      <c r="G470" s="143">
        <v>23821.989999991001</v>
      </c>
      <c r="H470" s="143">
        <v>2387.1699999870002</v>
      </c>
      <c r="I470" s="143">
        <v>499</v>
      </c>
      <c r="J470" s="143">
        <v>2032.7299999859999</v>
      </c>
      <c r="K470" s="143">
        <v>1579.899999987</v>
      </c>
      <c r="L470" s="143">
        <v>0</v>
      </c>
      <c r="M470" s="143">
        <v>288.95999999700001</v>
      </c>
      <c r="N470" s="143">
        <v>0</v>
      </c>
      <c r="O470" s="143">
        <v>0</v>
      </c>
    </row>
    <row r="471" spans="1:15" x14ac:dyDescent="0.25">
      <c r="A471" s="15"/>
      <c r="B471" s="7"/>
      <c r="C471" s="8" t="s">
        <v>44</v>
      </c>
      <c r="D471" s="8"/>
      <c r="E471" s="8"/>
      <c r="F471" s="8"/>
      <c r="G471" s="9">
        <v>129683046.80999157</v>
      </c>
      <c r="H471" s="9">
        <v>137617765.75998959</v>
      </c>
      <c r="I471" s="9">
        <v>135286801.43998614</v>
      </c>
      <c r="J471" s="9">
        <v>139362224.1099855</v>
      </c>
      <c r="K471" s="9">
        <v>140938916.84998542</v>
      </c>
      <c r="L471" s="9">
        <v>144543440.03998208</v>
      </c>
      <c r="M471" s="9">
        <v>151236732.11995682</v>
      </c>
      <c r="N471" s="9">
        <v>158103920.49995166</v>
      </c>
      <c r="O471" s="9">
        <v>137295594.91994524</v>
      </c>
    </row>
    <row r="472" spans="1:15" x14ac:dyDescent="0.25">
      <c r="A472" s="15"/>
      <c r="E472" s="13" t="s">
        <v>45</v>
      </c>
      <c r="F472" s="13"/>
      <c r="G472" s="13">
        <v>1136520.4299903479</v>
      </c>
      <c r="H472" s="13">
        <v>1204122.4799898339</v>
      </c>
      <c r="I472" s="13">
        <v>1380228.859988268</v>
      </c>
      <c r="J472" s="13">
        <v>1607748.0199863471</v>
      </c>
      <c r="K472" s="13">
        <v>1831911.8499844379</v>
      </c>
      <c r="L472" s="13">
        <v>2087295.649982268</v>
      </c>
      <c r="M472" s="13">
        <v>2478032.75997895</v>
      </c>
      <c r="N472" s="13">
        <v>3051293.989981011</v>
      </c>
      <c r="O472" s="13">
        <v>3676604.719978556</v>
      </c>
    </row>
    <row r="473" spans="1:15" s="55" customFormat="1" x14ac:dyDescent="0.25">
      <c r="A473" s="15"/>
      <c r="B473" s="7"/>
      <c r="E473" s="14" t="s">
        <v>45</v>
      </c>
      <c r="F473" s="143" t="s">
        <v>67</v>
      </c>
      <c r="G473" s="143">
        <v>0</v>
      </c>
      <c r="H473" s="143">
        <v>175.39999999899999</v>
      </c>
      <c r="I473" s="143">
        <v>110.279999999</v>
      </c>
      <c r="J473" s="143">
        <v>88.23</v>
      </c>
      <c r="K473" s="143">
        <v>526.19999999599997</v>
      </c>
      <c r="L473" s="143">
        <v>2280.199999981</v>
      </c>
      <c r="M473" s="143">
        <v>2455.5999999790001</v>
      </c>
      <c r="N473" s="143">
        <v>7875.4299999530003</v>
      </c>
      <c r="O473" s="143">
        <v>7767.3599999549997</v>
      </c>
    </row>
    <row r="474" spans="1:15" s="55" customFormat="1" x14ac:dyDescent="0.25">
      <c r="A474" s="15"/>
      <c r="B474" s="7"/>
      <c r="E474" s="14" t="s">
        <v>45</v>
      </c>
      <c r="F474" s="143" t="s">
        <v>68</v>
      </c>
      <c r="G474" s="143">
        <v>813130.18999309605</v>
      </c>
      <c r="H474" s="143">
        <v>888181.44999250595</v>
      </c>
      <c r="I474" s="143">
        <v>978332.28999168298</v>
      </c>
      <c r="J474" s="143">
        <v>1163038.9499901249</v>
      </c>
      <c r="K474" s="143">
        <v>1373240.8499883341</v>
      </c>
      <c r="L474" s="143">
        <v>1864266.6599841621</v>
      </c>
      <c r="M474" s="143">
        <v>2241067.3599809632</v>
      </c>
      <c r="N474" s="143">
        <v>2822100.7399824248</v>
      </c>
      <c r="O474" s="143">
        <v>3488974.4299796498</v>
      </c>
    </row>
    <row r="475" spans="1:15" s="55" customFormat="1" x14ac:dyDescent="0.25">
      <c r="A475" s="15"/>
      <c r="B475" s="7"/>
      <c r="E475" s="14" t="s">
        <v>45</v>
      </c>
      <c r="F475" s="143" t="s">
        <v>60</v>
      </c>
      <c r="G475" s="143">
        <v>306376.43999739701</v>
      </c>
      <c r="H475" s="143">
        <v>302110.73999744398</v>
      </c>
      <c r="I475" s="143">
        <v>375307.88999681099</v>
      </c>
      <c r="J475" s="143">
        <v>414978.239996474</v>
      </c>
      <c r="K475" s="143">
        <v>422363.19999641198</v>
      </c>
      <c r="L475" s="143">
        <v>182160.78999845299</v>
      </c>
      <c r="M475" s="143">
        <v>177855.59999848899</v>
      </c>
      <c r="N475" s="143">
        <v>168048.459998962</v>
      </c>
      <c r="O475" s="143">
        <v>127190.519999258</v>
      </c>
    </row>
    <row r="476" spans="1:15" s="55" customFormat="1" x14ac:dyDescent="0.25">
      <c r="A476" s="15"/>
      <c r="B476" s="7"/>
      <c r="E476" s="14" t="s">
        <v>45</v>
      </c>
      <c r="F476" s="143" t="s">
        <v>63</v>
      </c>
      <c r="G476" s="143">
        <v>10699.399999908999</v>
      </c>
      <c r="H476" s="143">
        <v>11023.889999907</v>
      </c>
      <c r="I476" s="143">
        <v>18936.199999838998</v>
      </c>
      <c r="J476" s="143">
        <v>15610.599999866999</v>
      </c>
      <c r="K476" s="143">
        <v>3858.7999999670001</v>
      </c>
      <c r="L476" s="143">
        <v>5086.5999999570004</v>
      </c>
      <c r="M476" s="143">
        <v>5963.5999999490004</v>
      </c>
      <c r="N476" s="143">
        <v>4652.6099999710004</v>
      </c>
      <c r="O476" s="143">
        <v>4126.4099999760001</v>
      </c>
    </row>
    <row r="477" spans="1:15" s="55" customFormat="1" x14ac:dyDescent="0.25">
      <c r="A477" s="15"/>
      <c r="B477" s="7"/>
      <c r="E477" s="14" t="s">
        <v>45</v>
      </c>
      <c r="F477" s="143" t="s">
        <v>691</v>
      </c>
      <c r="G477" s="143">
        <v>175.39999999899999</v>
      </c>
      <c r="H477" s="143">
        <v>175.39999999899999</v>
      </c>
      <c r="I477" s="143">
        <v>3858.7999999670001</v>
      </c>
      <c r="J477" s="143">
        <v>10173.199999914001</v>
      </c>
      <c r="K477" s="143">
        <v>21574.199999816999</v>
      </c>
      <c r="L477" s="143">
        <v>26836.199999772001</v>
      </c>
      <c r="M477" s="143">
        <v>34378.399999708003</v>
      </c>
      <c r="N477" s="143">
        <v>30869.159999809999</v>
      </c>
      <c r="O477" s="143">
        <v>39079.529999771999</v>
      </c>
    </row>
    <row r="478" spans="1:15" s="55" customFormat="1" x14ac:dyDescent="0.25">
      <c r="A478" s="15"/>
      <c r="B478" s="7"/>
      <c r="E478" s="14" t="s">
        <v>45</v>
      </c>
      <c r="F478" s="143" t="s">
        <v>61</v>
      </c>
      <c r="G478" s="143">
        <v>0</v>
      </c>
      <c r="H478" s="143">
        <v>0</v>
      </c>
      <c r="I478" s="143">
        <v>0</v>
      </c>
      <c r="J478" s="143">
        <v>701.59999999399997</v>
      </c>
      <c r="K478" s="143">
        <v>0</v>
      </c>
      <c r="L478" s="143">
        <v>0</v>
      </c>
      <c r="M478" s="143">
        <v>4560.3999999609996</v>
      </c>
      <c r="N478" s="143">
        <v>6419.0499999619997</v>
      </c>
      <c r="O478" s="143">
        <v>4369.1399999750001</v>
      </c>
    </row>
    <row r="479" spans="1:15" s="55" customFormat="1" x14ac:dyDescent="0.25">
      <c r="A479" s="15"/>
      <c r="B479" s="7"/>
      <c r="E479" s="14" t="s">
        <v>45</v>
      </c>
      <c r="F479" s="143" t="s">
        <v>62</v>
      </c>
      <c r="G479" s="143">
        <v>175.39999999899999</v>
      </c>
      <c r="H479" s="143">
        <v>0</v>
      </c>
      <c r="I479" s="143">
        <v>0</v>
      </c>
      <c r="J479" s="143">
        <v>0</v>
      </c>
      <c r="K479" s="143">
        <v>0</v>
      </c>
      <c r="L479" s="143">
        <v>0</v>
      </c>
      <c r="M479" s="143">
        <v>0</v>
      </c>
      <c r="N479" s="143">
        <v>0</v>
      </c>
      <c r="O479" s="143">
        <v>0</v>
      </c>
    </row>
    <row r="480" spans="1:15" s="55" customFormat="1" x14ac:dyDescent="0.25">
      <c r="A480" s="15"/>
      <c r="B480" s="7"/>
      <c r="E480" s="14" t="s">
        <v>45</v>
      </c>
      <c r="F480" s="143" t="s">
        <v>66</v>
      </c>
      <c r="G480" s="143">
        <v>5963.5999999490004</v>
      </c>
      <c r="H480" s="143">
        <v>2455.5999999790001</v>
      </c>
      <c r="I480" s="143">
        <v>3683.399999969</v>
      </c>
      <c r="J480" s="143">
        <v>3157.1999999730001</v>
      </c>
      <c r="K480" s="143">
        <v>10348.599999911999</v>
      </c>
      <c r="L480" s="143">
        <v>6665.199999943</v>
      </c>
      <c r="M480" s="143">
        <v>11751.7999999</v>
      </c>
      <c r="N480" s="143">
        <v>11328.539999928</v>
      </c>
      <c r="O480" s="143">
        <v>5097.3299999700002</v>
      </c>
    </row>
    <row r="481" spans="1:15" x14ac:dyDescent="0.25">
      <c r="A481" s="15"/>
      <c r="E481" s="13" t="s">
        <v>46</v>
      </c>
      <c r="F481" s="13"/>
      <c r="G481" s="13">
        <v>51647154.090000004</v>
      </c>
      <c r="H481" s="13">
        <v>52103712.829999998</v>
      </c>
      <c r="I481" s="13">
        <v>49993194</v>
      </c>
      <c r="J481" s="13">
        <v>50090707</v>
      </c>
      <c r="K481" s="13">
        <v>52629839</v>
      </c>
      <c r="L481" s="13">
        <v>54460043.50999999</v>
      </c>
      <c r="M481" s="13">
        <v>55960328.479999997</v>
      </c>
      <c r="N481" s="13">
        <v>56523800.579999857</v>
      </c>
      <c r="O481" s="13">
        <v>57446024.64999909</v>
      </c>
    </row>
    <row r="482" spans="1:15" s="55" customFormat="1" x14ac:dyDescent="0.25">
      <c r="A482" s="15"/>
      <c r="B482" s="7"/>
      <c r="E482" s="14" t="s">
        <v>46</v>
      </c>
      <c r="F482" s="143" t="s">
        <v>67</v>
      </c>
      <c r="G482" s="143">
        <v>1403623.5</v>
      </c>
      <c r="H482" s="143">
        <v>1296205</v>
      </c>
      <c r="I482" s="143">
        <v>1325263.5</v>
      </c>
      <c r="J482" s="143">
        <v>1407215</v>
      </c>
      <c r="K482" s="143">
        <v>1538141.5</v>
      </c>
      <c r="L482" s="143">
        <v>1597891</v>
      </c>
      <c r="M482" s="143">
        <v>1685393</v>
      </c>
      <c r="N482" s="143">
        <v>2405325.5</v>
      </c>
      <c r="O482" s="143">
        <v>3535885.4899999821</v>
      </c>
    </row>
    <row r="483" spans="1:15" s="55" customFormat="1" x14ac:dyDescent="0.25">
      <c r="A483" s="15"/>
      <c r="B483" s="7"/>
      <c r="E483" s="14" t="s">
        <v>46</v>
      </c>
      <c r="F483" s="143" t="s">
        <v>68</v>
      </c>
      <c r="G483" s="143">
        <v>43516595.590000004</v>
      </c>
      <c r="H483" s="143">
        <v>44033987</v>
      </c>
      <c r="I483" s="143">
        <v>43595700</v>
      </c>
      <c r="J483" s="143">
        <v>44967865.5</v>
      </c>
      <c r="K483" s="143">
        <v>47330744</v>
      </c>
      <c r="L483" s="143">
        <v>50266408.00999999</v>
      </c>
      <c r="M483" s="143">
        <v>51645957.479999997</v>
      </c>
      <c r="N483" s="143">
        <v>51641747.009999879</v>
      </c>
      <c r="O483" s="143">
        <v>51767573.499999151</v>
      </c>
    </row>
    <row r="484" spans="1:15" s="55" customFormat="1" x14ac:dyDescent="0.25">
      <c r="A484" s="15"/>
      <c r="B484" s="7"/>
      <c r="E484" s="14" t="s">
        <v>46</v>
      </c>
      <c r="F484" s="143" t="s">
        <v>690</v>
      </c>
      <c r="G484" s="143">
        <v>0</v>
      </c>
      <c r="H484" s="143">
        <v>0</v>
      </c>
      <c r="I484" s="143">
        <v>0</v>
      </c>
      <c r="J484" s="143">
        <v>0</v>
      </c>
      <c r="K484" s="143">
        <v>0</v>
      </c>
      <c r="L484" s="143">
        <v>1306</v>
      </c>
      <c r="M484" s="143">
        <v>3918</v>
      </c>
      <c r="N484" s="143">
        <v>3918</v>
      </c>
      <c r="O484" s="143">
        <v>326.5</v>
      </c>
    </row>
    <row r="485" spans="1:15" s="55" customFormat="1" x14ac:dyDescent="0.25">
      <c r="A485" s="15"/>
      <c r="B485" s="7"/>
      <c r="E485" s="14" t="s">
        <v>46</v>
      </c>
      <c r="F485" s="143" t="s">
        <v>60</v>
      </c>
      <c r="G485" s="143">
        <v>5328744</v>
      </c>
      <c r="H485" s="143">
        <v>5502294.5</v>
      </c>
      <c r="I485" s="143">
        <v>4046314.5</v>
      </c>
      <c r="J485" s="143">
        <v>2835201</v>
      </c>
      <c r="K485" s="143">
        <v>2874832.5</v>
      </c>
      <c r="L485" s="143">
        <v>1773944</v>
      </c>
      <c r="M485" s="143">
        <v>1736000.5</v>
      </c>
      <c r="N485" s="143">
        <v>1545960.3399999889</v>
      </c>
      <c r="O485" s="143">
        <v>1276973.289999967</v>
      </c>
    </row>
    <row r="486" spans="1:15" s="55" customFormat="1" x14ac:dyDescent="0.25">
      <c r="A486" s="15"/>
      <c r="B486" s="7"/>
      <c r="E486" s="14" t="s">
        <v>46</v>
      </c>
      <c r="F486" s="143" t="s">
        <v>63</v>
      </c>
      <c r="G486" s="143">
        <v>726462.5</v>
      </c>
      <c r="H486" s="143">
        <v>702301.5</v>
      </c>
      <c r="I486" s="143">
        <v>568763</v>
      </c>
      <c r="J486" s="143">
        <v>409104.5</v>
      </c>
      <c r="K486" s="143">
        <v>189043.5</v>
      </c>
      <c r="L486" s="143">
        <v>124070</v>
      </c>
      <c r="M486" s="143">
        <v>126029</v>
      </c>
      <c r="N486" s="143">
        <v>123659.72999999901</v>
      </c>
      <c r="O486" s="143">
        <v>105786</v>
      </c>
    </row>
    <row r="487" spans="1:15" s="55" customFormat="1" x14ac:dyDescent="0.25">
      <c r="A487" s="15"/>
      <c r="B487" s="7"/>
      <c r="E487" s="14" t="s">
        <v>46</v>
      </c>
      <c r="F487" s="143" t="s">
        <v>691</v>
      </c>
      <c r="G487" s="143">
        <v>73907</v>
      </c>
      <c r="H487" s="143">
        <v>57790.5</v>
      </c>
      <c r="I487" s="143">
        <v>51587</v>
      </c>
      <c r="J487" s="143">
        <v>199165</v>
      </c>
      <c r="K487" s="143">
        <v>463630</v>
      </c>
      <c r="L487" s="143">
        <v>489750</v>
      </c>
      <c r="M487" s="143">
        <v>476037</v>
      </c>
      <c r="N487" s="143">
        <v>500198</v>
      </c>
      <c r="O487" s="143">
        <v>479443.79999998602</v>
      </c>
    </row>
    <row r="488" spans="1:15" s="55" customFormat="1" x14ac:dyDescent="0.25">
      <c r="A488" s="15"/>
      <c r="B488" s="7"/>
      <c r="E488" s="14" t="s">
        <v>46</v>
      </c>
      <c r="F488" s="143" t="s">
        <v>61</v>
      </c>
      <c r="G488" s="143">
        <v>89461</v>
      </c>
      <c r="H488" s="143">
        <v>39572.5</v>
      </c>
      <c r="I488" s="143">
        <v>29876.5</v>
      </c>
      <c r="J488" s="143">
        <v>44730.5</v>
      </c>
      <c r="K488" s="143">
        <v>30691</v>
      </c>
      <c r="L488" s="143">
        <v>92073</v>
      </c>
      <c r="M488" s="143">
        <v>115907.5</v>
      </c>
      <c r="N488" s="143">
        <v>129294</v>
      </c>
      <c r="O488" s="143">
        <v>121357.069999987</v>
      </c>
    </row>
    <row r="489" spans="1:15" s="55" customFormat="1" x14ac:dyDescent="0.25">
      <c r="A489" s="15"/>
      <c r="B489" s="7"/>
      <c r="E489" s="14" t="s">
        <v>46</v>
      </c>
      <c r="F489" s="143" t="s">
        <v>62</v>
      </c>
      <c r="G489" s="143">
        <v>10774.5</v>
      </c>
      <c r="H489" s="143">
        <v>8162.5</v>
      </c>
      <c r="I489" s="143">
        <v>7071</v>
      </c>
      <c r="J489" s="143">
        <v>3773</v>
      </c>
      <c r="K489" s="143">
        <v>7183</v>
      </c>
      <c r="L489" s="143">
        <v>9795</v>
      </c>
      <c r="M489" s="143">
        <v>2938.5</v>
      </c>
      <c r="N489" s="143">
        <v>4244.5</v>
      </c>
      <c r="O489" s="143">
        <v>4244.5</v>
      </c>
    </row>
    <row r="490" spans="1:15" s="55" customFormat="1" x14ac:dyDescent="0.25">
      <c r="A490" s="15"/>
      <c r="B490" s="7"/>
      <c r="E490" s="14" t="s">
        <v>46</v>
      </c>
      <c r="F490" s="143" t="s">
        <v>695</v>
      </c>
      <c r="G490" s="143">
        <v>2938.5</v>
      </c>
      <c r="H490" s="143">
        <v>3265</v>
      </c>
      <c r="I490" s="143">
        <v>0</v>
      </c>
      <c r="J490" s="143">
        <v>0</v>
      </c>
      <c r="K490" s="143">
        <v>1306</v>
      </c>
      <c r="L490" s="143">
        <v>0</v>
      </c>
      <c r="M490" s="143">
        <v>326.5</v>
      </c>
      <c r="N490" s="143">
        <v>1306</v>
      </c>
      <c r="O490" s="143">
        <v>0</v>
      </c>
    </row>
    <row r="491" spans="1:15" s="55" customFormat="1" x14ac:dyDescent="0.25">
      <c r="A491" s="15"/>
      <c r="B491" s="7"/>
      <c r="E491" s="14" t="s">
        <v>46</v>
      </c>
      <c r="F491" s="143" t="s">
        <v>673</v>
      </c>
      <c r="G491" s="143">
        <v>0</v>
      </c>
      <c r="H491" s="143">
        <v>0</v>
      </c>
      <c r="I491" s="143">
        <v>0</v>
      </c>
      <c r="J491" s="143">
        <v>0</v>
      </c>
      <c r="K491" s="143">
        <v>0</v>
      </c>
      <c r="L491" s="143">
        <v>0</v>
      </c>
      <c r="M491" s="143">
        <v>1306</v>
      </c>
      <c r="N491" s="143">
        <v>-653</v>
      </c>
      <c r="O491" s="143">
        <v>0</v>
      </c>
    </row>
    <row r="492" spans="1:15" s="55" customFormat="1" x14ac:dyDescent="0.25">
      <c r="A492" s="15"/>
      <c r="B492" s="7"/>
      <c r="E492" s="14" t="s">
        <v>46</v>
      </c>
      <c r="F492" s="143" t="s">
        <v>64</v>
      </c>
      <c r="G492" s="143">
        <v>341192.5</v>
      </c>
      <c r="H492" s="143">
        <v>352293.5</v>
      </c>
      <c r="I492" s="143">
        <v>254343.5</v>
      </c>
      <c r="J492" s="143">
        <v>124070</v>
      </c>
      <c r="K492" s="143">
        <v>108724.5</v>
      </c>
      <c r="L492" s="143">
        <v>11101</v>
      </c>
      <c r="M492" s="143">
        <v>73789</v>
      </c>
      <c r="N492" s="143">
        <v>67585.5</v>
      </c>
      <c r="O492" s="143">
        <v>57137.5</v>
      </c>
    </row>
    <row r="493" spans="1:15" s="55" customFormat="1" x14ac:dyDescent="0.25">
      <c r="A493" s="15"/>
      <c r="B493" s="7"/>
      <c r="E493" s="14" t="s">
        <v>46</v>
      </c>
      <c r="F493" s="143" t="s">
        <v>66</v>
      </c>
      <c r="G493" s="143">
        <v>153455</v>
      </c>
      <c r="H493" s="143">
        <v>107840.829999999</v>
      </c>
      <c r="I493" s="143">
        <v>114275</v>
      </c>
      <c r="J493" s="143">
        <v>99582.5</v>
      </c>
      <c r="K493" s="143">
        <v>85543</v>
      </c>
      <c r="L493" s="143">
        <v>93705.5</v>
      </c>
      <c r="M493" s="143">
        <v>92726</v>
      </c>
      <c r="N493" s="143">
        <v>101215</v>
      </c>
      <c r="O493" s="143">
        <v>97297</v>
      </c>
    </row>
    <row r="494" spans="1:15" x14ac:dyDescent="0.25">
      <c r="A494" s="15"/>
      <c r="E494" s="13" t="s">
        <v>47</v>
      </c>
      <c r="F494" s="13"/>
      <c r="G494" s="13">
        <v>72300185.789999917</v>
      </c>
      <c r="H494" s="13">
        <v>80029552.860000119</v>
      </c>
      <c r="I494" s="13">
        <v>79710281.639999986</v>
      </c>
      <c r="J494" s="13">
        <v>84191705.159999996</v>
      </c>
      <c r="K494" s="13">
        <v>83313889.939999998</v>
      </c>
      <c r="L494" s="13">
        <v>84506818.949998826</v>
      </c>
      <c r="M494" s="13">
        <v>88928581.059973583</v>
      </c>
      <c r="N494" s="13">
        <v>94465866.509967163</v>
      </c>
      <c r="O494" s="13">
        <v>72556452.699967653</v>
      </c>
    </row>
    <row r="495" spans="1:15" s="55" customFormat="1" x14ac:dyDescent="0.25">
      <c r="A495" s="15"/>
      <c r="B495" s="7"/>
      <c r="E495" s="14" t="s">
        <v>47</v>
      </c>
      <c r="F495" s="143" t="s">
        <v>67</v>
      </c>
      <c r="G495" s="143">
        <v>2756069.1199999992</v>
      </c>
      <c r="H495" s="143">
        <v>2584492.3800000008</v>
      </c>
      <c r="I495" s="143">
        <v>2466381</v>
      </c>
      <c r="J495" s="143">
        <v>2535109.149999998</v>
      </c>
      <c r="K495" s="143">
        <v>2439281.5</v>
      </c>
      <c r="L495" s="143">
        <v>2331863</v>
      </c>
      <c r="M495" s="143">
        <v>2376920</v>
      </c>
      <c r="N495" s="143">
        <v>3383519.5</v>
      </c>
      <c r="O495" s="143">
        <v>2548006</v>
      </c>
    </row>
    <row r="496" spans="1:15" s="55" customFormat="1" x14ac:dyDescent="0.25">
      <c r="A496" s="15"/>
      <c r="B496" s="7"/>
      <c r="E496" s="14" t="s">
        <v>47</v>
      </c>
      <c r="F496" s="143" t="s">
        <v>68</v>
      </c>
      <c r="G496" s="143">
        <v>42475296.709999979</v>
      </c>
      <c r="H496" s="143">
        <v>44972835.710000038</v>
      </c>
      <c r="I496" s="143">
        <v>43912130.640000001</v>
      </c>
      <c r="J496" s="143">
        <v>45746546.399999999</v>
      </c>
      <c r="K496" s="143">
        <v>44815491.440000005</v>
      </c>
      <c r="L496" s="143">
        <v>44472376</v>
      </c>
      <c r="M496" s="143">
        <v>44194030.67999997</v>
      </c>
      <c r="N496" s="143">
        <v>45460136.799999975</v>
      </c>
      <c r="O496" s="143">
        <v>26515295.799999997</v>
      </c>
    </row>
    <row r="497" spans="1:15" s="55" customFormat="1" x14ac:dyDescent="0.25">
      <c r="A497" s="15"/>
      <c r="B497" s="7"/>
      <c r="E497" s="14" t="s">
        <v>47</v>
      </c>
      <c r="F497" s="143" t="s">
        <v>690</v>
      </c>
      <c r="G497" s="143">
        <v>31997</v>
      </c>
      <c r="H497" s="143">
        <v>20896</v>
      </c>
      <c r="I497" s="143">
        <v>13386.5</v>
      </c>
      <c r="J497" s="143">
        <v>10448</v>
      </c>
      <c r="K497" s="143">
        <v>12733.5</v>
      </c>
      <c r="L497" s="143">
        <v>23508</v>
      </c>
      <c r="M497" s="143">
        <v>29932.299999998999</v>
      </c>
      <c r="N497" s="143">
        <v>41139</v>
      </c>
      <c r="O497" s="143">
        <v>14039.5</v>
      </c>
    </row>
    <row r="498" spans="1:15" s="55" customFormat="1" x14ac:dyDescent="0.25">
      <c r="A498" s="15"/>
      <c r="B498" s="7"/>
      <c r="E498" s="14" t="s">
        <v>47</v>
      </c>
      <c r="F498" s="143" t="s">
        <v>70</v>
      </c>
      <c r="G498" s="143">
        <v>0</v>
      </c>
      <c r="H498" s="143">
        <v>0</v>
      </c>
      <c r="I498" s="143">
        <v>0</v>
      </c>
      <c r="J498" s="143">
        <v>0</v>
      </c>
      <c r="K498" s="143">
        <v>2613</v>
      </c>
      <c r="L498" s="143">
        <v>9794</v>
      </c>
      <c r="M498" s="143">
        <v>0</v>
      </c>
      <c r="N498" s="143">
        <v>0</v>
      </c>
      <c r="O498" s="143">
        <v>0</v>
      </c>
    </row>
    <row r="499" spans="1:15" s="55" customFormat="1" x14ac:dyDescent="0.25">
      <c r="A499" s="15"/>
      <c r="B499" s="7"/>
      <c r="E499" s="14" t="s">
        <v>47</v>
      </c>
      <c r="F499" s="143" t="s">
        <v>60</v>
      </c>
      <c r="G499" s="143">
        <v>19162172.709999967</v>
      </c>
      <c r="H499" s="143">
        <v>23194199.790000051</v>
      </c>
      <c r="I499" s="143">
        <v>24009216.5</v>
      </c>
      <c r="J499" s="143">
        <v>25871555.109999999</v>
      </c>
      <c r="K499" s="143">
        <v>25839150.5</v>
      </c>
      <c r="L499" s="143">
        <v>27232696.75</v>
      </c>
      <c r="M499" s="143">
        <v>28135603.5</v>
      </c>
      <c r="N499" s="143">
        <v>28972987</v>
      </c>
      <c r="O499" s="143">
        <v>26861155</v>
      </c>
    </row>
    <row r="500" spans="1:15" s="55" customFormat="1" x14ac:dyDescent="0.25">
      <c r="A500" s="15"/>
      <c r="B500" s="7"/>
      <c r="E500" s="14" t="s">
        <v>47</v>
      </c>
      <c r="F500" s="143" t="s">
        <v>63</v>
      </c>
      <c r="G500" s="143">
        <v>1766769.8299999931</v>
      </c>
      <c r="H500" s="143">
        <v>1970182.650000005</v>
      </c>
      <c r="I500" s="143">
        <v>1789220</v>
      </c>
      <c r="J500" s="143">
        <v>1490146</v>
      </c>
      <c r="K500" s="143">
        <v>843275</v>
      </c>
      <c r="L500" s="143">
        <v>863266</v>
      </c>
      <c r="M500" s="143">
        <v>845961.5</v>
      </c>
      <c r="N500" s="143">
        <v>1035331.5</v>
      </c>
      <c r="O500" s="143">
        <v>938687.5</v>
      </c>
    </row>
    <row r="501" spans="1:15" s="55" customFormat="1" x14ac:dyDescent="0.25">
      <c r="A501" s="15"/>
      <c r="B501" s="7"/>
      <c r="E501" s="14" t="s">
        <v>47</v>
      </c>
      <c r="F501" s="143" t="s">
        <v>691</v>
      </c>
      <c r="G501" s="143">
        <v>130926.5</v>
      </c>
      <c r="H501" s="143">
        <v>159005.5</v>
      </c>
      <c r="I501" s="143">
        <v>161944</v>
      </c>
      <c r="J501" s="143">
        <v>626479</v>
      </c>
      <c r="K501" s="143">
        <v>1240700</v>
      </c>
      <c r="L501" s="143">
        <v>1363137.5</v>
      </c>
      <c r="M501" s="143">
        <v>1512348</v>
      </c>
      <c r="N501" s="143">
        <v>1569485.5</v>
      </c>
      <c r="O501" s="143">
        <v>1587443</v>
      </c>
    </row>
    <row r="502" spans="1:15" s="55" customFormat="1" x14ac:dyDescent="0.25">
      <c r="A502" s="15"/>
      <c r="B502" s="7"/>
      <c r="E502" s="14" t="s">
        <v>47</v>
      </c>
      <c r="F502" s="143" t="s">
        <v>61</v>
      </c>
      <c r="G502" s="143">
        <v>2275541.75</v>
      </c>
      <c r="H502" s="143">
        <v>2798595.75</v>
      </c>
      <c r="I502" s="143">
        <v>2840222.5</v>
      </c>
      <c r="J502" s="143">
        <v>2957110.5</v>
      </c>
      <c r="K502" s="143">
        <v>3254895</v>
      </c>
      <c r="L502" s="143">
        <v>3474286.5</v>
      </c>
      <c r="M502" s="143">
        <v>3579027.6999999951</v>
      </c>
      <c r="N502" s="143">
        <v>3826971.799999997</v>
      </c>
      <c r="O502" s="143">
        <v>3548402</v>
      </c>
    </row>
    <row r="503" spans="1:15" s="55" customFormat="1" x14ac:dyDescent="0.25">
      <c r="A503" s="15"/>
      <c r="B503" s="7"/>
      <c r="E503" s="14" t="s">
        <v>47</v>
      </c>
      <c r="F503" s="143" t="s">
        <v>62</v>
      </c>
      <c r="G503" s="143">
        <v>202430</v>
      </c>
      <c r="H503" s="143">
        <v>251078.5</v>
      </c>
      <c r="I503" s="143">
        <v>253690.5</v>
      </c>
      <c r="J503" s="143">
        <v>223979</v>
      </c>
      <c r="K503" s="143">
        <v>244548.5</v>
      </c>
      <c r="L503" s="143">
        <v>256629</v>
      </c>
      <c r="M503" s="143">
        <v>304951</v>
      </c>
      <c r="N503" s="143">
        <v>382331.5</v>
      </c>
      <c r="O503" s="143">
        <v>372863</v>
      </c>
    </row>
    <row r="504" spans="1:15" s="55" customFormat="1" x14ac:dyDescent="0.25">
      <c r="A504" s="15"/>
      <c r="B504" s="7"/>
      <c r="E504" s="14" t="s">
        <v>47</v>
      </c>
      <c r="F504" s="143" t="s">
        <v>695</v>
      </c>
      <c r="G504" s="143">
        <v>0</v>
      </c>
      <c r="H504" s="143">
        <v>7183</v>
      </c>
      <c r="I504" s="143">
        <v>979.5</v>
      </c>
      <c r="J504" s="143">
        <v>5224</v>
      </c>
      <c r="K504" s="143">
        <v>1959</v>
      </c>
      <c r="L504" s="143">
        <v>1959</v>
      </c>
      <c r="M504" s="143">
        <v>326.5</v>
      </c>
      <c r="N504" s="143">
        <v>3918</v>
      </c>
      <c r="O504" s="143">
        <v>0</v>
      </c>
    </row>
    <row r="505" spans="1:15" s="55" customFormat="1" x14ac:dyDescent="0.25">
      <c r="A505" s="15"/>
      <c r="B505" s="7"/>
      <c r="E505" s="14" t="s">
        <v>47</v>
      </c>
      <c r="F505" s="143" t="s">
        <v>69</v>
      </c>
      <c r="G505" s="143">
        <v>0</v>
      </c>
      <c r="H505" s="143">
        <v>0</v>
      </c>
      <c r="I505" s="143">
        <v>0</v>
      </c>
      <c r="J505" s="143">
        <v>0</v>
      </c>
      <c r="K505" s="143">
        <v>653</v>
      </c>
      <c r="L505" s="143">
        <v>326.5</v>
      </c>
      <c r="M505" s="143">
        <v>0</v>
      </c>
      <c r="N505" s="143">
        <v>0</v>
      </c>
      <c r="O505" s="143">
        <v>0</v>
      </c>
    </row>
    <row r="506" spans="1:15" s="55" customFormat="1" x14ac:dyDescent="0.25">
      <c r="A506" s="15"/>
      <c r="B506" s="7"/>
      <c r="E506" s="14" t="s">
        <v>47</v>
      </c>
      <c r="F506" s="143" t="s">
        <v>673</v>
      </c>
      <c r="G506" s="143">
        <v>0</v>
      </c>
      <c r="H506" s="143">
        <v>0</v>
      </c>
      <c r="I506" s="143">
        <v>0</v>
      </c>
      <c r="J506" s="143">
        <v>0</v>
      </c>
      <c r="K506" s="143">
        <v>0</v>
      </c>
      <c r="L506" s="143">
        <v>268050.19999814598</v>
      </c>
      <c r="M506" s="143">
        <v>4020052.3799725701</v>
      </c>
      <c r="N506" s="143">
        <v>5300997.4099656241</v>
      </c>
      <c r="O506" s="143">
        <v>5398763.3999631107</v>
      </c>
    </row>
    <row r="507" spans="1:15" s="55" customFormat="1" x14ac:dyDescent="0.25">
      <c r="A507" s="15"/>
      <c r="B507" s="7"/>
      <c r="E507" s="14" t="s">
        <v>47</v>
      </c>
      <c r="F507" s="143" t="s">
        <v>64</v>
      </c>
      <c r="G507" s="143">
        <v>1545487.739999997</v>
      </c>
      <c r="H507" s="143">
        <v>1710043.760000003</v>
      </c>
      <c r="I507" s="143">
        <v>1742530.5</v>
      </c>
      <c r="J507" s="143">
        <v>1940389.5</v>
      </c>
      <c r="K507" s="143">
        <v>1879982</v>
      </c>
      <c r="L507" s="143">
        <v>1755279</v>
      </c>
      <c r="M507" s="143">
        <v>1569485.5</v>
      </c>
      <c r="N507" s="143">
        <v>1818278.5</v>
      </c>
      <c r="O507" s="143">
        <v>1886517</v>
      </c>
    </row>
    <row r="508" spans="1:15" s="55" customFormat="1" x14ac:dyDescent="0.25">
      <c r="A508" s="15"/>
      <c r="B508" s="7"/>
      <c r="E508" s="14" t="s">
        <v>47</v>
      </c>
      <c r="F508" s="143" t="s">
        <v>65</v>
      </c>
      <c r="G508" s="143">
        <v>7183</v>
      </c>
      <c r="H508" s="143">
        <v>11427.5</v>
      </c>
      <c r="I508" s="143">
        <v>2285.5</v>
      </c>
      <c r="J508" s="143">
        <v>3265</v>
      </c>
      <c r="K508" s="143">
        <v>2938.5</v>
      </c>
      <c r="L508" s="143">
        <v>2612</v>
      </c>
      <c r="M508" s="143">
        <v>4244.5</v>
      </c>
      <c r="N508" s="143">
        <v>1959</v>
      </c>
      <c r="O508" s="143">
        <v>3591.5</v>
      </c>
    </row>
    <row r="509" spans="1:15" s="55" customFormat="1" x14ac:dyDescent="0.25">
      <c r="A509" s="15"/>
      <c r="B509" s="7"/>
      <c r="E509" s="14" t="s">
        <v>47</v>
      </c>
      <c r="F509" s="143" t="s">
        <v>66</v>
      </c>
      <c r="G509" s="143">
        <v>1946311.429999995</v>
      </c>
      <c r="H509" s="143">
        <v>2349612.320000005</v>
      </c>
      <c r="I509" s="143">
        <v>2518294.5</v>
      </c>
      <c r="J509" s="143">
        <v>2781453.5</v>
      </c>
      <c r="K509" s="143">
        <v>2735669</v>
      </c>
      <c r="L509" s="143">
        <v>2451035.5</v>
      </c>
      <c r="M509" s="143">
        <v>2355697.5</v>
      </c>
      <c r="N509" s="143">
        <v>2668811</v>
      </c>
      <c r="O509" s="143">
        <v>2881689</v>
      </c>
    </row>
    <row r="510" spans="1:15" x14ac:dyDescent="0.25">
      <c r="A510" s="15"/>
      <c r="E510" s="13" t="s">
        <v>48</v>
      </c>
      <c r="F510" s="13"/>
      <c r="G510" s="13">
        <v>1006001.379998109</v>
      </c>
      <c r="H510" s="13">
        <v>962051.72999824502</v>
      </c>
      <c r="I510" s="13">
        <v>1195037.449997619</v>
      </c>
      <c r="J510" s="13">
        <v>558776.75999891094</v>
      </c>
      <c r="K510" s="13">
        <v>306958.499999277</v>
      </c>
      <c r="L510" s="13">
        <v>261827.49999941199</v>
      </c>
      <c r="M510" s="13">
        <v>233927.859999501</v>
      </c>
      <c r="N510" s="13">
        <v>216870.77999953201</v>
      </c>
      <c r="O510" s="13">
        <v>153670.229999687</v>
      </c>
    </row>
    <row r="511" spans="1:15" s="55" customFormat="1" x14ac:dyDescent="0.25">
      <c r="A511" s="15"/>
      <c r="B511" s="7"/>
      <c r="E511" s="14" t="s">
        <v>48</v>
      </c>
      <c r="F511" s="143" t="s">
        <v>68</v>
      </c>
      <c r="G511" s="143">
        <v>34732.799999948998</v>
      </c>
      <c r="H511" s="143">
        <v>27710.099999962</v>
      </c>
      <c r="I511" s="143">
        <v>21258.449999963999</v>
      </c>
      <c r="J511" s="143">
        <v>15260.399999977</v>
      </c>
      <c r="K511" s="143">
        <v>7804.349999987</v>
      </c>
      <c r="L511" s="143">
        <v>8537.3999999829994</v>
      </c>
      <c r="M511" s="143">
        <v>7630.1999999870004</v>
      </c>
      <c r="N511" s="143">
        <v>8282.2499999890006</v>
      </c>
      <c r="O511" s="143">
        <v>2867.3999999950001</v>
      </c>
    </row>
    <row r="512" spans="1:15" s="55" customFormat="1" x14ac:dyDescent="0.25">
      <c r="A512" s="15"/>
      <c r="B512" s="7"/>
      <c r="E512" s="14" t="s">
        <v>48</v>
      </c>
      <c r="F512" s="143" t="s">
        <v>690</v>
      </c>
      <c r="G512" s="143">
        <v>0</v>
      </c>
      <c r="H512" s="143">
        <v>0</v>
      </c>
      <c r="I512" s="143">
        <v>93.149999999000002</v>
      </c>
      <c r="J512" s="143">
        <v>652.04999999899997</v>
      </c>
      <c r="K512" s="143">
        <v>0</v>
      </c>
      <c r="L512" s="143">
        <v>0</v>
      </c>
      <c r="M512" s="143">
        <v>368.54999999900002</v>
      </c>
      <c r="N512" s="143">
        <v>0</v>
      </c>
      <c r="O512" s="143">
        <v>0</v>
      </c>
    </row>
    <row r="513" spans="1:15" s="55" customFormat="1" x14ac:dyDescent="0.25">
      <c r="A513" s="15"/>
      <c r="B513" s="7"/>
      <c r="E513" s="14" t="s">
        <v>48</v>
      </c>
      <c r="F513" s="143" t="s">
        <v>60</v>
      </c>
      <c r="G513" s="143">
        <v>606248.549999109</v>
      </c>
      <c r="H513" s="143">
        <v>585009.19999918796</v>
      </c>
      <c r="I513" s="143">
        <v>720555.66999885906</v>
      </c>
      <c r="J513" s="143">
        <v>285674.84999957797</v>
      </c>
      <c r="K513" s="143">
        <v>101703.599999835</v>
      </c>
      <c r="L513" s="143">
        <v>114642.239999807</v>
      </c>
      <c r="M513" s="143">
        <v>99531.849999826998</v>
      </c>
      <c r="N513" s="143">
        <v>85527.899999859001</v>
      </c>
      <c r="O513" s="143">
        <v>53103.599999904</v>
      </c>
    </row>
    <row r="514" spans="1:15" s="55" customFormat="1" x14ac:dyDescent="0.25">
      <c r="A514" s="15"/>
      <c r="B514" s="7"/>
      <c r="E514" s="14" t="s">
        <v>48</v>
      </c>
      <c r="F514" s="143" t="s">
        <v>63</v>
      </c>
      <c r="G514" s="143">
        <v>20885.849999971</v>
      </c>
      <c r="H514" s="143">
        <v>8168.8499999879996</v>
      </c>
      <c r="I514" s="143">
        <v>8513.0999999849992</v>
      </c>
      <c r="J514" s="143">
        <v>11959.649999978999</v>
      </c>
      <c r="K514" s="143">
        <v>12885.299999983999</v>
      </c>
      <c r="L514" s="143">
        <v>2417.849999996</v>
      </c>
      <c r="M514" s="143">
        <v>1640.249999997</v>
      </c>
      <c r="N514" s="143">
        <v>1052.999999998</v>
      </c>
      <c r="O514" s="143">
        <v>591.29999999999995</v>
      </c>
    </row>
    <row r="515" spans="1:15" s="55" customFormat="1" x14ac:dyDescent="0.25">
      <c r="A515" s="15"/>
      <c r="B515" s="7"/>
      <c r="E515" s="14" t="s">
        <v>48</v>
      </c>
      <c r="F515" s="143" t="s">
        <v>691</v>
      </c>
      <c r="G515" s="143">
        <v>0</v>
      </c>
      <c r="H515" s="143">
        <v>0</v>
      </c>
      <c r="I515" s="143">
        <v>0</v>
      </c>
      <c r="J515" s="143">
        <v>0</v>
      </c>
      <c r="K515" s="143">
        <v>72.899999999000002</v>
      </c>
      <c r="L515" s="143">
        <v>0</v>
      </c>
      <c r="M515" s="143">
        <v>0</v>
      </c>
      <c r="N515" s="143">
        <v>437.39999999899999</v>
      </c>
      <c r="O515" s="143">
        <v>0</v>
      </c>
    </row>
    <row r="516" spans="1:15" s="55" customFormat="1" x14ac:dyDescent="0.25">
      <c r="A516" s="15"/>
      <c r="B516" s="7"/>
      <c r="E516" s="14" t="s">
        <v>48</v>
      </c>
      <c r="F516" s="143" t="s">
        <v>61</v>
      </c>
      <c r="G516" s="143">
        <v>9014.5999999840005</v>
      </c>
      <c r="H516" s="143">
        <v>9796.9499999809996</v>
      </c>
      <c r="I516" s="143">
        <v>14600.249999975</v>
      </c>
      <c r="J516" s="143">
        <v>6074.9999999900001</v>
      </c>
      <c r="K516" s="143">
        <v>4033.7999999939998</v>
      </c>
      <c r="L516" s="143">
        <v>4499.5499999940002</v>
      </c>
      <c r="M516" s="143">
        <v>3248.099999993</v>
      </c>
      <c r="N516" s="143">
        <v>1510.6499999980001</v>
      </c>
      <c r="O516" s="143">
        <v>2564.0499999939998</v>
      </c>
    </row>
    <row r="517" spans="1:15" s="55" customFormat="1" x14ac:dyDescent="0.25">
      <c r="A517" s="15"/>
      <c r="B517" s="7"/>
      <c r="E517" s="14" t="s">
        <v>48</v>
      </c>
      <c r="F517" s="143" t="s">
        <v>62</v>
      </c>
      <c r="G517" s="143">
        <v>199231.64999967601</v>
      </c>
      <c r="H517" s="143">
        <v>180192.599999731</v>
      </c>
      <c r="I517" s="143">
        <v>235343.189999614</v>
      </c>
      <c r="J517" s="143">
        <v>141956.54999975301</v>
      </c>
      <c r="K517" s="143">
        <v>106109.999999804</v>
      </c>
      <c r="L517" s="143">
        <v>83195.099999840997</v>
      </c>
      <c r="M517" s="143">
        <v>60931.049999877003</v>
      </c>
      <c r="N517" s="143">
        <v>64259.349999883001</v>
      </c>
      <c r="O517" s="143">
        <v>42889.029999920996</v>
      </c>
    </row>
    <row r="518" spans="1:15" s="55" customFormat="1" x14ac:dyDescent="0.25">
      <c r="A518" s="15"/>
      <c r="B518" s="7"/>
      <c r="E518" s="14" t="s">
        <v>48</v>
      </c>
      <c r="F518" s="143" t="s">
        <v>695</v>
      </c>
      <c r="G518" s="143">
        <v>0</v>
      </c>
      <c r="H518" s="143">
        <v>0</v>
      </c>
      <c r="I518" s="143">
        <v>0</v>
      </c>
      <c r="J518" s="143">
        <v>0</v>
      </c>
      <c r="K518" s="143">
        <v>12.15</v>
      </c>
      <c r="L518" s="143">
        <v>445.49999999900001</v>
      </c>
      <c r="M518" s="143">
        <v>0</v>
      </c>
      <c r="N518" s="143">
        <v>0</v>
      </c>
      <c r="O518" s="143">
        <v>0</v>
      </c>
    </row>
    <row r="519" spans="1:15" s="55" customFormat="1" x14ac:dyDescent="0.25">
      <c r="A519" s="15"/>
      <c r="B519" s="7"/>
      <c r="E519" s="14" t="s">
        <v>48</v>
      </c>
      <c r="F519" s="143" t="s">
        <v>64</v>
      </c>
      <c r="G519" s="143">
        <v>64327.889999719999</v>
      </c>
      <c r="H519" s="143">
        <v>72592.189999698996</v>
      </c>
      <c r="I519" s="143">
        <v>92678.189999630005</v>
      </c>
      <c r="J519" s="143">
        <v>38016.469999858004</v>
      </c>
      <c r="K519" s="143">
        <v>30876.699999855002</v>
      </c>
      <c r="L519" s="143">
        <v>22043.199999906999</v>
      </c>
      <c r="M519" s="143">
        <v>27408.549999937</v>
      </c>
      <c r="N519" s="143">
        <v>27014.149999922</v>
      </c>
      <c r="O519" s="143">
        <v>29657.96999994</v>
      </c>
    </row>
    <row r="520" spans="1:15" s="55" customFormat="1" x14ac:dyDescent="0.25">
      <c r="A520" s="15"/>
      <c r="B520" s="7"/>
      <c r="E520" s="14" t="s">
        <v>48</v>
      </c>
      <c r="F520" s="143" t="s">
        <v>65</v>
      </c>
      <c r="G520" s="143">
        <v>18247.389999936</v>
      </c>
      <c r="H520" s="143">
        <v>22466.929999929001</v>
      </c>
      <c r="I520" s="143">
        <v>30126.969999871999</v>
      </c>
      <c r="J520" s="143">
        <v>23801.379999905999</v>
      </c>
      <c r="K520" s="143">
        <v>17602.469999935001</v>
      </c>
      <c r="L520" s="143">
        <v>4927.0799999729998</v>
      </c>
      <c r="M520" s="143">
        <v>13189.419999936999</v>
      </c>
      <c r="N520" s="143">
        <v>9288.0999999470005</v>
      </c>
      <c r="O520" s="143">
        <v>8975.4899999709996</v>
      </c>
    </row>
    <row r="521" spans="1:15" s="55" customFormat="1" x14ac:dyDescent="0.25">
      <c r="A521" s="15"/>
      <c r="B521" s="7"/>
      <c r="E521" s="14" t="s">
        <v>48</v>
      </c>
      <c r="F521" s="143" t="s">
        <v>66</v>
      </c>
      <c r="G521" s="143">
        <v>53312.649999763002</v>
      </c>
      <c r="H521" s="143">
        <v>56114.909999766001</v>
      </c>
      <c r="I521" s="143">
        <v>71868.479999718998</v>
      </c>
      <c r="J521" s="143">
        <v>35380.409999871001</v>
      </c>
      <c r="K521" s="143">
        <v>25857.229999883999</v>
      </c>
      <c r="L521" s="143">
        <v>21119.579999911999</v>
      </c>
      <c r="M521" s="143">
        <v>19979.889999948002</v>
      </c>
      <c r="N521" s="143">
        <v>19497.979999936</v>
      </c>
      <c r="O521" s="143">
        <v>13021.389999962001</v>
      </c>
    </row>
    <row r="522" spans="1:15" x14ac:dyDescent="0.25">
      <c r="A522" s="15"/>
      <c r="E522" s="13" t="s">
        <v>49</v>
      </c>
      <c r="F522" s="13"/>
      <c r="G522" s="13">
        <v>3593185.1199999452</v>
      </c>
      <c r="H522" s="13">
        <v>3318325.859999191</v>
      </c>
      <c r="I522" s="13">
        <v>3008059.4899998601</v>
      </c>
      <c r="J522" s="13">
        <v>2913287.16999983</v>
      </c>
      <c r="K522" s="13">
        <v>2856317.5599997989</v>
      </c>
      <c r="L522" s="13">
        <v>3227454.42999986</v>
      </c>
      <c r="M522" s="13">
        <v>3635861.9599997941</v>
      </c>
      <c r="N522" s="13">
        <v>3846088.6399997449</v>
      </c>
      <c r="O522" s="13">
        <v>3462842.6199997631</v>
      </c>
    </row>
    <row r="523" spans="1:15" s="55" customFormat="1" x14ac:dyDescent="0.25">
      <c r="A523" s="15"/>
      <c r="B523" s="7"/>
      <c r="E523" s="14" t="s">
        <v>49</v>
      </c>
      <c r="F523" s="143" t="s">
        <v>68</v>
      </c>
      <c r="G523" s="143">
        <v>317989.459999996</v>
      </c>
      <c r="H523" s="143">
        <v>337350.11999983399</v>
      </c>
      <c r="I523" s="143">
        <v>251416.62999999401</v>
      </c>
      <c r="J523" s="143">
        <v>158513.009999981</v>
      </c>
      <c r="K523" s="143">
        <v>58238.359999995002</v>
      </c>
      <c r="L523" s="143">
        <v>63558.679999995999</v>
      </c>
      <c r="M523" s="143">
        <v>63019.599999995</v>
      </c>
      <c r="N523" s="143">
        <v>49331.209999997998</v>
      </c>
      <c r="O523" s="143">
        <v>46682.619999994</v>
      </c>
    </row>
    <row r="524" spans="1:15" s="55" customFormat="1" x14ac:dyDescent="0.25">
      <c r="A524" s="15"/>
      <c r="B524" s="7"/>
      <c r="E524" s="14" t="s">
        <v>49</v>
      </c>
      <c r="F524" s="143" t="s">
        <v>60</v>
      </c>
      <c r="G524" s="143">
        <v>330185.68999999698</v>
      </c>
      <c r="H524" s="143">
        <v>343719.55999994703</v>
      </c>
      <c r="I524" s="143">
        <v>336868.52999997599</v>
      </c>
      <c r="J524" s="143">
        <v>207830.59999998199</v>
      </c>
      <c r="K524" s="143">
        <v>74464.059999981997</v>
      </c>
      <c r="L524" s="143">
        <v>101859.79999998301</v>
      </c>
      <c r="M524" s="143">
        <v>168625.859999979</v>
      </c>
      <c r="N524" s="143">
        <v>205304.71999996799</v>
      </c>
      <c r="O524" s="143">
        <v>220973.83999994301</v>
      </c>
    </row>
    <row r="525" spans="1:15" s="55" customFormat="1" x14ac:dyDescent="0.25">
      <c r="A525" s="15"/>
      <c r="B525" s="7"/>
      <c r="E525" s="14" t="s">
        <v>49</v>
      </c>
      <c r="F525" s="143" t="s">
        <v>63</v>
      </c>
      <c r="G525" s="143">
        <v>2928358.4699999518</v>
      </c>
      <c r="H525" s="143">
        <v>2615392.1599994181</v>
      </c>
      <c r="I525" s="143">
        <v>2387926.5499998908</v>
      </c>
      <c r="J525" s="143">
        <v>2505212.5799998739</v>
      </c>
      <c r="K525" s="143">
        <v>2695702.6399998302</v>
      </c>
      <c r="L525" s="143">
        <v>3024233.689999884</v>
      </c>
      <c r="M525" s="143">
        <v>3359204.939999823</v>
      </c>
      <c r="N525" s="143">
        <v>3530226.9199997811</v>
      </c>
      <c r="O525" s="143">
        <v>3137630.3399998308</v>
      </c>
    </row>
    <row r="526" spans="1:15" s="55" customFormat="1" x14ac:dyDescent="0.25">
      <c r="A526" s="15"/>
      <c r="B526" s="7"/>
      <c r="E526" s="14" t="s">
        <v>49</v>
      </c>
      <c r="F526" s="143" t="s">
        <v>691</v>
      </c>
      <c r="G526" s="143">
        <v>12407</v>
      </c>
      <c r="H526" s="143">
        <v>7836</v>
      </c>
      <c r="I526" s="143">
        <v>6761.8799999989997</v>
      </c>
      <c r="J526" s="143">
        <v>26429.099999994</v>
      </c>
      <c r="K526" s="143">
        <v>26226.349999991999</v>
      </c>
      <c r="L526" s="143">
        <v>25542.14</v>
      </c>
      <c r="M526" s="143">
        <v>32082.869999998999</v>
      </c>
      <c r="N526" s="143">
        <v>32871.259999998998</v>
      </c>
      <c r="O526" s="143">
        <v>22924.939999998001</v>
      </c>
    </row>
    <row r="527" spans="1:15" s="55" customFormat="1" x14ac:dyDescent="0.25">
      <c r="A527" s="15"/>
      <c r="B527" s="7"/>
      <c r="E527" s="14" t="s">
        <v>49</v>
      </c>
      <c r="F527" s="143" t="s">
        <v>61</v>
      </c>
      <c r="G527" s="143">
        <v>0</v>
      </c>
      <c r="H527" s="143">
        <v>0</v>
      </c>
      <c r="I527" s="143">
        <v>0</v>
      </c>
      <c r="J527" s="143">
        <v>0</v>
      </c>
      <c r="K527" s="143">
        <v>0</v>
      </c>
      <c r="L527" s="143">
        <v>6070.2199999989998</v>
      </c>
      <c r="M527" s="143">
        <v>6530</v>
      </c>
      <c r="N527" s="143">
        <v>17852.129999999001</v>
      </c>
      <c r="O527" s="143">
        <v>25183.439999999999</v>
      </c>
    </row>
    <row r="528" spans="1:15" s="55" customFormat="1" x14ac:dyDescent="0.25">
      <c r="A528" s="15"/>
      <c r="B528" s="7"/>
      <c r="E528" s="14" t="s">
        <v>49</v>
      </c>
      <c r="F528" s="143" t="s">
        <v>62</v>
      </c>
      <c r="G528" s="143">
        <v>0</v>
      </c>
      <c r="H528" s="143">
        <v>0</v>
      </c>
      <c r="I528" s="143">
        <v>0</v>
      </c>
      <c r="J528" s="143">
        <v>0</v>
      </c>
      <c r="K528" s="143">
        <v>653</v>
      </c>
      <c r="L528" s="143">
        <v>0</v>
      </c>
      <c r="M528" s="143">
        <v>0</v>
      </c>
      <c r="N528" s="143">
        <v>0</v>
      </c>
      <c r="O528" s="143">
        <v>0</v>
      </c>
    </row>
    <row r="529" spans="1:15" s="55" customFormat="1" x14ac:dyDescent="0.25">
      <c r="A529" s="15"/>
      <c r="B529" s="7"/>
      <c r="E529" s="14" t="s">
        <v>49</v>
      </c>
      <c r="F529" s="143" t="s">
        <v>64</v>
      </c>
      <c r="G529" s="143">
        <v>1306</v>
      </c>
      <c r="H529" s="143">
        <v>653</v>
      </c>
      <c r="I529" s="143">
        <v>979.5</v>
      </c>
      <c r="J529" s="143">
        <v>326.5</v>
      </c>
      <c r="K529" s="143">
        <v>326.5</v>
      </c>
      <c r="L529" s="143">
        <v>0</v>
      </c>
      <c r="M529" s="143">
        <v>0</v>
      </c>
      <c r="N529" s="143">
        <v>0</v>
      </c>
      <c r="O529" s="143">
        <v>0</v>
      </c>
    </row>
    <row r="530" spans="1:15" s="55" customFormat="1" x14ac:dyDescent="0.25">
      <c r="A530" s="15"/>
      <c r="B530" s="7"/>
      <c r="E530" s="14" t="s">
        <v>49</v>
      </c>
      <c r="F530" s="143" t="s">
        <v>66</v>
      </c>
      <c r="G530" s="143">
        <v>2938.5</v>
      </c>
      <c r="H530" s="143">
        <v>13375.019999992001</v>
      </c>
      <c r="I530" s="143">
        <v>24106.399999999001</v>
      </c>
      <c r="J530" s="143">
        <v>14975.379999999001</v>
      </c>
      <c r="K530" s="143">
        <v>706.65</v>
      </c>
      <c r="L530" s="143">
        <v>6189.8999999990001</v>
      </c>
      <c r="M530" s="143">
        <v>6398.6899999979996</v>
      </c>
      <c r="N530" s="143">
        <v>10502.4</v>
      </c>
      <c r="O530" s="143">
        <v>9447.4399999979996</v>
      </c>
    </row>
    <row r="531" spans="1:15" x14ac:dyDescent="0.25">
      <c r="A531" s="15"/>
      <c r="B531" s="7"/>
      <c r="C531" s="8" t="s">
        <v>50</v>
      </c>
      <c r="D531" s="8"/>
      <c r="E531" s="8"/>
      <c r="F531" s="8"/>
      <c r="G531" s="9">
        <v>632769639.63875532</v>
      </c>
      <c r="H531" s="9">
        <v>642127807.01877773</v>
      </c>
      <c r="I531" s="9">
        <v>639457373.86900854</v>
      </c>
      <c r="J531" s="9">
        <v>693290244.80885744</v>
      </c>
      <c r="K531" s="9">
        <v>733019506.09894896</v>
      </c>
      <c r="L531" s="9">
        <v>748688303.90894842</v>
      </c>
      <c r="M531" s="9">
        <v>772772347.69898641</v>
      </c>
      <c r="N531" s="9">
        <v>862339335.38904738</v>
      </c>
      <c r="O531" s="9">
        <v>770491612.06921136</v>
      </c>
    </row>
    <row r="532" spans="1:15" x14ac:dyDescent="0.25">
      <c r="A532" s="15"/>
      <c r="D532" s="11" t="s">
        <v>30</v>
      </c>
      <c r="E532" s="11"/>
      <c r="F532" s="11"/>
      <c r="G532" s="12">
        <v>136622315.33958405</v>
      </c>
      <c r="H532" s="12">
        <v>122712296.45963857</v>
      </c>
      <c r="I532" s="12">
        <v>129753756.77981822</v>
      </c>
      <c r="J532" s="12">
        <v>139034708.15982226</v>
      </c>
      <c r="K532" s="12">
        <v>135566293.4298242</v>
      </c>
      <c r="L532" s="12">
        <v>159993116.75978559</v>
      </c>
      <c r="M532" s="12">
        <v>145931467.01980859</v>
      </c>
      <c r="N532" s="12">
        <v>129841668.26985635</v>
      </c>
      <c r="O532" s="12">
        <v>112379752.19989084</v>
      </c>
    </row>
    <row r="533" spans="1:15" x14ac:dyDescent="0.25">
      <c r="A533" s="15"/>
      <c r="E533" s="13" t="s">
        <v>51</v>
      </c>
      <c r="F533" s="13"/>
      <c r="G533" s="13">
        <v>47406991.569947794</v>
      </c>
      <c r="H533" s="13">
        <v>38551551.999959163</v>
      </c>
      <c r="I533" s="13">
        <v>45452612.639953464</v>
      </c>
      <c r="J533" s="13">
        <v>45207397.529947415</v>
      </c>
      <c r="K533" s="13">
        <v>49237739.329937227</v>
      </c>
      <c r="L533" s="13">
        <v>51013868.069928892</v>
      </c>
      <c r="M533" s="13">
        <v>41336289.309941284</v>
      </c>
      <c r="N533" s="13">
        <v>31299361.68996739</v>
      </c>
      <c r="O533" s="13">
        <v>32330002.589966059</v>
      </c>
    </row>
    <row r="534" spans="1:15" s="55" customFormat="1" x14ac:dyDescent="0.25">
      <c r="A534" s="15"/>
      <c r="B534" s="7"/>
      <c r="E534" s="14" t="s">
        <v>51</v>
      </c>
      <c r="F534" s="143" t="s">
        <v>67</v>
      </c>
      <c r="G534" s="143">
        <v>40697576.339955434</v>
      </c>
      <c r="H534" s="143">
        <v>31176007.349966645</v>
      </c>
      <c r="I534" s="143">
        <v>36780313.419964239</v>
      </c>
      <c r="J534" s="143">
        <v>34716558.779957697</v>
      </c>
      <c r="K534" s="143">
        <v>36705178.519950293</v>
      </c>
      <c r="L534" s="143">
        <v>37341831.529949553</v>
      </c>
      <c r="M534" s="143">
        <v>28871496.159961365</v>
      </c>
      <c r="N534" s="143">
        <v>21479182.229981348</v>
      </c>
      <c r="O534" s="143">
        <v>22420352.1999784</v>
      </c>
    </row>
    <row r="535" spans="1:15" s="55" customFormat="1" x14ac:dyDescent="0.25">
      <c r="A535" s="15"/>
      <c r="B535" s="7"/>
      <c r="E535" s="14" t="s">
        <v>51</v>
      </c>
      <c r="F535" s="143" t="s">
        <v>68</v>
      </c>
      <c r="G535" s="143">
        <v>5672083.3299969062</v>
      </c>
      <c r="H535" s="143">
        <v>6037906.6299971445</v>
      </c>
      <c r="I535" s="143">
        <v>6971976.8899956606</v>
      </c>
      <c r="J535" s="143">
        <v>9020057.0999967959</v>
      </c>
      <c r="K535" s="143">
        <v>10694953.319996048</v>
      </c>
      <c r="L535" s="143">
        <v>11141278.489991903</v>
      </c>
      <c r="M535" s="143">
        <v>10405238.67998955</v>
      </c>
      <c r="N535" s="143">
        <v>8392548.3499937281</v>
      </c>
      <c r="O535" s="143">
        <v>9029926.5299931355</v>
      </c>
    </row>
    <row r="536" spans="1:15" s="55" customFormat="1" x14ac:dyDescent="0.25">
      <c r="A536" s="15"/>
      <c r="B536" s="7"/>
      <c r="E536" s="14" t="s">
        <v>51</v>
      </c>
      <c r="F536" s="143" t="s">
        <v>70</v>
      </c>
      <c r="G536" s="143">
        <v>123.88</v>
      </c>
      <c r="H536" s="143">
        <v>33.56</v>
      </c>
      <c r="I536" s="143">
        <v>1013.589999999</v>
      </c>
      <c r="J536" s="143">
        <v>28.49</v>
      </c>
      <c r="K536" s="143">
        <v>320.10999999799998</v>
      </c>
      <c r="L536" s="143">
        <v>27.94</v>
      </c>
      <c r="M536" s="143">
        <v>0</v>
      </c>
      <c r="N536" s="143">
        <v>40.24</v>
      </c>
      <c r="O536" s="143">
        <v>109.249999999</v>
      </c>
    </row>
    <row r="537" spans="1:15" s="55" customFormat="1" x14ac:dyDescent="0.25">
      <c r="A537" s="15"/>
      <c r="B537" s="7"/>
      <c r="E537" s="14" t="s">
        <v>51</v>
      </c>
      <c r="F537" s="143" t="s">
        <v>60</v>
      </c>
      <c r="G537" s="143">
        <v>586964.96999748796</v>
      </c>
      <c r="H537" s="143">
        <v>798374.05999721598</v>
      </c>
      <c r="I537" s="143">
        <v>998985.22999637597</v>
      </c>
      <c r="J537" s="143">
        <v>776893.929996319</v>
      </c>
      <c r="K537" s="143">
        <v>1023651.999994583</v>
      </c>
      <c r="L537" s="143">
        <v>1340885.3899933549</v>
      </c>
      <c r="M537" s="143">
        <v>1218820.8499943579</v>
      </c>
      <c r="N537" s="143">
        <v>652115.96999669797</v>
      </c>
      <c r="O537" s="143">
        <v>456028.39999698702</v>
      </c>
    </row>
    <row r="538" spans="1:15" s="55" customFormat="1" x14ac:dyDescent="0.25">
      <c r="A538" s="15"/>
      <c r="B538" s="7"/>
      <c r="E538" s="14" t="s">
        <v>51</v>
      </c>
      <c r="F538" s="143" t="s">
        <v>63</v>
      </c>
      <c r="G538" s="143">
        <v>311224.77999861498</v>
      </c>
      <c r="H538" s="143">
        <v>415753.39999856101</v>
      </c>
      <c r="I538" s="143">
        <v>575148.46999757004</v>
      </c>
      <c r="J538" s="143">
        <v>481258.15999765001</v>
      </c>
      <c r="K538" s="143">
        <v>510262.33999785798</v>
      </c>
      <c r="L538" s="143">
        <v>596717.34999665595</v>
      </c>
      <c r="M538" s="143">
        <v>563524.94999736897</v>
      </c>
      <c r="N538" s="143">
        <v>354846.81999811501</v>
      </c>
      <c r="O538" s="143">
        <v>205327.74999882301</v>
      </c>
    </row>
    <row r="539" spans="1:15" s="55" customFormat="1" x14ac:dyDescent="0.25">
      <c r="A539" s="15"/>
      <c r="B539" s="7"/>
      <c r="E539" s="14" t="s">
        <v>51</v>
      </c>
      <c r="F539" s="143" t="s">
        <v>691</v>
      </c>
      <c r="G539" s="143">
        <v>17243.199999928001</v>
      </c>
      <c r="H539" s="143">
        <v>6162.0499999820004</v>
      </c>
      <c r="I539" s="143">
        <v>0</v>
      </c>
      <c r="J539" s="143">
        <v>82476.259999581001</v>
      </c>
      <c r="K539" s="143">
        <v>184240.86999905101</v>
      </c>
      <c r="L539" s="143">
        <v>231098.599998891</v>
      </c>
      <c r="M539" s="143">
        <v>183797.319999114</v>
      </c>
      <c r="N539" s="143">
        <v>289437.22999844002</v>
      </c>
      <c r="O539" s="143">
        <v>139927.99999904601</v>
      </c>
    </row>
    <row r="540" spans="1:15" s="55" customFormat="1" x14ac:dyDescent="0.25">
      <c r="A540" s="15"/>
      <c r="B540" s="7"/>
      <c r="E540" s="14" t="s">
        <v>51</v>
      </c>
      <c r="F540" s="143" t="s">
        <v>61</v>
      </c>
      <c r="G540" s="143">
        <v>0</v>
      </c>
      <c r="H540" s="143">
        <v>2723.4499999879999</v>
      </c>
      <c r="I540" s="143">
        <v>11829.139999956</v>
      </c>
      <c r="J540" s="143">
        <v>0</v>
      </c>
      <c r="K540" s="143">
        <v>4236.4899999689997</v>
      </c>
      <c r="L540" s="143">
        <v>0</v>
      </c>
      <c r="M540" s="143">
        <v>1619.849999994</v>
      </c>
      <c r="N540" s="143">
        <v>109299.299999237</v>
      </c>
      <c r="O540" s="143">
        <v>-17904.639999837</v>
      </c>
    </row>
    <row r="541" spans="1:15" s="55" customFormat="1" x14ac:dyDescent="0.25">
      <c r="A541" s="15"/>
      <c r="B541" s="7"/>
      <c r="E541" s="14" t="s">
        <v>51</v>
      </c>
      <c r="F541" s="143" t="s">
        <v>62</v>
      </c>
      <c r="G541" s="143">
        <v>1089.3799999949999</v>
      </c>
      <c r="H541" s="143">
        <v>0</v>
      </c>
      <c r="I541" s="143">
        <v>39781.179999918</v>
      </c>
      <c r="J541" s="143">
        <v>0</v>
      </c>
      <c r="K541" s="143">
        <v>0</v>
      </c>
      <c r="L541" s="143">
        <v>4892.2199999840004</v>
      </c>
      <c r="M541" s="143">
        <v>0</v>
      </c>
      <c r="N541" s="143">
        <v>0</v>
      </c>
      <c r="O541" s="143">
        <v>0</v>
      </c>
    </row>
    <row r="542" spans="1:15" s="55" customFormat="1" x14ac:dyDescent="0.25">
      <c r="A542" s="15"/>
      <c r="B542" s="7"/>
      <c r="E542" s="14" t="s">
        <v>51</v>
      </c>
      <c r="F542" s="143" t="s">
        <v>66</v>
      </c>
      <c r="G542" s="143">
        <v>120685.68999942399</v>
      </c>
      <c r="H542" s="143">
        <v>114591.49999963499</v>
      </c>
      <c r="I542" s="143">
        <v>73564.719999716006</v>
      </c>
      <c r="J542" s="143">
        <v>130124.809999384</v>
      </c>
      <c r="K542" s="143">
        <v>114895.67999942601</v>
      </c>
      <c r="L542" s="143">
        <v>357136.549998542</v>
      </c>
      <c r="M542" s="143">
        <v>91791.499999531006</v>
      </c>
      <c r="N542" s="143">
        <v>21891.549999833001</v>
      </c>
      <c r="O542" s="143">
        <v>96235.099999501996</v>
      </c>
    </row>
    <row r="543" spans="1:15" x14ac:dyDescent="0.25">
      <c r="A543" s="15"/>
      <c r="E543" s="13" t="s">
        <v>52</v>
      </c>
      <c r="F543" s="13"/>
      <c r="G543" s="13">
        <v>1776162.8699910149</v>
      </c>
      <c r="H543" s="13">
        <v>1565206.459991772</v>
      </c>
      <c r="I543" s="13">
        <v>1513101.169991279</v>
      </c>
      <c r="J543" s="13">
        <v>1629731.039992061</v>
      </c>
      <c r="K543" s="13">
        <v>2496438.1599876378</v>
      </c>
      <c r="L543" s="13">
        <v>1905941.8099885951</v>
      </c>
      <c r="M543" s="13">
        <v>1952308.239987873</v>
      </c>
      <c r="N543" s="13">
        <v>1576773.9799907261</v>
      </c>
      <c r="O543" s="13">
        <v>1485072.1099921891</v>
      </c>
    </row>
    <row r="544" spans="1:15" s="55" customFormat="1" x14ac:dyDescent="0.25">
      <c r="A544" s="15"/>
      <c r="B544" s="7"/>
      <c r="E544" s="14" t="s">
        <v>52</v>
      </c>
      <c r="F544" s="143" t="s">
        <v>67</v>
      </c>
      <c r="G544" s="143">
        <v>5718.7599999800004</v>
      </c>
      <c r="H544" s="143">
        <v>445.5</v>
      </c>
      <c r="I544" s="143">
        <v>3507.4199999849998</v>
      </c>
      <c r="J544" s="143">
        <v>3994.449999982</v>
      </c>
      <c r="K544" s="143">
        <v>4557.0699999859999</v>
      </c>
      <c r="L544" s="143">
        <v>3651.409999987</v>
      </c>
      <c r="M544" s="143">
        <v>18487.489999945999</v>
      </c>
      <c r="N544" s="143">
        <v>1121.309999995</v>
      </c>
      <c r="O544" s="143">
        <v>143.109999996</v>
      </c>
    </row>
    <row r="545" spans="1:15" s="55" customFormat="1" x14ac:dyDescent="0.25">
      <c r="A545" s="15"/>
      <c r="B545" s="7"/>
      <c r="E545" s="14" t="s">
        <v>52</v>
      </c>
      <c r="F545" s="143" t="s">
        <v>68</v>
      </c>
      <c r="G545" s="143">
        <v>424207.37999777298</v>
      </c>
      <c r="H545" s="143">
        <v>324476.67999836802</v>
      </c>
      <c r="I545" s="143">
        <v>423408.97999747802</v>
      </c>
      <c r="J545" s="143">
        <v>260648.87999871001</v>
      </c>
      <c r="K545" s="143">
        <v>430536.98999749502</v>
      </c>
      <c r="L545" s="143">
        <v>442605.28999771603</v>
      </c>
      <c r="M545" s="143">
        <v>382253.84999773599</v>
      </c>
      <c r="N545" s="143">
        <v>339807.24999778299</v>
      </c>
      <c r="O545" s="143">
        <v>289934.249998399</v>
      </c>
    </row>
    <row r="546" spans="1:15" s="55" customFormat="1" x14ac:dyDescent="0.25">
      <c r="A546" s="15"/>
      <c r="B546" s="7"/>
      <c r="E546" s="14" t="s">
        <v>52</v>
      </c>
      <c r="F546" s="143" t="s">
        <v>693</v>
      </c>
      <c r="G546" s="143">
        <v>0</v>
      </c>
      <c r="H546" s="143">
        <v>0</v>
      </c>
      <c r="I546" s="143">
        <v>0</v>
      </c>
      <c r="J546" s="143">
        <v>0</v>
      </c>
      <c r="K546" s="143">
        <v>4457.8099999429996</v>
      </c>
      <c r="L546" s="143">
        <v>0</v>
      </c>
      <c r="M546" s="143">
        <v>0</v>
      </c>
      <c r="N546" s="143">
        <v>0</v>
      </c>
      <c r="O546" s="143">
        <v>0</v>
      </c>
    </row>
    <row r="547" spans="1:15" s="55" customFormat="1" x14ac:dyDescent="0.25">
      <c r="A547" s="15"/>
      <c r="B547" s="7"/>
      <c r="E547" s="14" t="s">
        <v>52</v>
      </c>
      <c r="F547" s="143" t="s">
        <v>70</v>
      </c>
      <c r="G547" s="143">
        <v>1068</v>
      </c>
      <c r="H547" s="143">
        <v>0</v>
      </c>
      <c r="I547" s="143">
        <v>0</v>
      </c>
      <c r="J547" s="143">
        <v>1188.9499999960001</v>
      </c>
      <c r="K547" s="143">
        <v>923.14999999199995</v>
      </c>
      <c r="L547" s="143">
        <v>1324.9499999970001</v>
      </c>
      <c r="M547" s="143">
        <v>0</v>
      </c>
      <c r="N547" s="143">
        <v>0</v>
      </c>
      <c r="O547" s="143">
        <v>1281.719999999</v>
      </c>
    </row>
    <row r="548" spans="1:15" s="55" customFormat="1" x14ac:dyDescent="0.25">
      <c r="A548" s="15"/>
      <c r="B548" s="7"/>
      <c r="E548" s="14" t="s">
        <v>52</v>
      </c>
      <c r="F548" s="143" t="s">
        <v>60</v>
      </c>
      <c r="G548" s="143">
        <v>464131.70999786101</v>
      </c>
      <c r="H548" s="143">
        <v>448530.48999778199</v>
      </c>
      <c r="I548" s="143">
        <v>372552.10999776103</v>
      </c>
      <c r="J548" s="143">
        <v>474838.47999740398</v>
      </c>
      <c r="K548" s="143">
        <v>949494.299995512</v>
      </c>
      <c r="L548" s="143">
        <v>798382.40999517799</v>
      </c>
      <c r="M548" s="143">
        <v>991029.769994225</v>
      </c>
      <c r="N548" s="143">
        <v>733883.97999560297</v>
      </c>
      <c r="O548" s="143">
        <v>708546.27999627695</v>
      </c>
    </row>
    <row r="549" spans="1:15" s="55" customFormat="1" x14ac:dyDescent="0.25">
      <c r="A549" s="15"/>
      <c r="B549" s="7"/>
      <c r="E549" s="14" t="s">
        <v>52</v>
      </c>
      <c r="F549" s="143" t="s">
        <v>63</v>
      </c>
      <c r="G549" s="143">
        <v>729193.90999611805</v>
      </c>
      <c r="H549" s="143">
        <v>655616.92999640096</v>
      </c>
      <c r="I549" s="143">
        <v>609766.83999663603</v>
      </c>
      <c r="J549" s="143">
        <v>704004.32999686105</v>
      </c>
      <c r="K549" s="143">
        <v>566883.78999770805</v>
      </c>
      <c r="L549" s="143">
        <v>376639.64999755699</v>
      </c>
      <c r="M549" s="143">
        <v>275072.75999826199</v>
      </c>
      <c r="N549" s="143">
        <v>307797.34999822098</v>
      </c>
      <c r="O549" s="143">
        <v>282104.18999859702</v>
      </c>
    </row>
    <row r="550" spans="1:15" s="55" customFormat="1" x14ac:dyDescent="0.25">
      <c r="A550" s="15"/>
      <c r="B550" s="7"/>
      <c r="E550" s="14" t="s">
        <v>52</v>
      </c>
      <c r="F550" s="143" t="s">
        <v>691</v>
      </c>
      <c r="G550" s="143">
        <v>49428.689999743998</v>
      </c>
      <c r="H550" s="143">
        <v>44484.719999779001</v>
      </c>
      <c r="I550" s="143">
        <v>64831.219999604</v>
      </c>
      <c r="J550" s="143">
        <v>101262.11999954301</v>
      </c>
      <c r="K550" s="143">
        <v>401086.21999752498</v>
      </c>
      <c r="L550" s="143">
        <v>127726.539999127</v>
      </c>
      <c r="M550" s="143">
        <v>163893.38999858801</v>
      </c>
      <c r="N550" s="143">
        <v>111811.229999565</v>
      </c>
      <c r="O550" s="143">
        <v>96309.079999535999</v>
      </c>
    </row>
    <row r="551" spans="1:15" s="55" customFormat="1" x14ac:dyDescent="0.25">
      <c r="A551" s="15"/>
      <c r="B551" s="7"/>
      <c r="E551" s="14" t="s">
        <v>52</v>
      </c>
      <c r="F551" s="143" t="s">
        <v>61</v>
      </c>
      <c r="G551" s="143">
        <v>7158.35999997</v>
      </c>
      <c r="H551" s="143">
        <v>18276.389999866002</v>
      </c>
      <c r="I551" s="143">
        <v>0</v>
      </c>
      <c r="J551" s="143">
        <v>2829.849999994</v>
      </c>
      <c r="K551" s="143">
        <v>8203.5399999769998</v>
      </c>
      <c r="L551" s="143">
        <v>8550.4499999430009</v>
      </c>
      <c r="M551" s="143">
        <v>7960.4399999699999</v>
      </c>
      <c r="N551" s="143">
        <v>7665.5799999540004</v>
      </c>
      <c r="O551" s="143">
        <v>2447.0799999830001</v>
      </c>
    </row>
    <row r="552" spans="1:15" s="55" customFormat="1" x14ac:dyDescent="0.25">
      <c r="A552" s="15"/>
      <c r="B552" s="7"/>
      <c r="E552" s="14" t="s">
        <v>52</v>
      </c>
      <c r="F552" s="143" t="s">
        <v>62</v>
      </c>
      <c r="G552" s="143">
        <v>0</v>
      </c>
      <c r="H552" s="143">
        <v>3876.8099999729998</v>
      </c>
      <c r="I552" s="143">
        <v>0</v>
      </c>
      <c r="J552" s="143">
        <v>0</v>
      </c>
      <c r="K552" s="143">
        <v>6840.3599999549997</v>
      </c>
      <c r="L552" s="143">
        <v>0</v>
      </c>
      <c r="M552" s="143">
        <v>-307.54999999699999</v>
      </c>
      <c r="N552" s="143">
        <v>0</v>
      </c>
      <c r="O552" s="143">
        <v>0</v>
      </c>
    </row>
    <row r="553" spans="1:15" s="55" customFormat="1" x14ac:dyDescent="0.25">
      <c r="A553" s="15"/>
      <c r="B553" s="7"/>
      <c r="E553" s="14" t="s">
        <v>52</v>
      </c>
      <c r="F553" s="143" t="s">
        <v>695</v>
      </c>
      <c r="G553" s="143">
        <v>3984.3999999759999</v>
      </c>
      <c r="H553" s="143">
        <v>0</v>
      </c>
      <c r="I553" s="143">
        <v>0</v>
      </c>
      <c r="J553" s="143">
        <v>0</v>
      </c>
      <c r="K553" s="143">
        <v>0</v>
      </c>
      <c r="L553" s="143">
        <v>0</v>
      </c>
      <c r="M553" s="143">
        <v>0</v>
      </c>
      <c r="N553" s="143">
        <v>0</v>
      </c>
      <c r="O553" s="143">
        <v>0</v>
      </c>
    </row>
    <row r="554" spans="1:15" s="55" customFormat="1" x14ac:dyDescent="0.25">
      <c r="A554" s="15"/>
      <c r="B554" s="7"/>
      <c r="E554" s="14" t="s">
        <v>52</v>
      </c>
      <c r="F554" s="143" t="s">
        <v>66</v>
      </c>
      <c r="G554" s="143">
        <v>91271.659999594005</v>
      </c>
      <c r="H554" s="143">
        <v>69498.939999602997</v>
      </c>
      <c r="I554" s="143">
        <v>39034.599999815</v>
      </c>
      <c r="J554" s="143">
        <v>80963.979999571995</v>
      </c>
      <c r="K554" s="143">
        <v>123454.929999545</v>
      </c>
      <c r="L554" s="143">
        <v>147061.10999909</v>
      </c>
      <c r="M554" s="143">
        <v>113918.08999914399</v>
      </c>
      <c r="N554" s="143">
        <v>74687.279999606006</v>
      </c>
      <c r="O554" s="143">
        <v>104306.399999402</v>
      </c>
    </row>
    <row r="555" spans="1:15" x14ac:dyDescent="0.25">
      <c r="A555" s="15"/>
      <c r="E555" s="13" t="s">
        <v>53</v>
      </c>
      <c r="F555" s="13"/>
      <c r="G555" s="13">
        <v>87439160.899645135</v>
      </c>
      <c r="H555" s="13">
        <v>82595537.999687672</v>
      </c>
      <c r="I555" s="13">
        <v>82788042.969873413</v>
      </c>
      <c r="J555" s="13">
        <v>92197579.589882985</v>
      </c>
      <c r="K555" s="13">
        <v>83832115.939899191</v>
      </c>
      <c r="L555" s="13">
        <v>107073306.8798683</v>
      </c>
      <c r="M555" s="13">
        <v>102642869.46987951</v>
      </c>
      <c r="N555" s="13">
        <v>96965532.599898234</v>
      </c>
      <c r="O555" s="13">
        <v>78564677.499932453</v>
      </c>
    </row>
    <row r="556" spans="1:15" s="55" customFormat="1" x14ac:dyDescent="0.25">
      <c r="A556" s="15"/>
      <c r="B556" s="7"/>
      <c r="E556" s="14" t="s">
        <v>53</v>
      </c>
      <c r="F556" s="143" t="s">
        <v>67</v>
      </c>
      <c r="G556" s="143">
        <v>0</v>
      </c>
      <c r="H556" s="143">
        <v>0</v>
      </c>
      <c r="I556" s="143">
        <v>0</v>
      </c>
      <c r="J556" s="143">
        <v>0</v>
      </c>
      <c r="K556" s="143">
        <v>0</v>
      </c>
      <c r="L556" s="143">
        <v>30.14</v>
      </c>
      <c r="M556" s="143">
        <v>158.07999999899999</v>
      </c>
      <c r="N556" s="143">
        <v>0</v>
      </c>
      <c r="O556" s="143">
        <v>8197.23999989</v>
      </c>
    </row>
    <row r="557" spans="1:15" s="55" customFormat="1" x14ac:dyDescent="0.25">
      <c r="A557" s="15"/>
      <c r="B557" s="7"/>
      <c r="E557" s="14" t="s">
        <v>53</v>
      </c>
      <c r="F557" s="143" t="s">
        <v>68</v>
      </c>
      <c r="G557" s="143">
        <v>18557696.309923317</v>
      </c>
      <c r="H557" s="143">
        <v>16816494.719938032</v>
      </c>
      <c r="I557" s="143">
        <v>16791547.979977477</v>
      </c>
      <c r="J557" s="143">
        <v>15595938.41998438</v>
      </c>
      <c r="K557" s="143">
        <v>13178843.529980021</v>
      </c>
      <c r="L557" s="143">
        <v>20441567.269969925</v>
      </c>
      <c r="M557" s="143">
        <v>17990227.899981502</v>
      </c>
      <c r="N557" s="143">
        <v>15846349.019984886</v>
      </c>
      <c r="O557" s="143">
        <v>13544609.259988692</v>
      </c>
    </row>
    <row r="558" spans="1:15" s="55" customFormat="1" x14ac:dyDescent="0.25">
      <c r="A558" s="15"/>
      <c r="B558" s="7"/>
      <c r="E558" s="14" t="s">
        <v>53</v>
      </c>
      <c r="F558" s="143" t="s">
        <v>60</v>
      </c>
      <c r="G558" s="143">
        <v>34509387.799855046</v>
      </c>
      <c r="H558" s="143">
        <v>35613340.099861816</v>
      </c>
      <c r="I558" s="143">
        <v>33700960.569934644</v>
      </c>
      <c r="J558" s="143">
        <v>36861090.009943627</v>
      </c>
      <c r="K558" s="143">
        <v>29189722.169958498</v>
      </c>
      <c r="L558" s="143">
        <v>34620686.449948072</v>
      </c>
      <c r="M558" s="143">
        <v>35973130.919943139</v>
      </c>
      <c r="N558" s="143">
        <v>34550415.169956535</v>
      </c>
      <c r="O558" s="143">
        <v>27425394.909973212</v>
      </c>
    </row>
    <row r="559" spans="1:15" s="55" customFormat="1" x14ac:dyDescent="0.25">
      <c r="A559" s="15"/>
      <c r="B559" s="7"/>
      <c r="E559" s="14" t="s">
        <v>53</v>
      </c>
      <c r="F559" s="143" t="s">
        <v>63</v>
      </c>
      <c r="G559" s="143">
        <v>29566496.409885895</v>
      </c>
      <c r="H559" s="143">
        <v>24240318.889910951</v>
      </c>
      <c r="I559" s="143">
        <v>26290875.819972195</v>
      </c>
      <c r="J559" s="143">
        <v>31033552.319971673</v>
      </c>
      <c r="K559" s="143">
        <v>29170058.199981488</v>
      </c>
      <c r="L559" s="143">
        <v>35867988.139976732</v>
      </c>
      <c r="M559" s="143">
        <v>34048313.069978595</v>
      </c>
      <c r="N559" s="143">
        <v>33157538.079978861</v>
      </c>
      <c r="O559" s="143">
        <v>26117657.519983172</v>
      </c>
    </row>
    <row r="560" spans="1:15" s="55" customFormat="1" x14ac:dyDescent="0.25">
      <c r="A560" s="15"/>
      <c r="B560" s="7"/>
      <c r="E560" s="14" t="s">
        <v>53</v>
      </c>
      <c r="F560" s="143" t="s">
        <v>691</v>
      </c>
      <c r="G560" s="143">
        <v>1412824.259994328</v>
      </c>
      <c r="H560" s="143">
        <v>1505793.8099940829</v>
      </c>
      <c r="I560" s="143">
        <v>1423513.959995979</v>
      </c>
      <c r="J560" s="143">
        <v>4269131.3099894961</v>
      </c>
      <c r="K560" s="143">
        <v>9351312.4699837584</v>
      </c>
      <c r="L560" s="143">
        <v>12317922.46998005</v>
      </c>
      <c r="M560" s="143">
        <v>11275998.789979914</v>
      </c>
      <c r="N560" s="143">
        <v>10843797.239981929</v>
      </c>
      <c r="O560" s="143">
        <v>8255634.9499902446</v>
      </c>
    </row>
    <row r="561" spans="1:15" s="55" customFormat="1" x14ac:dyDescent="0.25">
      <c r="A561" s="15"/>
      <c r="B561" s="7"/>
      <c r="E561" s="14" t="s">
        <v>53</v>
      </c>
      <c r="F561" s="143" t="s">
        <v>61</v>
      </c>
      <c r="G561" s="143">
        <v>0</v>
      </c>
      <c r="H561" s="143">
        <v>0</v>
      </c>
      <c r="I561" s="143">
        <v>126.09</v>
      </c>
      <c r="J561" s="143">
        <v>0</v>
      </c>
      <c r="K561" s="143">
        <v>12502.409999943</v>
      </c>
      <c r="L561" s="143">
        <v>751.34999999700005</v>
      </c>
      <c r="M561" s="143">
        <v>-116.279999999</v>
      </c>
      <c r="N561" s="143">
        <v>0</v>
      </c>
      <c r="O561" s="143">
        <v>25879.79999996</v>
      </c>
    </row>
    <row r="562" spans="1:15" s="55" customFormat="1" x14ac:dyDescent="0.25">
      <c r="A562" s="15"/>
      <c r="B562" s="7"/>
      <c r="E562" s="14" t="s">
        <v>53</v>
      </c>
      <c r="F562" s="143" t="s">
        <v>62</v>
      </c>
      <c r="G562" s="143">
        <v>69.779999998999998</v>
      </c>
      <c r="H562" s="143">
        <v>14516.519999921</v>
      </c>
      <c r="I562" s="143">
        <v>0</v>
      </c>
      <c r="J562" s="143">
        <v>0</v>
      </c>
      <c r="K562" s="143">
        <v>3813.2999999819999</v>
      </c>
      <c r="L562" s="143">
        <v>51719.429999993001</v>
      </c>
      <c r="M562" s="143">
        <v>0</v>
      </c>
      <c r="N562" s="143">
        <v>0</v>
      </c>
      <c r="O562" s="143">
        <v>50400</v>
      </c>
    </row>
    <row r="563" spans="1:15" s="55" customFormat="1" x14ac:dyDescent="0.25">
      <c r="A563" s="15"/>
      <c r="B563" s="7"/>
      <c r="E563" s="14" t="s">
        <v>53</v>
      </c>
      <c r="F563" s="143" t="s">
        <v>695</v>
      </c>
      <c r="G563" s="143">
        <v>25569.099999949001</v>
      </c>
      <c r="H563" s="143">
        <v>0</v>
      </c>
      <c r="I563" s="143">
        <v>0</v>
      </c>
      <c r="J563" s="143">
        <v>26109.899999917001</v>
      </c>
      <c r="K563" s="143">
        <v>0</v>
      </c>
      <c r="L563" s="143">
        <v>0</v>
      </c>
      <c r="M563" s="143">
        <v>0</v>
      </c>
      <c r="N563" s="143">
        <v>0</v>
      </c>
      <c r="O563" s="143">
        <v>0</v>
      </c>
    </row>
    <row r="564" spans="1:15" s="55" customFormat="1" x14ac:dyDescent="0.25">
      <c r="A564" s="15"/>
      <c r="B564" s="7"/>
      <c r="E564" s="14" t="s">
        <v>53</v>
      </c>
      <c r="F564" s="143" t="s">
        <v>64</v>
      </c>
      <c r="G564" s="143">
        <v>77100.799999580006</v>
      </c>
      <c r="H564" s="143">
        <v>121319.959999397</v>
      </c>
      <c r="I564" s="143">
        <v>381.30000007199999</v>
      </c>
      <c r="J564" s="143">
        <v>79412.599999904996</v>
      </c>
      <c r="K564" s="143">
        <v>268101.39999988198</v>
      </c>
      <c r="L564" s="143">
        <v>411965.70999954402</v>
      </c>
      <c r="M564" s="143">
        <v>95227</v>
      </c>
      <c r="N564" s="143">
        <v>0</v>
      </c>
      <c r="O564" s="143">
        <v>0</v>
      </c>
    </row>
    <row r="565" spans="1:15" s="55" customFormat="1" x14ac:dyDescent="0.25">
      <c r="A565" s="15"/>
      <c r="B565" s="7"/>
      <c r="E565" s="14" t="s">
        <v>53</v>
      </c>
      <c r="F565" s="143" t="s">
        <v>66</v>
      </c>
      <c r="G565" s="143">
        <v>3290016.4399870071</v>
      </c>
      <c r="H565" s="143">
        <v>4283753.9999834532</v>
      </c>
      <c r="I565" s="143">
        <v>4580637.2499930859</v>
      </c>
      <c r="J565" s="143">
        <v>4332345.0299939374</v>
      </c>
      <c r="K565" s="143">
        <v>2657762.4599956148</v>
      </c>
      <c r="L565" s="143">
        <v>3360675.9199939868</v>
      </c>
      <c r="M565" s="143">
        <v>3259929.9899963778</v>
      </c>
      <c r="N565" s="143">
        <v>2567433.0899960031</v>
      </c>
      <c r="O565" s="143">
        <v>3136903.8199972711</v>
      </c>
    </row>
    <row r="566" spans="1:15" x14ac:dyDescent="0.25">
      <c r="A566" s="15"/>
      <c r="D566" s="11" t="s">
        <v>34</v>
      </c>
      <c r="E566" s="11"/>
      <c r="F566" s="11"/>
      <c r="G566" s="12">
        <v>496147324.29923105</v>
      </c>
      <c r="H566" s="12">
        <v>519415510.55917078</v>
      </c>
      <c r="I566" s="12">
        <v>509703617.08916014</v>
      </c>
      <c r="J566" s="12">
        <v>554255536.64917481</v>
      </c>
      <c r="K566" s="12">
        <v>597453212.66912937</v>
      </c>
      <c r="L566" s="12">
        <v>588695187.1491257</v>
      </c>
      <c r="M566" s="12">
        <v>626840880.67918539</v>
      </c>
      <c r="N566" s="12">
        <v>732497667.11918342</v>
      </c>
      <c r="O566" s="12">
        <v>658111859.86935127</v>
      </c>
    </row>
    <row r="567" spans="1:15" x14ac:dyDescent="0.25">
      <c r="A567" s="15"/>
      <c r="E567" s="13" t="s">
        <v>54</v>
      </c>
      <c r="F567" s="13"/>
      <c r="G567" s="13">
        <v>175363662.78999993</v>
      </c>
      <c r="H567" s="13">
        <v>128399426.12999995</v>
      </c>
      <c r="I567" s="13">
        <v>93925562.109999955</v>
      </c>
      <c r="J567" s="13">
        <v>86589043.269999936</v>
      </c>
      <c r="K567" s="13">
        <v>98772829.879999951</v>
      </c>
      <c r="L567" s="13">
        <v>108273823.20999999</v>
      </c>
      <c r="M567" s="13">
        <v>108281638.00000001</v>
      </c>
      <c r="N567" s="13">
        <v>127614235.34999998</v>
      </c>
      <c r="O567" s="13">
        <v>145616319.31999999</v>
      </c>
    </row>
    <row r="568" spans="1:15" s="55" customFormat="1" x14ac:dyDescent="0.25">
      <c r="A568" s="15"/>
      <c r="B568" s="7"/>
      <c r="E568" s="14" t="s">
        <v>54</v>
      </c>
      <c r="F568" s="143" t="s">
        <v>68</v>
      </c>
      <c r="G568" s="143">
        <v>25471595.639999993</v>
      </c>
      <c r="H568" s="143">
        <v>20555631.839999992</v>
      </c>
      <c r="I568" s="143">
        <v>16874542.629999999</v>
      </c>
      <c r="J568" s="143">
        <v>16700314.219999986</v>
      </c>
      <c r="K568" s="143">
        <v>18093154.169999979</v>
      </c>
      <c r="L568" s="143">
        <v>19120897.029999986</v>
      </c>
      <c r="M568" s="143">
        <v>17954222.649999999</v>
      </c>
      <c r="N568" s="143">
        <v>20419099.869999997</v>
      </c>
      <c r="O568" s="143">
        <v>16056431.229999991</v>
      </c>
    </row>
    <row r="569" spans="1:15" s="55" customFormat="1" x14ac:dyDescent="0.25">
      <c r="A569" s="15"/>
      <c r="B569" s="7"/>
      <c r="E569" s="14" t="s">
        <v>54</v>
      </c>
      <c r="F569" s="143" t="s">
        <v>60</v>
      </c>
      <c r="G569" s="143">
        <v>123615387.15999989</v>
      </c>
      <c r="H569" s="143">
        <v>88835532.659999996</v>
      </c>
      <c r="I569" s="143">
        <v>63464665.929999992</v>
      </c>
      <c r="J569" s="143">
        <v>57513638.159999952</v>
      </c>
      <c r="K569" s="143">
        <v>66778317.699999958</v>
      </c>
      <c r="L569" s="143">
        <v>74653441.640000001</v>
      </c>
      <c r="M569" s="143">
        <v>75338435.98999998</v>
      </c>
      <c r="N569" s="143">
        <v>87920238.310000002</v>
      </c>
      <c r="O569" s="143">
        <v>105839150.23999996</v>
      </c>
    </row>
    <row r="570" spans="1:15" s="55" customFormat="1" x14ac:dyDescent="0.25">
      <c r="A570" s="15"/>
      <c r="B570" s="7"/>
      <c r="E570" s="14" t="s">
        <v>54</v>
      </c>
      <c r="F570" s="143" t="s">
        <v>63</v>
      </c>
      <c r="G570" s="143">
        <v>7328268.0299999984</v>
      </c>
      <c r="H570" s="143">
        <v>5459732.7999999998</v>
      </c>
      <c r="I570" s="143">
        <v>4159618.3999999911</v>
      </c>
      <c r="J570" s="143">
        <v>3148690.68</v>
      </c>
      <c r="K570" s="143">
        <v>2232284.9899999979</v>
      </c>
      <c r="L570" s="143">
        <v>2292468</v>
      </c>
      <c r="M570" s="143">
        <v>3974210</v>
      </c>
      <c r="N570" s="143">
        <v>5639459.2599999961</v>
      </c>
      <c r="O570" s="143">
        <v>6221753.6599999908</v>
      </c>
    </row>
    <row r="571" spans="1:15" s="55" customFormat="1" x14ac:dyDescent="0.25">
      <c r="A571" s="15"/>
      <c r="B571" s="7"/>
      <c r="E571" s="14" t="s">
        <v>54</v>
      </c>
      <c r="F571" s="143" t="s">
        <v>691</v>
      </c>
      <c r="G571" s="143">
        <v>773055</v>
      </c>
      <c r="H571" s="143">
        <v>720247.5</v>
      </c>
      <c r="I571" s="143">
        <v>508765</v>
      </c>
      <c r="J571" s="143">
        <v>1207680</v>
      </c>
      <c r="K571" s="143">
        <v>2792382.27</v>
      </c>
      <c r="L571" s="143">
        <v>3245447.4099999932</v>
      </c>
      <c r="M571" s="143">
        <v>3411186</v>
      </c>
      <c r="N571" s="143">
        <v>3519240</v>
      </c>
      <c r="O571" s="143">
        <v>3559438.589999991</v>
      </c>
    </row>
    <row r="572" spans="1:15" s="55" customFormat="1" x14ac:dyDescent="0.25">
      <c r="A572" s="15"/>
      <c r="B572" s="7"/>
      <c r="E572" s="14" t="s">
        <v>54</v>
      </c>
      <c r="F572" s="143" t="s">
        <v>61</v>
      </c>
      <c r="G572" s="143">
        <v>98250</v>
      </c>
      <c r="H572" s="143">
        <v>3660</v>
      </c>
      <c r="I572" s="143">
        <v>0</v>
      </c>
      <c r="J572" s="143">
        <v>3240</v>
      </c>
      <c r="K572" s="143">
        <v>25560</v>
      </c>
      <c r="L572" s="143">
        <v>56040</v>
      </c>
      <c r="M572" s="143">
        <v>23070</v>
      </c>
      <c r="N572" s="143">
        <v>13440</v>
      </c>
      <c r="O572" s="143">
        <v>78690</v>
      </c>
    </row>
    <row r="573" spans="1:15" s="55" customFormat="1" x14ac:dyDescent="0.25">
      <c r="A573" s="15"/>
      <c r="B573" s="7"/>
      <c r="E573" s="14" t="s">
        <v>54</v>
      </c>
      <c r="F573" s="143" t="s">
        <v>62</v>
      </c>
      <c r="G573" s="143">
        <v>32260</v>
      </c>
      <c r="H573" s="143">
        <v>14840</v>
      </c>
      <c r="I573" s="143">
        <v>23650</v>
      </c>
      <c r="J573" s="143">
        <v>32805</v>
      </c>
      <c r="K573" s="143">
        <v>24120</v>
      </c>
      <c r="L573" s="143">
        <v>21420</v>
      </c>
      <c r="M573" s="143">
        <v>4920</v>
      </c>
      <c r="N573" s="143">
        <v>0</v>
      </c>
      <c r="O573" s="143">
        <v>7920</v>
      </c>
    </row>
    <row r="574" spans="1:15" s="55" customFormat="1" x14ac:dyDescent="0.25">
      <c r="A574" s="15"/>
      <c r="B574" s="7"/>
      <c r="E574" s="14" t="s">
        <v>54</v>
      </c>
      <c r="F574" s="143" t="s">
        <v>695</v>
      </c>
      <c r="G574" s="143">
        <v>1400</v>
      </c>
      <c r="H574" s="143">
        <v>0</v>
      </c>
      <c r="I574" s="143">
        <v>0</v>
      </c>
      <c r="J574" s="143">
        <v>0</v>
      </c>
      <c r="K574" s="143">
        <v>0</v>
      </c>
      <c r="L574" s="143">
        <v>0</v>
      </c>
      <c r="M574" s="143">
        <v>0</v>
      </c>
      <c r="N574" s="143">
        <v>0</v>
      </c>
      <c r="O574" s="143">
        <v>0</v>
      </c>
    </row>
    <row r="575" spans="1:15" s="55" customFormat="1" x14ac:dyDescent="0.25">
      <c r="A575" s="15"/>
      <c r="B575" s="7"/>
      <c r="E575" s="14" t="s">
        <v>54</v>
      </c>
      <c r="F575" s="143" t="s">
        <v>64</v>
      </c>
      <c r="G575" s="143">
        <v>6997649.0599999996</v>
      </c>
      <c r="H575" s="143">
        <v>4935620.3</v>
      </c>
      <c r="I575" s="143">
        <v>3591368.349999994</v>
      </c>
      <c r="J575" s="143">
        <v>3072086.5399999982</v>
      </c>
      <c r="K575" s="143">
        <v>3485992.8299999838</v>
      </c>
      <c r="L575" s="143">
        <v>3497506.129999998</v>
      </c>
      <c r="M575" s="143">
        <v>2844683</v>
      </c>
      <c r="N575" s="143">
        <v>3666236.379999999</v>
      </c>
      <c r="O575" s="143">
        <v>5160968.0599999996</v>
      </c>
    </row>
    <row r="576" spans="1:15" s="55" customFormat="1" x14ac:dyDescent="0.25">
      <c r="A576" s="15"/>
      <c r="B576" s="7"/>
      <c r="E576" s="14" t="s">
        <v>54</v>
      </c>
      <c r="F576" s="143" t="s">
        <v>65</v>
      </c>
      <c r="G576" s="143">
        <v>9030</v>
      </c>
      <c r="H576" s="143">
        <v>14880</v>
      </c>
      <c r="I576" s="143">
        <v>7740</v>
      </c>
      <c r="J576" s="143">
        <v>0</v>
      </c>
      <c r="K576" s="143">
        <v>0</v>
      </c>
      <c r="L576" s="143">
        <v>0</v>
      </c>
      <c r="M576" s="143">
        <v>0</v>
      </c>
      <c r="N576" s="143">
        <v>12720</v>
      </c>
      <c r="O576" s="143">
        <v>0</v>
      </c>
    </row>
    <row r="577" spans="1:15" s="55" customFormat="1" x14ac:dyDescent="0.25">
      <c r="A577" s="15"/>
      <c r="B577" s="7"/>
      <c r="E577" s="14" t="s">
        <v>54</v>
      </c>
      <c r="F577" s="143" t="s">
        <v>66</v>
      </c>
      <c r="G577" s="143">
        <v>11036767.899999997</v>
      </c>
      <c r="H577" s="143">
        <v>7859281.0299999993</v>
      </c>
      <c r="I577" s="143">
        <v>5295211.7999999896</v>
      </c>
      <c r="J577" s="143">
        <v>4910588.67</v>
      </c>
      <c r="K577" s="143">
        <v>5341017.9199999981</v>
      </c>
      <c r="L577" s="143">
        <v>5386603</v>
      </c>
      <c r="M577" s="143">
        <v>4730910.3600000003</v>
      </c>
      <c r="N577" s="143">
        <v>6423801.5300000003</v>
      </c>
      <c r="O577" s="143">
        <v>8691967.5399999991</v>
      </c>
    </row>
    <row r="578" spans="1:15" x14ac:dyDescent="0.25">
      <c r="A578" s="15"/>
      <c r="E578" s="13" t="s">
        <v>55</v>
      </c>
      <c r="F578" s="13"/>
      <c r="G578" s="13">
        <v>144587339.94945091</v>
      </c>
      <c r="H578" s="13">
        <v>165633978.24930838</v>
      </c>
      <c r="I578" s="13">
        <v>138855370.01944101</v>
      </c>
      <c r="J578" s="13">
        <v>144452943.2994591</v>
      </c>
      <c r="K578" s="13">
        <v>151118996.38943809</v>
      </c>
      <c r="L578" s="13">
        <v>171767116.96938974</v>
      </c>
      <c r="M578" s="13">
        <v>177345889.32941404</v>
      </c>
      <c r="N578" s="13">
        <v>187116300.63941437</v>
      </c>
      <c r="O578" s="13">
        <v>169064692.29952374</v>
      </c>
    </row>
    <row r="579" spans="1:15" s="55" customFormat="1" x14ac:dyDescent="0.25">
      <c r="A579" s="15"/>
      <c r="B579" s="7"/>
      <c r="E579" s="14" t="s">
        <v>55</v>
      </c>
      <c r="F579" s="143" t="s">
        <v>67</v>
      </c>
      <c r="G579" s="143">
        <v>20071.419999892001</v>
      </c>
      <c r="H579" s="143">
        <v>18625.129999891</v>
      </c>
      <c r="I579" s="143">
        <v>10990.479999957999</v>
      </c>
      <c r="J579" s="143">
        <v>2627.3099999780002</v>
      </c>
      <c r="K579" s="143">
        <v>0</v>
      </c>
      <c r="L579" s="143">
        <v>36.53</v>
      </c>
      <c r="M579" s="143">
        <v>36.53</v>
      </c>
      <c r="N579" s="143">
        <v>73.06</v>
      </c>
      <c r="O579" s="143">
        <v>36.53</v>
      </c>
    </row>
    <row r="580" spans="1:15" s="55" customFormat="1" x14ac:dyDescent="0.25">
      <c r="A580" s="15"/>
      <c r="B580" s="7"/>
      <c r="E580" s="14" t="s">
        <v>55</v>
      </c>
      <c r="F580" s="143" t="s">
        <v>68</v>
      </c>
      <c r="G580" s="143">
        <v>21557711.059916243</v>
      </c>
      <c r="H580" s="143">
        <v>25352589.17989108</v>
      </c>
      <c r="I580" s="143">
        <v>22244074.889910303</v>
      </c>
      <c r="J580" s="143">
        <v>24419129.529905502</v>
      </c>
      <c r="K580" s="143">
        <v>23832204.839909896</v>
      </c>
      <c r="L580" s="143">
        <v>24931774.999911375</v>
      </c>
      <c r="M580" s="143">
        <v>25837653.119914275</v>
      </c>
      <c r="N580" s="143">
        <v>26119366.569919843</v>
      </c>
      <c r="O580" s="143">
        <v>14876976.929955125</v>
      </c>
    </row>
    <row r="581" spans="1:15" s="55" customFormat="1" x14ac:dyDescent="0.25">
      <c r="A581" s="15"/>
      <c r="B581" s="7"/>
      <c r="E581" s="14" t="s">
        <v>55</v>
      </c>
      <c r="F581" s="143" t="s">
        <v>690</v>
      </c>
      <c r="G581" s="143">
        <v>0</v>
      </c>
      <c r="H581" s="143">
        <v>0</v>
      </c>
      <c r="I581" s="143">
        <v>0</v>
      </c>
      <c r="J581" s="143">
        <v>0</v>
      </c>
      <c r="K581" s="143">
        <v>1391.1999999919999</v>
      </c>
      <c r="L581" s="143">
        <v>245.20999999899999</v>
      </c>
      <c r="M581" s="143">
        <v>0</v>
      </c>
      <c r="N581" s="143">
        <v>4975.2899999900001</v>
      </c>
      <c r="O581" s="143">
        <v>0</v>
      </c>
    </row>
    <row r="582" spans="1:15" s="55" customFormat="1" x14ac:dyDescent="0.25">
      <c r="A582" s="15"/>
      <c r="B582" s="7"/>
      <c r="E582" s="14" t="s">
        <v>55</v>
      </c>
      <c r="F582" s="143" t="s">
        <v>60</v>
      </c>
      <c r="G582" s="143">
        <v>100822030.34962052</v>
      </c>
      <c r="H582" s="143">
        <v>114092205.67952682</v>
      </c>
      <c r="I582" s="143">
        <v>93220018.109624416</v>
      </c>
      <c r="J582" s="143">
        <v>95726242.009641901</v>
      </c>
      <c r="K582" s="143">
        <v>101171220.32962191</v>
      </c>
      <c r="L582" s="143">
        <v>117501040.17957972</v>
      </c>
      <c r="M582" s="143">
        <v>121343662.34959607</v>
      </c>
      <c r="N582" s="143">
        <v>126435807.83960247</v>
      </c>
      <c r="O582" s="143">
        <v>119272541.67965913</v>
      </c>
    </row>
    <row r="583" spans="1:15" s="55" customFormat="1" x14ac:dyDescent="0.25">
      <c r="A583" s="15"/>
      <c r="B583" s="7"/>
      <c r="E583" s="14" t="s">
        <v>55</v>
      </c>
      <c r="F583" s="143" t="s">
        <v>63</v>
      </c>
      <c r="G583" s="143">
        <v>5650355.6299778754</v>
      </c>
      <c r="H583" s="143">
        <v>7450537.2299679043</v>
      </c>
      <c r="I583" s="143">
        <v>7293133.7699702382</v>
      </c>
      <c r="J583" s="143">
        <v>6284165.2299761176</v>
      </c>
      <c r="K583" s="143">
        <v>4912679.2099814545</v>
      </c>
      <c r="L583" s="143">
        <v>5198578.6799816722</v>
      </c>
      <c r="M583" s="143">
        <v>5876358.7699807398</v>
      </c>
      <c r="N583" s="143">
        <v>7590703.7999760499</v>
      </c>
      <c r="O583" s="143">
        <v>7682908.72997915</v>
      </c>
    </row>
    <row r="584" spans="1:15" s="55" customFormat="1" x14ac:dyDescent="0.25">
      <c r="A584" s="15"/>
      <c r="B584" s="7"/>
      <c r="E584" s="14" t="s">
        <v>55</v>
      </c>
      <c r="F584" s="143" t="s">
        <v>691</v>
      </c>
      <c r="G584" s="143">
        <v>414973.29999829503</v>
      </c>
      <c r="H584" s="143">
        <v>698903.81999688805</v>
      </c>
      <c r="I584" s="143">
        <v>772025.20999657002</v>
      </c>
      <c r="J584" s="143">
        <v>2443043.4399910648</v>
      </c>
      <c r="K584" s="143">
        <v>4584297.9999824148</v>
      </c>
      <c r="L584" s="143">
        <v>5754653.6099785771</v>
      </c>
      <c r="M584" s="143">
        <v>6156216.9999791374</v>
      </c>
      <c r="N584" s="143">
        <v>6382002.3899789918</v>
      </c>
      <c r="O584" s="143">
        <v>5494688.2699853238</v>
      </c>
    </row>
    <row r="585" spans="1:15" s="55" customFormat="1" x14ac:dyDescent="0.25">
      <c r="A585" s="15"/>
      <c r="B585" s="7"/>
      <c r="E585" s="14" t="s">
        <v>55</v>
      </c>
      <c r="F585" s="143" t="s">
        <v>61</v>
      </c>
      <c r="G585" s="143">
        <v>54392.079999706002</v>
      </c>
      <c r="H585" s="143">
        <v>32035.809999804002</v>
      </c>
      <c r="I585" s="143">
        <v>25204.589999873999</v>
      </c>
      <c r="J585" s="143">
        <v>22417.139999871</v>
      </c>
      <c r="K585" s="143">
        <v>30328.159999824002</v>
      </c>
      <c r="L585" s="143">
        <v>59481.049999704999</v>
      </c>
      <c r="M585" s="143">
        <v>123304.88999965</v>
      </c>
      <c r="N585" s="143">
        <v>237914.949999451</v>
      </c>
      <c r="O585" s="143">
        <v>55570.589999855998</v>
      </c>
    </row>
    <row r="586" spans="1:15" s="55" customFormat="1" x14ac:dyDescent="0.25">
      <c r="A586" s="15"/>
      <c r="B586" s="7"/>
      <c r="E586" s="14" t="s">
        <v>55</v>
      </c>
      <c r="F586" s="143" t="s">
        <v>62</v>
      </c>
      <c r="G586" s="143">
        <v>28482.50999988</v>
      </c>
      <c r="H586" s="143">
        <v>9643.4999999600004</v>
      </c>
      <c r="I586" s="143">
        <v>5992.2399999890004</v>
      </c>
      <c r="J586" s="143">
        <v>17170.409999947999</v>
      </c>
      <c r="K586" s="143">
        <v>10308.239999969001</v>
      </c>
      <c r="L586" s="143">
        <v>6201.1299999809999</v>
      </c>
      <c r="M586" s="143">
        <v>4050.2299999769998</v>
      </c>
      <c r="N586" s="143">
        <v>34548.789999902001</v>
      </c>
      <c r="O586" s="143">
        <v>8561.1299999719995</v>
      </c>
    </row>
    <row r="587" spans="1:15" s="55" customFormat="1" x14ac:dyDescent="0.25">
      <c r="A587" s="15"/>
      <c r="B587" s="7"/>
      <c r="E587" s="14" t="s">
        <v>55</v>
      </c>
      <c r="F587" s="143" t="s">
        <v>695</v>
      </c>
      <c r="G587" s="143">
        <v>1826.399999991</v>
      </c>
      <c r="H587" s="143">
        <v>0</v>
      </c>
      <c r="I587" s="143">
        <v>0</v>
      </c>
      <c r="J587" s="143">
        <v>0</v>
      </c>
      <c r="K587" s="143">
        <v>0</v>
      </c>
      <c r="L587" s="143">
        <v>521.69999999699996</v>
      </c>
      <c r="M587" s="143">
        <v>0</v>
      </c>
      <c r="N587" s="143">
        <v>0</v>
      </c>
      <c r="O587" s="143">
        <v>0</v>
      </c>
    </row>
    <row r="588" spans="1:15" s="55" customFormat="1" x14ac:dyDescent="0.25">
      <c r="A588" s="15"/>
      <c r="B588" s="7"/>
      <c r="E588" s="14" t="s">
        <v>55</v>
      </c>
      <c r="F588" s="143" t="s">
        <v>64</v>
      </c>
      <c r="G588" s="143">
        <v>6733722.249974208</v>
      </c>
      <c r="H588" s="143">
        <v>7393063.419969718</v>
      </c>
      <c r="I588" s="143">
        <v>6124106.9299759474</v>
      </c>
      <c r="J588" s="143">
        <v>6128037.6199776251</v>
      </c>
      <c r="K588" s="143">
        <v>6585093.8199762776</v>
      </c>
      <c r="L588" s="143">
        <v>7171935.8599753156</v>
      </c>
      <c r="M588" s="143">
        <v>7062974.5399784734</v>
      </c>
      <c r="N588" s="143">
        <v>8124542.989975661</v>
      </c>
      <c r="O588" s="143">
        <v>8821729.1599769481</v>
      </c>
    </row>
    <row r="589" spans="1:15" s="55" customFormat="1" x14ac:dyDescent="0.25">
      <c r="A589" s="15"/>
      <c r="B589" s="7"/>
      <c r="E589" s="14" t="s">
        <v>55</v>
      </c>
      <c r="F589" s="143" t="s">
        <v>66</v>
      </c>
      <c r="G589" s="143">
        <v>9303774.9499638975</v>
      </c>
      <c r="H589" s="143">
        <v>10586374.479955947</v>
      </c>
      <c r="I589" s="143">
        <v>9159823.7999626733</v>
      </c>
      <c r="J589" s="143">
        <v>9410110.6099657211</v>
      </c>
      <c r="K589" s="143">
        <v>9991472.5899643674</v>
      </c>
      <c r="L589" s="143">
        <v>11142648.019964002</v>
      </c>
      <c r="M589" s="143">
        <v>10941631.899964949</v>
      </c>
      <c r="N589" s="143">
        <v>12186364.959961589</v>
      </c>
      <c r="O589" s="143">
        <v>12851679.279965844</v>
      </c>
    </row>
    <row r="590" spans="1:15" x14ac:dyDescent="0.25">
      <c r="A590" s="15"/>
      <c r="E590" s="13" t="s">
        <v>56</v>
      </c>
      <c r="F590" s="13"/>
      <c r="G590" s="13">
        <v>92170247.729999959</v>
      </c>
      <c r="H590" s="13">
        <v>137165047.63999999</v>
      </c>
      <c r="I590" s="13">
        <v>183856976.44999996</v>
      </c>
      <c r="J590" s="13">
        <v>222678125.76000002</v>
      </c>
      <c r="K590" s="13">
        <v>237392727.98000008</v>
      </c>
      <c r="L590" s="13">
        <v>191320120.44</v>
      </c>
      <c r="M590" s="13">
        <v>206130675.51000002</v>
      </c>
      <c r="N590" s="13">
        <v>252678902.74999988</v>
      </c>
      <c r="O590" s="13">
        <v>199830110.09</v>
      </c>
    </row>
    <row r="591" spans="1:15" s="55" customFormat="1" x14ac:dyDescent="0.25">
      <c r="A591" s="15"/>
      <c r="B591" s="7"/>
      <c r="E591" s="14" t="s">
        <v>56</v>
      </c>
      <c r="F591" s="143" t="s">
        <v>67</v>
      </c>
      <c r="G591" s="143">
        <v>4288684</v>
      </c>
      <c r="H591" s="143">
        <v>5631261</v>
      </c>
      <c r="I591" s="143">
        <v>7426975.709999999</v>
      </c>
      <c r="J591" s="143">
        <v>8264829</v>
      </c>
      <c r="K591" s="143">
        <v>8545582</v>
      </c>
      <c r="L591" s="143">
        <v>6017089.3299999973</v>
      </c>
      <c r="M591" s="143">
        <v>6784237.3499999996</v>
      </c>
      <c r="N591" s="143">
        <v>11319910.059999999</v>
      </c>
      <c r="O591" s="143">
        <v>9947589.2999999989</v>
      </c>
    </row>
    <row r="592" spans="1:15" s="55" customFormat="1" x14ac:dyDescent="0.25">
      <c r="A592" s="15"/>
      <c r="B592" s="7"/>
      <c r="E592" s="14" t="s">
        <v>56</v>
      </c>
      <c r="F592" s="143" t="s">
        <v>68</v>
      </c>
      <c r="G592" s="143">
        <v>68520185.029999971</v>
      </c>
      <c r="H592" s="143">
        <v>97687210.979999989</v>
      </c>
      <c r="I592" s="143">
        <v>128334275.12999998</v>
      </c>
      <c r="J592" s="143">
        <v>155649420.34</v>
      </c>
      <c r="K592" s="143">
        <v>166841725.24999991</v>
      </c>
      <c r="L592" s="143">
        <v>142543361.84999996</v>
      </c>
      <c r="M592" s="143">
        <v>156206565.96000001</v>
      </c>
      <c r="N592" s="143">
        <v>186988469.66999987</v>
      </c>
      <c r="O592" s="143">
        <v>129399653.38000003</v>
      </c>
    </row>
    <row r="593" spans="1:15" s="55" customFormat="1" x14ac:dyDescent="0.25">
      <c r="A593" s="15"/>
      <c r="B593" s="7"/>
      <c r="E593" s="14" t="s">
        <v>56</v>
      </c>
      <c r="F593" s="143" t="s">
        <v>690</v>
      </c>
      <c r="G593" s="143">
        <v>22922</v>
      </c>
      <c r="H593" s="143">
        <v>30006</v>
      </c>
      <c r="I593" s="143">
        <v>67824</v>
      </c>
      <c r="J593" s="143">
        <v>78634</v>
      </c>
      <c r="K593" s="143">
        <v>101107</v>
      </c>
      <c r="L593" s="143">
        <v>99632</v>
      </c>
      <c r="M593" s="143">
        <v>120903</v>
      </c>
      <c r="N593" s="143">
        <v>120247</v>
      </c>
      <c r="O593" s="143">
        <v>50435</v>
      </c>
    </row>
    <row r="594" spans="1:15" s="55" customFormat="1" x14ac:dyDescent="0.25">
      <c r="A594" s="15"/>
      <c r="B594" s="7"/>
      <c r="E594" s="14" t="s">
        <v>56</v>
      </c>
      <c r="F594" s="143" t="s">
        <v>70</v>
      </c>
      <c r="G594" s="143">
        <v>0</v>
      </c>
      <c r="H594" s="143">
        <v>0</v>
      </c>
      <c r="I594" s="143">
        <v>0</v>
      </c>
      <c r="J594" s="143">
        <v>0</v>
      </c>
      <c r="K594" s="143">
        <v>5349</v>
      </c>
      <c r="L594" s="143">
        <v>7091</v>
      </c>
      <c r="M594" s="143">
        <v>0</v>
      </c>
      <c r="N594" s="143">
        <v>0</v>
      </c>
      <c r="O594" s="143">
        <v>0</v>
      </c>
    </row>
    <row r="595" spans="1:15" s="55" customFormat="1" x14ac:dyDescent="0.25">
      <c r="A595" s="15"/>
      <c r="B595" s="7"/>
      <c r="E595" s="14" t="s">
        <v>56</v>
      </c>
      <c r="F595" s="143" t="s">
        <v>60</v>
      </c>
      <c r="G595" s="143">
        <v>3989285.6999999899</v>
      </c>
      <c r="H595" s="143">
        <v>5227994.2599999979</v>
      </c>
      <c r="I595" s="143">
        <v>4105817.9399999948</v>
      </c>
      <c r="J595" s="143">
        <v>2860009.4799999981</v>
      </c>
      <c r="K595" s="143">
        <v>1805397.1299999841</v>
      </c>
      <c r="L595" s="143">
        <v>573321.19999999099</v>
      </c>
      <c r="M595" s="143">
        <v>565017.11999999406</v>
      </c>
      <c r="N595" s="143">
        <v>965132.479999998</v>
      </c>
      <c r="O595" s="143">
        <v>1192403.159999992</v>
      </c>
    </row>
    <row r="596" spans="1:15" s="55" customFormat="1" x14ac:dyDescent="0.25">
      <c r="A596" s="15"/>
      <c r="B596" s="7"/>
      <c r="E596" s="14" t="s">
        <v>56</v>
      </c>
      <c r="F596" s="143" t="s">
        <v>63</v>
      </c>
      <c r="G596" s="143">
        <v>2863458.5</v>
      </c>
      <c r="H596" s="143">
        <v>3000243</v>
      </c>
      <c r="I596" s="143">
        <v>2250953.149999999</v>
      </c>
      <c r="J596" s="143">
        <v>1991422.59</v>
      </c>
      <c r="K596" s="143">
        <v>1042846.41</v>
      </c>
      <c r="L596" s="143">
        <v>206982.06</v>
      </c>
      <c r="M596" s="143">
        <v>323808.14999999898</v>
      </c>
      <c r="N596" s="143">
        <v>369254.11999999901</v>
      </c>
      <c r="O596" s="143">
        <v>464983.12</v>
      </c>
    </row>
    <row r="597" spans="1:15" s="55" customFormat="1" x14ac:dyDescent="0.25">
      <c r="A597" s="15"/>
      <c r="B597" s="7"/>
      <c r="E597" s="14" t="s">
        <v>56</v>
      </c>
      <c r="F597" s="143" t="s">
        <v>691</v>
      </c>
      <c r="G597" s="143">
        <v>60084</v>
      </c>
      <c r="H597" s="143">
        <v>122162</v>
      </c>
      <c r="I597" s="143">
        <v>38345</v>
      </c>
      <c r="J597" s="143">
        <v>207047.11999999901</v>
      </c>
      <c r="K597" s="143">
        <v>450690.88000000099</v>
      </c>
      <c r="L597" s="143">
        <v>266960</v>
      </c>
      <c r="M597" s="143">
        <v>307065.53000000003</v>
      </c>
      <c r="N597" s="143">
        <v>334948</v>
      </c>
      <c r="O597" s="143">
        <v>342744</v>
      </c>
    </row>
    <row r="598" spans="1:15" s="55" customFormat="1" x14ac:dyDescent="0.25">
      <c r="A598" s="15"/>
      <c r="B598" s="7"/>
      <c r="E598" s="14" t="s">
        <v>56</v>
      </c>
      <c r="F598" s="143" t="s">
        <v>61</v>
      </c>
      <c r="G598" s="143">
        <v>11013672.5</v>
      </c>
      <c r="H598" s="143">
        <v>23343659.59</v>
      </c>
      <c r="I598" s="143">
        <v>39049081.019999996</v>
      </c>
      <c r="J598" s="143">
        <v>50815838.730000004</v>
      </c>
      <c r="K598" s="143">
        <v>55951277.909999996</v>
      </c>
      <c r="L598" s="143">
        <v>39861062.93999999</v>
      </c>
      <c r="M598" s="143">
        <v>40320591.580000013</v>
      </c>
      <c r="N598" s="143">
        <v>50196782.919999994</v>
      </c>
      <c r="O598" s="143">
        <v>55603949.279999986</v>
      </c>
    </row>
    <row r="599" spans="1:15" s="55" customFormat="1" x14ac:dyDescent="0.25">
      <c r="A599" s="15"/>
      <c r="B599" s="7"/>
      <c r="E599" s="14" t="s">
        <v>56</v>
      </c>
      <c r="F599" s="143" t="s">
        <v>62</v>
      </c>
      <c r="G599" s="143">
        <v>976920</v>
      </c>
      <c r="H599" s="143">
        <v>1425309.149999999</v>
      </c>
      <c r="I599" s="143">
        <v>2087309.5</v>
      </c>
      <c r="J599" s="143">
        <v>2497760.5</v>
      </c>
      <c r="K599" s="143">
        <v>2370650.399999998</v>
      </c>
      <c r="L599" s="143">
        <v>1637793</v>
      </c>
      <c r="M599" s="143">
        <v>1477050.82</v>
      </c>
      <c r="N599" s="143">
        <v>2315001.5</v>
      </c>
      <c r="O599" s="143">
        <v>2759651.319999998</v>
      </c>
    </row>
    <row r="600" spans="1:15" s="55" customFormat="1" x14ac:dyDescent="0.25">
      <c r="A600" s="15"/>
      <c r="B600" s="7"/>
      <c r="E600" s="14" t="s">
        <v>56</v>
      </c>
      <c r="F600" s="143" t="s">
        <v>695</v>
      </c>
      <c r="G600" s="143">
        <v>30394</v>
      </c>
      <c r="H600" s="143">
        <v>12376</v>
      </c>
      <c r="I600" s="143">
        <v>910</v>
      </c>
      <c r="J600" s="143">
        <v>15283</v>
      </c>
      <c r="K600" s="143">
        <v>13456</v>
      </c>
      <c r="L600" s="143">
        <v>8372</v>
      </c>
      <c r="M600" s="143">
        <v>13377</v>
      </c>
      <c r="N600" s="143">
        <v>22295</v>
      </c>
      <c r="O600" s="143">
        <v>273</v>
      </c>
    </row>
    <row r="601" spans="1:15" s="55" customFormat="1" x14ac:dyDescent="0.25">
      <c r="A601" s="15"/>
      <c r="B601" s="7"/>
      <c r="E601" s="14" t="s">
        <v>56</v>
      </c>
      <c r="F601" s="143" t="s">
        <v>69</v>
      </c>
      <c r="G601" s="143">
        <v>0</v>
      </c>
      <c r="H601" s="143">
        <v>0</v>
      </c>
      <c r="I601" s="143">
        <v>0</v>
      </c>
      <c r="J601" s="143">
        <v>0</v>
      </c>
      <c r="K601" s="143">
        <v>18931</v>
      </c>
      <c r="L601" s="143">
        <v>-14752</v>
      </c>
      <c r="M601" s="143">
        <v>-249</v>
      </c>
      <c r="N601" s="143">
        <v>0</v>
      </c>
      <c r="O601" s="143">
        <v>0</v>
      </c>
    </row>
    <row r="602" spans="1:15" s="55" customFormat="1" x14ac:dyDescent="0.25">
      <c r="A602" s="15"/>
      <c r="B602" s="7"/>
      <c r="E602" s="14" t="s">
        <v>56</v>
      </c>
      <c r="F602" s="143" t="s">
        <v>64</v>
      </c>
      <c r="G602" s="143">
        <v>35684</v>
      </c>
      <c r="H602" s="143">
        <v>71979.66</v>
      </c>
      <c r="I602" s="143">
        <v>34331</v>
      </c>
      <c r="J602" s="143">
        <v>14630</v>
      </c>
      <c r="K602" s="143">
        <v>4101</v>
      </c>
      <c r="L602" s="143">
        <v>2542.5300000000002</v>
      </c>
      <c r="M602" s="143">
        <v>3303</v>
      </c>
      <c r="N602" s="143">
        <v>166</v>
      </c>
      <c r="O602" s="143">
        <v>1274</v>
      </c>
    </row>
    <row r="603" spans="1:15" s="55" customFormat="1" x14ac:dyDescent="0.25">
      <c r="A603" s="15"/>
      <c r="B603" s="7"/>
      <c r="E603" s="14" t="s">
        <v>56</v>
      </c>
      <c r="F603" s="143" t="s">
        <v>65</v>
      </c>
      <c r="G603" s="143">
        <v>0</v>
      </c>
      <c r="H603" s="143">
        <v>0</v>
      </c>
      <c r="I603" s="143">
        <v>17381</v>
      </c>
      <c r="J603" s="143">
        <v>0</v>
      </c>
      <c r="K603" s="143">
        <v>0</v>
      </c>
      <c r="L603" s="143">
        <v>7321</v>
      </c>
      <c r="M603" s="143">
        <v>-3044</v>
      </c>
      <c r="N603" s="143">
        <v>1909</v>
      </c>
      <c r="O603" s="143">
        <v>0</v>
      </c>
    </row>
    <row r="604" spans="1:15" s="55" customFormat="1" x14ac:dyDescent="0.25">
      <c r="A604" s="15"/>
      <c r="B604" s="7"/>
      <c r="E604" s="14" t="s">
        <v>56</v>
      </c>
      <c r="F604" s="143" t="s">
        <v>66</v>
      </c>
      <c r="G604" s="143">
        <v>368958</v>
      </c>
      <c r="H604" s="143">
        <v>612846</v>
      </c>
      <c r="I604" s="143">
        <v>443773</v>
      </c>
      <c r="J604" s="143">
        <v>283251</v>
      </c>
      <c r="K604" s="143">
        <v>241614</v>
      </c>
      <c r="L604" s="143">
        <v>103343.53</v>
      </c>
      <c r="M604" s="143">
        <v>12049</v>
      </c>
      <c r="N604" s="143">
        <v>44787</v>
      </c>
      <c r="O604" s="143">
        <v>67154.53</v>
      </c>
    </row>
    <row r="605" spans="1:15" x14ac:dyDescent="0.25">
      <c r="A605" s="15"/>
      <c r="E605" s="13" t="s">
        <v>57</v>
      </c>
      <c r="F605" s="13"/>
      <c r="G605" s="13">
        <v>50650074.969836548</v>
      </c>
      <c r="H605" s="13">
        <v>56306242.549834266</v>
      </c>
      <c r="I605" s="13">
        <v>60967162.129830524</v>
      </c>
      <c r="J605" s="13">
        <v>63872219.049812451</v>
      </c>
      <c r="K605" s="13">
        <v>63869233.449801542</v>
      </c>
      <c r="L605" s="13">
        <v>60348934.369823873</v>
      </c>
      <c r="M605" s="13">
        <v>62528988.479824245</v>
      </c>
      <c r="N605" s="13">
        <v>71171202.589815378</v>
      </c>
      <c r="O605" s="13">
        <v>59672488.859878331</v>
      </c>
    </row>
    <row r="606" spans="1:15" s="55" customFormat="1" x14ac:dyDescent="0.25">
      <c r="A606" s="15"/>
      <c r="B606" s="7"/>
      <c r="E606" s="14" t="s">
        <v>57</v>
      </c>
      <c r="F606" s="143" t="s">
        <v>67</v>
      </c>
      <c r="G606" s="143">
        <v>2979896.069986708</v>
      </c>
      <c r="H606" s="143">
        <v>2983515.189986852</v>
      </c>
      <c r="I606" s="143">
        <v>3111489.8999856082</v>
      </c>
      <c r="J606" s="143">
        <v>3313105.1299848529</v>
      </c>
      <c r="K606" s="143">
        <v>3347250.0899842689</v>
      </c>
      <c r="L606" s="143">
        <v>2948188.2499870011</v>
      </c>
      <c r="M606" s="143">
        <v>2938461.629987115</v>
      </c>
      <c r="N606" s="143">
        <v>3857709.8599840328</v>
      </c>
      <c r="O606" s="143">
        <v>3301355.159987038</v>
      </c>
    </row>
    <row r="607" spans="1:15" s="55" customFormat="1" x14ac:dyDescent="0.25">
      <c r="A607" s="15"/>
      <c r="B607" s="7"/>
      <c r="E607" s="14" t="s">
        <v>57</v>
      </c>
      <c r="F607" s="143" t="s">
        <v>68</v>
      </c>
      <c r="G607" s="143">
        <v>40776301.279874317</v>
      </c>
      <c r="H607" s="143">
        <v>44434454.019866556</v>
      </c>
      <c r="I607" s="143">
        <v>47002838.069859147</v>
      </c>
      <c r="J607" s="143">
        <v>49791411.469849363</v>
      </c>
      <c r="K607" s="143">
        <v>51761263.979834192</v>
      </c>
      <c r="L607" s="143">
        <v>47169158.809856772</v>
      </c>
      <c r="M607" s="143">
        <v>45988766.199861929</v>
      </c>
      <c r="N607" s="143">
        <v>50482808.239857927</v>
      </c>
      <c r="O607" s="143">
        <v>32854116.969915077</v>
      </c>
    </row>
    <row r="608" spans="1:15" s="55" customFormat="1" x14ac:dyDescent="0.25">
      <c r="A608" s="15"/>
      <c r="B608" s="7"/>
      <c r="E608" s="14" t="s">
        <v>57</v>
      </c>
      <c r="F608" s="143" t="s">
        <v>690</v>
      </c>
      <c r="G608" s="143">
        <v>4568.5199999870001</v>
      </c>
      <c r="H608" s="143">
        <v>9757.4799999850002</v>
      </c>
      <c r="I608" s="143">
        <v>15527.519999995</v>
      </c>
      <c r="J608" s="143">
        <v>18672.749999986001</v>
      </c>
      <c r="K608" s="143">
        <v>4756.2699999739998</v>
      </c>
      <c r="L608" s="143">
        <v>11254.509999985001</v>
      </c>
      <c r="M608" s="143">
        <v>7231.1999999809996</v>
      </c>
      <c r="N608" s="143">
        <v>24417.169999982001</v>
      </c>
      <c r="O608" s="143">
        <v>20893.429999989999</v>
      </c>
    </row>
    <row r="609" spans="1:15" s="55" customFormat="1" x14ac:dyDescent="0.25">
      <c r="A609" s="15"/>
      <c r="B609" s="7"/>
      <c r="E609" s="14" t="s">
        <v>57</v>
      </c>
      <c r="F609" s="143" t="s">
        <v>693</v>
      </c>
      <c r="G609" s="143">
        <v>0</v>
      </c>
      <c r="H609" s="143">
        <v>0</v>
      </c>
      <c r="I609" s="143">
        <v>0</v>
      </c>
      <c r="J609" s="143">
        <v>0</v>
      </c>
      <c r="K609" s="143">
        <v>369.47999999699999</v>
      </c>
      <c r="L609" s="143">
        <v>0</v>
      </c>
      <c r="M609" s="143">
        <v>0</v>
      </c>
      <c r="N609" s="143">
        <v>0</v>
      </c>
      <c r="O609" s="143">
        <v>0</v>
      </c>
    </row>
    <row r="610" spans="1:15" s="55" customFormat="1" x14ac:dyDescent="0.25">
      <c r="A610" s="15"/>
      <c r="B610" s="7"/>
      <c r="E610" s="14" t="s">
        <v>57</v>
      </c>
      <c r="F610" s="143" t="s">
        <v>70</v>
      </c>
      <c r="G610" s="143">
        <v>0</v>
      </c>
      <c r="H610" s="143">
        <v>0</v>
      </c>
      <c r="I610" s="143">
        <v>0</v>
      </c>
      <c r="J610" s="143">
        <v>0</v>
      </c>
      <c r="K610" s="143">
        <v>3682.9599999880002</v>
      </c>
      <c r="L610" s="143">
        <v>5790.969999979</v>
      </c>
      <c r="M610" s="143">
        <v>0</v>
      </c>
      <c r="N610" s="143">
        <v>0</v>
      </c>
      <c r="O610" s="143">
        <v>197.26999999899999</v>
      </c>
    </row>
    <row r="611" spans="1:15" s="55" customFormat="1" x14ac:dyDescent="0.25">
      <c r="A611" s="15"/>
      <c r="B611" s="7"/>
      <c r="E611" s="14" t="s">
        <v>57</v>
      </c>
      <c r="F611" s="143" t="s">
        <v>60</v>
      </c>
      <c r="G611" s="143">
        <v>3590487.9899925711</v>
      </c>
      <c r="H611" s="143">
        <v>4602399.09999137</v>
      </c>
      <c r="I611" s="143">
        <v>5204070.7499909978</v>
      </c>
      <c r="J611" s="143">
        <v>4723340.069990064</v>
      </c>
      <c r="K611" s="143">
        <v>3992349.1199884638</v>
      </c>
      <c r="L611" s="143">
        <v>4277422.169990249</v>
      </c>
      <c r="M611" s="143">
        <v>4761769.049990302</v>
      </c>
      <c r="N611" s="143">
        <v>5200134.7199907908</v>
      </c>
      <c r="O611" s="143">
        <v>6683182.5299918493</v>
      </c>
    </row>
    <row r="612" spans="1:15" s="55" customFormat="1" x14ac:dyDescent="0.25">
      <c r="A612" s="15"/>
      <c r="B612" s="7"/>
      <c r="E612" s="14" t="s">
        <v>57</v>
      </c>
      <c r="F612" s="143" t="s">
        <v>63</v>
      </c>
      <c r="G612" s="143">
        <v>474158.59999884199</v>
      </c>
      <c r="H612" s="143">
        <v>555355.74999874504</v>
      </c>
      <c r="I612" s="143">
        <v>873629.65999846603</v>
      </c>
      <c r="J612" s="143">
        <v>674890.67999875802</v>
      </c>
      <c r="K612" s="143">
        <v>532722.609998598</v>
      </c>
      <c r="L612" s="143">
        <v>663908.87999865296</v>
      </c>
      <c r="M612" s="143">
        <v>773055.64999874495</v>
      </c>
      <c r="N612" s="143">
        <v>632303.21999881999</v>
      </c>
      <c r="O612" s="143">
        <v>737210.13999847998</v>
      </c>
    </row>
    <row r="613" spans="1:15" s="55" customFormat="1" x14ac:dyDescent="0.25">
      <c r="A613" s="15"/>
      <c r="B613" s="7"/>
      <c r="E613" s="14" t="s">
        <v>57</v>
      </c>
      <c r="F613" s="143" t="s">
        <v>691</v>
      </c>
      <c r="G613" s="143">
        <v>15617.529999945</v>
      </c>
      <c r="H613" s="143">
        <v>30369.629999902001</v>
      </c>
      <c r="I613" s="143">
        <v>55751.839999912998</v>
      </c>
      <c r="J613" s="143">
        <v>197346.909999397</v>
      </c>
      <c r="K613" s="143">
        <v>331857.08999897301</v>
      </c>
      <c r="L613" s="143">
        <v>307659.89999919501</v>
      </c>
      <c r="M613" s="143">
        <v>505388.929998965</v>
      </c>
      <c r="N613" s="143">
        <v>439181.67999930697</v>
      </c>
      <c r="O613" s="143">
        <v>631964.35999925202</v>
      </c>
    </row>
    <row r="614" spans="1:15" s="55" customFormat="1" x14ac:dyDescent="0.25">
      <c r="A614" s="15"/>
      <c r="B614" s="7"/>
      <c r="E614" s="14" t="s">
        <v>57</v>
      </c>
      <c r="F614" s="143" t="s">
        <v>61</v>
      </c>
      <c r="G614" s="143">
        <v>1450356.5399976021</v>
      </c>
      <c r="H614" s="143">
        <v>2192907.3199971188</v>
      </c>
      <c r="I614" s="143">
        <v>3158385.6099963882</v>
      </c>
      <c r="J614" s="143">
        <v>3534646.9499924812</v>
      </c>
      <c r="K614" s="143">
        <v>2735706.4299950991</v>
      </c>
      <c r="L614" s="143">
        <v>3024361.06999555</v>
      </c>
      <c r="M614" s="143">
        <v>3365705.0599949369</v>
      </c>
      <c r="N614" s="143">
        <v>4994576.0399951125</v>
      </c>
      <c r="O614" s="143">
        <v>5844013.849997214</v>
      </c>
    </row>
    <row r="615" spans="1:15" s="55" customFormat="1" x14ac:dyDescent="0.25">
      <c r="A615" s="15"/>
      <c r="B615" s="7"/>
      <c r="E615" s="14" t="s">
        <v>57</v>
      </c>
      <c r="F615" s="143" t="s">
        <v>62</v>
      </c>
      <c r="G615" s="143">
        <v>696133.39999970095</v>
      </c>
      <c r="H615" s="143">
        <v>863972.84999970696</v>
      </c>
      <c r="I615" s="143">
        <v>743129.68999966898</v>
      </c>
      <c r="J615" s="143">
        <v>731089.43999925896</v>
      </c>
      <c r="K615" s="143">
        <v>596797.14999967196</v>
      </c>
      <c r="L615" s="143">
        <v>1075845.719999539</v>
      </c>
      <c r="M615" s="143">
        <v>848059.91999957699</v>
      </c>
      <c r="N615" s="143">
        <v>1064686.81999931</v>
      </c>
      <c r="O615" s="143">
        <v>538316.37999974296</v>
      </c>
    </row>
    <row r="616" spans="1:15" s="55" customFormat="1" x14ac:dyDescent="0.25">
      <c r="A616" s="15"/>
      <c r="B616" s="7"/>
      <c r="E616" s="14" t="s">
        <v>57</v>
      </c>
      <c r="F616" s="143" t="s">
        <v>695</v>
      </c>
      <c r="G616" s="143">
        <v>715.21999999599996</v>
      </c>
      <c r="H616" s="143">
        <v>1052.599999994</v>
      </c>
      <c r="I616" s="143">
        <v>4551.6699999900002</v>
      </c>
      <c r="J616" s="143">
        <v>6540.1699999969996</v>
      </c>
      <c r="K616" s="143">
        <v>1378.2999999900001</v>
      </c>
      <c r="L616" s="143">
        <v>23.93</v>
      </c>
      <c r="M616" s="143">
        <v>421.80999999800002</v>
      </c>
      <c r="N616" s="143">
        <v>6187.7199999840004</v>
      </c>
      <c r="O616" s="143">
        <v>11928.59999995</v>
      </c>
    </row>
    <row r="617" spans="1:15" s="55" customFormat="1" x14ac:dyDescent="0.25">
      <c r="A617" s="15"/>
      <c r="B617" s="7"/>
      <c r="E617" s="14" t="s">
        <v>57</v>
      </c>
      <c r="F617" s="143" t="s">
        <v>69</v>
      </c>
      <c r="G617" s="143">
        <v>0</v>
      </c>
      <c r="H617" s="143">
        <v>0</v>
      </c>
      <c r="I617" s="143">
        <v>0</v>
      </c>
      <c r="J617" s="143">
        <v>0</v>
      </c>
      <c r="K617" s="143">
        <v>6198.5599999899996</v>
      </c>
      <c r="L617" s="143">
        <v>60.299999997999997</v>
      </c>
      <c r="M617" s="143">
        <v>0</v>
      </c>
      <c r="N617" s="143">
        <v>0</v>
      </c>
      <c r="O617" s="143">
        <v>0</v>
      </c>
    </row>
    <row r="618" spans="1:15" s="55" customFormat="1" x14ac:dyDescent="0.25">
      <c r="A618" s="15"/>
      <c r="B618" s="7"/>
      <c r="E618" s="14" t="s">
        <v>57</v>
      </c>
      <c r="F618" s="143" t="s">
        <v>673</v>
      </c>
      <c r="G618" s="143">
        <v>0</v>
      </c>
      <c r="H618" s="143">
        <v>0</v>
      </c>
      <c r="I618" s="143">
        <v>0</v>
      </c>
      <c r="J618" s="143">
        <v>0</v>
      </c>
      <c r="K618" s="143">
        <v>0</v>
      </c>
      <c r="L618" s="143">
        <v>267316.47999979003</v>
      </c>
      <c r="M618" s="143">
        <v>2853029.7399953748</v>
      </c>
      <c r="N618" s="143">
        <v>3796393.0499941711</v>
      </c>
      <c r="O618" s="143">
        <v>8217130.489993182</v>
      </c>
    </row>
    <row r="619" spans="1:15" s="55" customFormat="1" x14ac:dyDescent="0.25">
      <c r="A619" s="15"/>
      <c r="B619" s="7"/>
      <c r="E619" s="14" t="s">
        <v>57</v>
      </c>
      <c r="F619" s="143" t="s">
        <v>64</v>
      </c>
      <c r="G619" s="143">
        <v>272494.31999868201</v>
      </c>
      <c r="H619" s="143">
        <v>170775.439999277</v>
      </c>
      <c r="I619" s="143">
        <v>166447.51999924899</v>
      </c>
      <c r="J619" s="143">
        <v>219741.319998978</v>
      </c>
      <c r="K619" s="143">
        <v>201687.829999095</v>
      </c>
      <c r="L619" s="143">
        <v>186530.58999903599</v>
      </c>
      <c r="M619" s="143">
        <v>168473.50999909799</v>
      </c>
      <c r="N619" s="143">
        <v>117724.10999939201</v>
      </c>
      <c r="O619" s="143">
        <v>169207.77999919001</v>
      </c>
    </row>
    <row r="620" spans="1:15" s="55" customFormat="1" x14ac:dyDescent="0.25">
      <c r="A620" s="15"/>
      <c r="B620" s="7"/>
      <c r="E620" s="14" t="s">
        <v>57</v>
      </c>
      <c r="F620" s="143" t="s">
        <v>65</v>
      </c>
      <c r="G620" s="143">
        <v>688.51999999700001</v>
      </c>
      <c r="H620" s="143">
        <v>894.57999999699996</v>
      </c>
      <c r="I620" s="143">
        <v>13166.199999991</v>
      </c>
      <c r="J620" s="143">
        <v>1267.609999994</v>
      </c>
      <c r="K620" s="143">
        <v>723.33999999699995</v>
      </c>
      <c r="L620" s="143">
        <v>983.12999999600004</v>
      </c>
      <c r="M620" s="143">
        <v>2071.3099999900001</v>
      </c>
      <c r="N620" s="143">
        <v>580.18999999599998</v>
      </c>
      <c r="O620" s="143">
        <v>3653.369999986</v>
      </c>
    </row>
    <row r="621" spans="1:15" s="55" customFormat="1" x14ac:dyDescent="0.25">
      <c r="A621" s="15"/>
      <c r="B621" s="7"/>
      <c r="E621" s="14" t="s">
        <v>57</v>
      </c>
      <c r="F621" s="143" t="s">
        <v>66</v>
      </c>
      <c r="G621" s="143">
        <v>388656.97999909299</v>
      </c>
      <c r="H621" s="143">
        <v>460788.58999911102</v>
      </c>
      <c r="I621" s="143">
        <v>618173.69999881706</v>
      </c>
      <c r="J621" s="143">
        <v>660166.549998731</v>
      </c>
      <c r="K621" s="143">
        <v>352490.23999884201</v>
      </c>
      <c r="L621" s="143">
        <v>410429.659999125</v>
      </c>
      <c r="M621" s="143">
        <v>316554.469999191</v>
      </c>
      <c r="N621" s="143">
        <v>554499.76999891701</v>
      </c>
      <c r="O621" s="143">
        <v>659318.52999919595</v>
      </c>
    </row>
    <row r="622" spans="1:15" x14ac:dyDescent="0.25">
      <c r="A622" s="15"/>
      <c r="E622" s="13" t="s">
        <v>58</v>
      </c>
      <c r="F622" s="13"/>
      <c r="G622" s="13">
        <v>22274326.479914501</v>
      </c>
      <c r="H622" s="13">
        <v>18791585.369938169</v>
      </c>
      <c r="I622" s="13">
        <v>15264000.199926794</v>
      </c>
      <c r="J622" s="13">
        <v>14789034.389926337</v>
      </c>
      <c r="K622" s="13">
        <v>14239406.319932114</v>
      </c>
      <c r="L622" s="13">
        <v>14628172.059932515</v>
      </c>
      <c r="M622" s="13">
        <v>14464697.169933029</v>
      </c>
      <c r="N622" s="13">
        <v>13244240.799938595</v>
      </c>
      <c r="O622" s="13">
        <v>10618750.079946745</v>
      </c>
    </row>
    <row r="623" spans="1:15" s="55" customFormat="1" x14ac:dyDescent="0.25">
      <c r="A623" s="15"/>
      <c r="B623" s="7"/>
      <c r="E623" s="14" t="s">
        <v>58</v>
      </c>
      <c r="F623" s="143" t="s">
        <v>68</v>
      </c>
      <c r="G623" s="143">
        <v>3127227.1399872452</v>
      </c>
      <c r="H623" s="143">
        <v>3031061.2799901511</v>
      </c>
      <c r="I623" s="143">
        <v>2675807.9099873831</v>
      </c>
      <c r="J623" s="143">
        <v>1689201.7799912931</v>
      </c>
      <c r="K623" s="143">
        <v>933484.80999584903</v>
      </c>
      <c r="L623" s="143">
        <v>1115684.199995266</v>
      </c>
      <c r="M623" s="143">
        <v>1206017.8799942799</v>
      </c>
      <c r="N623" s="143">
        <v>960881.63999535795</v>
      </c>
      <c r="O623" s="143">
        <v>596129.419996902</v>
      </c>
    </row>
    <row r="624" spans="1:15" s="55" customFormat="1" x14ac:dyDescent="0.25">
      <c r="A624" s="15"/>
      <c r="B624" s="7"/>
      <c r="E624" s="14" t="s">
        <v>58</v>
      </c>
      <c r="F624" s="143" t="s">
        <v>60</v>
      </c>
      <c r="G624" s="143">
        <v>4442881.7499828171</v>
      </c>
      <c r="H624" s="143">
        <v>4515871.5199856898</v>
      </c>
      <c r="I624" s="143">
        <v>4389151.8399795163</v>
      </c>
      <c r="J624" s="143">
        <v>3936944.7399808848</v>
      </c>
      <c r="K624" s="143">
        <v>4025551.999981435</v>
      </c>
      <c r="L624" s="143">
        <v>2788869.4599874341</v>
      </c>
      <c r="M624" s="143">
        <v>2793108.7299874672</v>
      </c>
      <c r="N624" s="143">
        <v>2435204.499989144</v>
      </c>
      <c r="O624" s="143">
        <v>2128384.9599893182</v>
      </c>
    </row>
    <row r="625" spans="1:15" s="55" customFormat="1" x14ac:dyDescent="0.25">
      <c r="A625" s="15"/>
      <c r="B625" s="7"/>
      <c r="E625" s="14" t="s">
        <v>58</v>
      </c>
      <c r="F625" s="143" t="s">
        <v>63</v>
      </c>
      <c r="G625" s="143">
        <v>13898171.869947188</v>
      </c>
      <c r="H625" s="143">
        <v>10238781.25996552</v>
      </c>
      <c r="I625" s="143">
        <v>7103850.099964628</v>
      </c>
      <c r="J625" s="143">
        <v>8057735.2099593077</v>
      </c>
      <c r="K625" s="143">
        <v>7845421.5699616093</v>
      </c>
      <c r="L625" s="143">
        <v>9340752.9199557956</v>
      </c>
      <c r="M625" s="143">
        <v>9270668.9799563326</v>
      </c>
      <c r="N625" s="143">
        <v>8960240.1999580618</v>
      </c>
      <c r="O625" s="143">
        <v>7336775.3399629807</v>
      </c>
    </row>
    <row r="626" spans="1:15" s="55" customFormat="1" x14ac:dyDescent="0.25">
      <c r="A626" s="15"/>
      <c r="B626" s="7"/>
      <c r="E626" s="14" t="s">
        <v>58</v>
      </c>
      <c r="F626" s="143" t="s">
        <v>691</v>
      </c>
      <c r="G626" s="143">
        <v>181007.99999942299</v>
      </c>
      <c r="H626" s="143">
        <v>204611.75999924101</v>
      </c>
      <c r="I626" s="143">
        <v>353892.40999832703</v>
      </c>
      <c r="J626" s="143">
        <v>501707.81999767601</v>
      </c>
      <c r="K626" s="143">
        <v>1126757.0599946161</v>
      </c>
      <c r="L626" s="143">
        <v>993300.71999579004</v>
      </c>
      <c r="M626" s="143">
        <v>931270.61999602197</v>
      </c>
      <c r="N626" s="143">
        <v>710039.37999672606</v>
      </c>
      <c r="O626" s="143">
        <v>447065.13999812101</v>
      </c>
    </row>
    <row r="627" spans="1:15" s="55" customFormat="1" x14ac:dyDescent="0.25">
      <c r="A627" s="15"/>
      <c r="B627" s="7"/>
      <c r="E627" s="14" t="s">
        <v>58</v>
      </c>
      <c r="F627" s="143" t="s">
        <v>61</v>
      </c>
      <c r="G627" s="143">
        <v>18189.289999928002</v>
      </c>
      <c r="H627" s="143">
        <v>25139.279999946</v>
      </c>
      <c r="I627" s="143">
        <v>16549.239999936999</v>
      </c>
      <c r="J627" s="143">
        <v>31691.739999844998</v>
      </c>
      <c r="K627" s="143">
        <v>0</v>
      </c>
      <c r="L627" s="143">
        <v>37541.679999854001</v>
      </c>
      <c r="M627" s="143">
        <v>12940.399999961001</v>
      </c>
      <c r="N627" s="143">
        <v>0</v>
      </c>
      <c r="O627" s="143">
        <v>0</v>
      </c>
    </row>
    <row r="628" spans="1:15" s="55" customFormat="1" x14ac:dyDescent="0.25">
      <c r="A628" s="15"/>
      <c r="B628" s="7"/>
      <c r="E628" s="14" t="s">
        <v>58</v>
      </c>
      <c r="F628" s="143" t="s">
        <v>62</v>
      </c>
      <c r="G628" s="143">
        <v>54128.369999793998</v>
      </c>
      <c r="H628" s="143">
        <v>69527.839999877004</v>
      </c>
      <c r="I628" s="143">
        <v>14036.479999943</v>
      </c>
      <c r="J628" s="143">
        <v>6250.6199999640003</v>
      </c>
      <c r="K628" s="143">
        <v>3655.5</v>
      </c>
      <c r="L628" s="143">
        <v>0</v>
      </c>
      <c r="M628" s="143">
        <v>0</v>
      </c>
      <c r="N628" s="143">
        <v>22664.099999890001</v>
      </c>
      <c r="O628" s="143">
        <v>0</v>
      </c>
    </row>
    <row r="629" spans="1:15" s="55" customFormat="1" x14ac:dyDescent="0.25">
      <c r="A629" s="15"/>
      <c r="B629" s="7"/>
      <c r="E629" s="14" t="s">
        <v>58</v>
      </c>
      <c r="F629" s="143" t="s">
        <v>695</v>
      </c>
      <c r="G629" s="143">
        <v>80203.319999697007</v>
      </c>
      <c r="H629" s="143">
        <v>71922.129999753</v>
      </c>
      <c r="I629" s="143">
        <v>1207.839999989</v>
      </c>
      <c r="J629" s="143">
        <v>0</v>
      </c>
      <c r="K629" s="143">
        <v>0</v>
      </c>
      <c r="L629" s="143">
        <v>0</v>
      </c>
      <c r="M629" s="143">
        <v>0</v>
      </c>
      <c r="N629" s="143">
        <v>0</v>
      </c>
      <c r="O629" s="143">
        <v>0</v>
      </c>
    </row>
    <row r="630" spans="1:15" s="55" customFormat="1" x14ac:dyDescent="0.25">
      <c r="A630" s="15"/>
      <c r="B630" s="7"/>
      <c r="E630" s="14" t="s">
        <v>58</v>
      </c>
      <c r="F630" s="143" t="s">
        <v>64</v>
      </c>
      <c r="G630" s="143">
        <v>118308.809999606</v>
      </c>
      <c r="H630" s="143">
        <v>228159.47999938499</v>
      </c>
      <c r="I630" s="143">
        <v>220966.89999903401</v>
      </c>
      <c r="J630" s="143">
        <v>128891.97999940399</v>
      </c>
      <c r="K630" s="143">
        <v>99977.799999720999</v>
      </c>
      <c r="L630" s="143">
        <v>42842.459999837003</v>
      </c>
      <c r="M630" s="143">
        <v>20031.339999920001</v>
      </c>
      <c r="N630" s="143">
        <v>21786.779999912</v>
      </c>
      <c r="O630" s="143">
        <v>4386.5999999639998</v>
      </c>
    </row>
    <row r="631" spans="1:15" s="55" customFormat="1" x14ac:dyDescent="0.25">
      <c r="A631" s="15"/>
      <c r="B631" s="7"/>
      <c r="E631" s="14" t="s">
        <v>58</v>
      </c>
      <c r="F631" s="143" t="s">
        <v>66</v>
      </c>
      <c r="G631" s="143">
        <v>354207.929998821</v>
      </c>
      <c r="H631" s="143">
        <v>406510.819998605</v>
      </c>
      <c r="I631" s="143">
        <v>488537.47999803501</v>
      </c>
      <c r="J631" s="143">
        <v>436610.49999796</v>
      </c>
      <c r="K631" s="143">
        <v>204557.57999887099</v>
      </c>
      <c r="L631" s="143">
        <v>309180.619998537</v>
      </c>
      <c r="M631" s="143">
        <v>230659.219999033</v>
      </c>
      <c r="N631" s="143">
        <v>133424.199999506</v>
      </c>
      <c r="O631" s="143">
        <v>106008.619999456</v>
      </c>
    </row>
    <row r="632" spans="1:15" x14ac:dyDescent="0.25">
      <c r="E632" s="13" t="s">
        <v>59</v>
      </c>
      <c r="F632" s="13"/>
      <c r="G632" s="13">
        <v>11101672.379945483</v>
      </c>
      <c r="H632" s="13">
        <v>13119230.619972952</v>
      </c>
      <c r="I632" s="13">
        <v>16834546.179998659</v>
      </c>
      <c r="J632" s="13">
        <v>21874170.879999969</v>
      </c>
      <c r="K632" s="13">
        <v>32060018.649999946</v>
      </c>
      <c r="L632" s="13">
        <v>42357020.100000016</v>
      </c>
      <c r="M632" s="13">
        <v>58088992.189999953</v>
      </c>
      <c r="N632" s="13">
        <v>80672784.989999771</v>
      </c>
      <c r="O632" s="13">
        <v>73309499.219995439</v>
      </c>
    </row>
    <row r="633" spans="1:15" s="55" customFormat="1" x14ac:dyDescent="0.25">
      <c r="A633" s="15"/>
      <c r="B633" s="7"/>
      <c r="E633" s="14" t="s">
        <v>59</v>
      </c>
      <c r="F633" s="143" t="s">
        <v>68</v>
      </c>
      <c r="G633" s="143">
        <v>5510620.8399742702</v>
      </c>
      <c r="H633" s="143">
        <v>6505319.7799861766</v>
      </c>
      <c r="I633" s="143">
        <v>7315831.0899993861</v>
      </c>
      <c r="J633" s="143">
        <v>8982767.5499999523</v>
      </c>
      <c r="K633" s="143">
        <v>12732216.999999993</v>
      </c>
      <c r="L633" s="143">
        <v>25003226.650000017</v>
      </c>
      <c r="M633" s="143">
        <v>36682902.849999949</v>
      </c>
      <c r="N633" s="143">
        <v>50644246.15999978</v>
      </c>
      <c r="O633" s="143">
        <v>36712274.019997723</v>
      </c>
    </row>
    <row r="634" spans="1:15" s="55" customFormat="1" x14ac:dyDescent="0.25">
      <c r="A634" s="15"/>
      <c r="B634" s="7"/>
      <c r="E634" s="14" t="s">
        <v>59</v>
      </c>
      <c r="F634" s="143" t="s">
        <v>60</v>
      </c>
      <c r="G634" s="143">
        <v>2768544.9999850648</v>
      </c>
      <c r="H634" s="143">
        <v>3888108.6199928708</v>
      </c>
      <c r="I634" s="143">
        <v>6292017.3899994548</v>
      </c>
      <c r="J634" s="143">
        <v>9375881.3300000168</v>
      </c>
      <c r="K634" s="143">
        <v>14851006.489999944</v>
      </c>
      <c r="L634" s="143">
        <v>13244147.449999999</v>
      </c>
      <c r="M634" s="143">
        <v>17118538.339999992</v>
      </c>
      <c r="N634" s="143">
        <v>23741486.200000003</v>
      </c>
      <c r="O634" s="143">
        <v>25931412.899999477</v>
      </c>
    </row>
    <row r="635" spans="1:15" s="55" customFormat="1" x14ac:dyDescent="0.25">
      <c r="A635" s="15"/>
      <c r="B635" s="7"/>
      <c r="E635" s="14" t="s">
        <v>59</v>
      </c>
      <c r="F635" s="143" t="s">
        <v>63</v>
      </c>
      <c r="G635" s="143">
        <v>2507637.3799882382</v>
      </c>
      <c r="H635" s="143">
        <v>2451657.5199940349</v>
      </c>
      <c r="I635" s="143">
        <v>2801617.1999998172</v>
      </c>
      <c r="J635" s="143">
        <v>2812716.5</v>
      </c>
      <c r="K635" s="143">
        <v>2928546</v>
      </c>
      <c r="L635" s="143">
        <v>2265361</v>
      </c>
      <c r="M635" s="143">
        <v>2056723</v>
      </c>
      <c r="N635" s="143">
        <v>2268804.5299999998</v>
      </c>
      <c r="O635" s="143">
        <v>2538175.9599985732</v>
      </c>
    </row>
    <row r="636" spans="1:15" s="55" customFormat="1" x14ac:dyDescent="0.25">
      <c r="A636" s="15"/>
      <c r="B636" s="7"/>
      <c r="E636" s="14" t="s">
        <v>59</v>
      </c>
      <c r="F636" s="143" t="s">
        <v>691</v>
      </c>
      <c r="G636" s="143">
        <v>138703.39999890301</v>
      </c>
      <c r="H636" s="143">
        <v>62230.260000228998</v>
      </c>
      <c r="I636" s="143">
        <v>94119.5</v>
      </c>
      <c r="J636" s="143">
        <v>297447</v>
      </c>
      <c r="K636" s="143">
        <v>826522.5</v>
      </c>
      <c r="L636" s="143">
        <v>899986.5</v>
      </c>
      <c r="M636" s="143">
        <v>913578</v>
      </c>
      <c r="N636" s="143">
        <v>1198487</v>
      </c>
      <c r="O636" s="143">
        <v>1513752.1099996769</v>
      </c>
    </row>
    <row r="637" spans="1:15" s="55" customFormat="1" x14ac:dyDescent="0.25">
      <c r="A637" s="15"/>
      <c r="B637" s="7"/>
      <c r="E637" s="14" t="s">
        <v>59</v>
      </c>
      <c r="F637" s="143" t="s">
        <v>61</v>
      </c>
      <c r="G637" s="143">
        <v>0</v>
      </c>
      <c r="H637" s="143">
        <v>0</v>
      </c>
      <c r="I637" s="143">
        <v>0</v>
      </c>
      <c r="J637" s="143">
        <v>0</v>
      </c>
      <c r="K637" s="143">
        <v>0</v>
      </c>
      <c r="L637" s="143">
        <v>60</v>
      </c>
      <c r="M637" s="143">
        <v>125298</v>
      </c>
      <c r="N637" s="143">
        <v>31641</v>
      </c>
      <c r="O637" s="143">
        <v>0</v>
      </c>
    </row>
    <row r="638" spans="1:15" s="55" customFormat="1" x14ac:dyDescent="0.25">
      <c r="A638" s="15"/>
      <c r="B638" s="7"/>
      <c r="E638" s="14" t="s">
        <v>59</v>
      </c>
      <c r="F638" s="143" t="s">
        <v>64</v>
      </c>
      <c r="G638" s="143">
        <v>5250</v>
      </c>
      <c r="H638" s="143">
        <v>60760</v>
      </c>
      <c r="I638" s="143">
        <v>91205</v>
      </c>
      <c r="J638" s="143">
        <v>75590</v>
      </c>
      <c r="K638" s="143">
        <v>56085</v>
      </c>
      <c r="L638" s="143">
        <v>18720</v>
      </c>
      <c r="M638" s="143">
        <v>83713</v>
      </c>
      <c r="N638" s="143">
        <v>1243282.1000000001</v>
      </c>
      <c r="O638" s="143">
        <v>4479491.2300000014</v>
      </c>
    </row>
    <row r="639" spans="1:15" s="55" customFormat="1" x14ac:dyDescent="0.25">
      <c r="A639" s="15"/>
      <c r="B639" s="7"/>
      <c r="E639" s="14" t="s">
        <v>59</v>
      </c>
      <c r="F639" s="143" t="s">
        <v>66</v>
      </c>
      <c r="G639" s="143">
        <v>170915.75999900699</v>
      </c>
      <c r="H639" s="143">
        <v>151154.43999963999</v>
      </c>
      <c r="I639" s="143">
        <v>239756</v>
      </c>
      <c r="J639" s="143">
        <v>329768.5</v>
      </c>
      <c r="K639" s="143">
        <v>665641.66000001098</v>
      </c>
      <c r="L639" s="143">
        <v>925518.5</v>
      </c>
      <c r="M639" s="143">
        <v>1108239</v>
      </c>
      <c r="N639" s="143">
        <v>1544838</v>
      </c>
      <c r="O639" s="143">
        <v>2134393</v>
      </c>
    </row>
    <row r="640" spans="1:15" x14ac:dyDescent="0.25">
      <c r="O640" s="166">
        <v>0</v>
      </c>
    </row>
  </sheetData>
  <mergeCells count="1">
    <mergeCell ref="C1:F1"/>
  </mergeCells>
  <printOptions horizontalCentered="1"/>
  <pageMargins left="0.25" right="0.25" top="0.5" bottom="0.5" header="0.3" footer="0.3"/>
  <pageSetup scale="67" fitToHeight="0" orientation="portrait" r:id="rId1"/>
  <headerFooter differentFirst="1" scaleWithDoc="0">
    <oddFooter>&amp;L&amp;9 2018 DMAS Data Book &amp;A&amp;R&amp;9Page &amp;P</oddFooter>
  </headerFooter>
  <rowBreaks count="8" manualBreakCount="8">
    <brk id="64" max="16383" man="1"/>
    <brk id="118" max="16383" man="1"/>
    <brk id="187" max="16383" man="1"/>
    <brk id="257" max="16383" man="1"/>
    <brk id="319" max="16383" man="1"/>
    <brk id="385" max="16383" man="1"/>
    <brk id="450" max="16383" man="1"/>
    <brk id="58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386"/>
  <sheetViews>
    <sheetView zoomScaleNormal="100" zoomScaleSheetLayoutView="90" workbookViewId="0">
      <pane xSplit="6" ySplit="2" topLeftCell="G3" activePane="bottomRight" state="frozen"/>
      <selection activeCell="H12" sqref="H12"/>
      <selection pane="topRight" activeCell="H12" sqref="H12"/>
      <selection pane="bottomLeft" activeCell="H12" sqref="H12"/>
      <selection pane="bottomRight" activeCell="L8" sqref="L8"/>
    </sheetView>
  </sheetViews>
  <sheetFormatPr defaultRowHeight="15" x14ac:dyDescent="0.25"/>
  <cols>
    <col min="1" max="1" width="3.7109375" customWidth="1"/>
    <col min="2" max="4" width="4.7109375" customWidth="1"/>
    <col min="5" max="5" width="11.7109375" customWidth="1"/>
    <col min="6" max="6" width="28.7109375" customWidth="1"/>
    <col min="7" max="10" width="18.7109375" hidden="1" customWidth="1"/>
    <col min="11" max="11" width="18.7109375" customWidth="1"/>
    <col min="12" max="15" width="18.7109375" style="55" customWidth="1"/>
  </cols>
  <sheetData>
    <row r="1" spans="1:15" ht="33" customHeight="1" x14ac:dyDescent="0.25">
      <c r="A1" s="15"/>
      <c r="C1" s="204" t="s">
        <v>100</v>
      </c>
      <c r="D1" s="204"/>
      <c r="E1" s="204"/>
      <c r="F1" s="205"/>
      <c r="G1" s="104" t="s">
        <v>87</v>
      </c>
      <c r="H1" s="104" t="s">
        <v>88</v>
      </c>
      <c r="I1" s="104" t="s">
        <v>89</v>
      </c>
      <c r="J1" s="104" t="s">
        <v>90</v>
      </c>
      <c r="K1" s="104" t="s">
        <v>91</v>
      </c>
      <c r="L1" s="104" t="s">
        <v>617</v>
      </c>
      <c r="M1" s="104" t="s">
        <v>664</v>
      </c>
      <c r="N1" s="104" t="s">
        <v>670</v>
      </c>
      <c r="O1" s="104" t="s">
        <v>687</v>
      </c>
    </row>
    <row r="2" spans="1:15" x14ac:dyDescent="0.25">
      <c r="A2" s="15"/>
      <c r="B2" s="2" t="s">
        <v>86</v>
      </c>
      <c r="C2" s="2"/>
      <c r="D2" s="2"/>
      <c r="E2" s="2"/>
      <c r="F2" s="2" t="s">
        <v>0</v>
      </c>
      <c r="G2" s="3">
        <v>5990790670.081769</v>
      </c>
      <c r="H2" s="3">
        <v>6615527185.3218651</v>
      </c>
      <c r="I2" s="3">
        <v>6362712708.2785177</v>
      </c>
      <c r="J2" s="3">
        <v>7415571407.8555861</v>
      </c>
      <c r="K2" s="3">
        <v>7861558035.7228899</v>
      </c>
      <c r="L2" s="3">
        <v>8201128463.1704054</v>
      </c>
      <c r="M2" s="3">
        <v>8670438789.748724</v>
      </c>
      <c r="N2" s="3">
        <v>9218133404.3094463</v>
      </c>
      <c r="O2" s="3">
        <v>9764709584.5343208</v>
      </c>
    </row>
    <row r="3" spans="1:15" x14ac:dyDescent="0.25">
      <c r="A3" s="15"/>
      <c r="B3" s="4" t="s">
        <v>1</v>
      </c>
      <c r="C3" s="5"/>
      <c r="D3" s="5"/>
      <c r="E3" s="5" t="s">
        <v>0</v>
      </c>
      <c r="F3" s="5" t="s">
        <v>0</v>
      </c>
      <c r="G3" s="6">
        <v>1729946210.4828804</v>
      </c>
      <c r="H3" s="6">
        <v>2157699366.6187682</v>
      </c>
      <c r="I3" s="6">
        <v>1855972744.590766</v>
      </c>
      <c r="J3" s="6">
        <v>2458464894.1374846</v>
      </c>
      <c r="K3" s="6">
        <v>2739532914.1387119</v>
      </c>
      <c r="L3" s="6">
        <v>3187868962.9444327</v>
      </c>
      <c r="M3" s="6">
        <v>3493632690.7292471</v>
      </c>
      <c r="N3" s="6">
        <v>3676573297.9891887</v>
      </c>
      <c r="O3" s="6">
        <v>5340044449.7255182</v>
      </c>
    </row>
    <row r="4" spans="1:15" x14ac:dyDescent="0.25">
      <c r="A4" s="15"/>
      <c r="B4" s="7"/>
      <c r="C4" s="8" t="s">
        <v>2</v>
      </c>
      <c r="D4" s="8"/>
      <c r="E4" s="8" t="s">
        <v>0</v>
      </c>
      <c r="F4" s="8" t="s">
        <v>0</v>
      </c>
      <c r="G4" s="9">
        <v>1713908196.6734533</v>
      </c>
      <c r="H4" s="9">
        <v>2134311328.0696671</v>
      </c>
      <c r="I4" s="9">
        <v>1827066059.0118403</v>
      </c>
      <c r="J4" s="9">
        <v>2424435709.5574498</v>
      </c>
      <c r="K4" s="9">
        <v>2695089945.0712862</v>
      </c>
      <c r="L4" s="9">
        <v>3133228960.9334073</v>
      </c>
      <c r="M4" s="9">
        <v>3432227378.6196952</v>
      </c>
      <c r="N4" s="9">
        <v>3614153778.9470224</v>
      </c>
      <c r="O4" s="9">
        <v>5273466959.1890097</v>
      </c>
    </row>
    <row r="5" spans="1:15" x14ac:dyDescent="0.25">
      <c r="A5" s="15"/>
      <c r="B5" s="7"/>
      <c r="C5" s="10"/>
      <c r="D5" s="10"/>
      <c r="E5" s="13" t="s">
        <v>3</v>
      </c>
      <c r="F5" s="13"/>
      <c r="G5" s="13">
        <v>1137961305.6844602</v>
      </c>
      <c r="H5" s="13">
        <v>1395085772.2618983</v>
      </c>
      <c r="I5" s="13">
        <v>1155136653.154036</v>
      </c>
      <c r="J5" s="13">
        <v>1503822572.86323</v>
      </c>
      <c r="K5" s="13">
        <v>1639862025.741394</v>
      </c>
      <c r="L5" s="13">
        <v>1722451730.7406266</v>
      </c>
      <c r="M5" s="13">
        <v>1824822642.4397173</v>
      </c>
      <c r="N5" s="13">
        <v>1897306452.1095762</v>
      </c>
      <c r="O5" s="13">
        <v>2086534056.9381282</v>
      </c>
    </row>
    <row r="6" spans="1:15" x14ac:dyDescent="0.25">
      <c r="A6" s="15"/>
      <c r="B6" s="7"/>
      <c r="E6" s="14" t="s">
        <v>3</v>
      </c>
      <c r="F6" s="143" t="s">
        <v>79</v>
      </c>
      <c r="G6" s="143">
        <v>176665108.54918304</v>
      </c>
      <c r="H6" s="143">
        <v>187794707.49907127</v>
      </c>
      <c r="I6" s="143">
        <v>151675380.73933825</v>
      </c>
      <c r="J6" s="143">
        <v>194820688.50924861</v>
      </c>
      <c r="K6" s="143">
        <v>219193899.94882703</v>
      </c>
      <c r="L6" s="143">
        <v>219813986.41878453</v>
      </c>
      <c r="M6" s="143">
        <v>236989738.69839957</v>
      </c>
      <c r="N6" s="143">
        <v>249622977.33884704</v>
      </c>
      <c r="O6" s="143">
        <v>254947665.518572</v>
      </c>
    </row>
    <row r="7" spans="1:15" x14ac:dyDescent="0.25">
      <c r="A7" s="15"/>
      <c r="B7" s="7"/>
      <c r="E7" s="14" t="s">
        <v>3</v>
      </c>
      <c r="F7" s="143" t="s">
        <v>80</v>
      </c>
      <c r="G7" s="143">
        <v>225332252.21911561</v>
      </c>
      <c r="H7" s="143">
        <v>264157225.83899745</v>
      </c>
      <c r="I7" s="143">
        <v>219337071.37901297</v>
      </c>
      <c r="J7" s="143">
        <v>269396582.70839888</v>
      </c>
      <c r="K7" s="143">
        <v>286757499.6379416</v>
      </c>
      <c r="L7" s="143">
        <v>283342510.67813039</v>
      </c>
      <c r="M7" s="143">
        <v>263972019.35849369</v>
      </c>
      <c r="N7" s="143">
        <v>281376868.66850978</v>
      </c>
      <c r="O7" s="143">
        <v>308828103.92792284</v>
      </c>
    </row>
    <row r="8" spans="1:15" x14ac:dyDescent="0.25">
      <c r="A8" s="15"/>
      <c r="B8" s="7"/>
      <c r="E8" s="14" t="s">
        <v>3</v>
      </c>
      <c r="F8" s="143" t="s">
        <v>81</v>
      </c>
      <c r="G8" s="143">
        <v>347736257.2185967</v>
      </c>
      <c r="H8" s="143">
        <v>416135585.19830275</v>
      </c>
      <c r="I8" s="143">
        <v>362468218.11871952</v>
      </c>
      <c r="J8" s="143">
        <v>482509402.47788495</v>
      </c>
      <c r="K8" s="143">
        <v>540283777.58729124</v>
      </c>
      <c r="L8" s="143">
        <v>573493716.68753123</v>
      </c>
      <c r="M8" s="143">
        <v>567194197.30726707</v>
      </c>
      <c r="N8" s="143">
        <v>624535320.81601572</v>
      </c>
      <c r="O8" s="143">
        <v>679752381.54681253</v>
      </c>
    </row>
    <row r="9" spans="1:15" x14ac:dyDescent="0.25">
      <c r="A9" s="15"/>
      <c r="B9" s="7"/>
      <c r="E9" s="14" t="s">
        <v>3</v>
      </c>
      <c r="F9" s="143" t="s">
        <v>82</v>
      </c>
      <c r="G9" s="143">
        <v>16413430.169918176</v>
      </c>
      <c r="H9" s="143">
        <v>18081444.749915425</v>
      </c>
      <c r="I9" s="143">
        <v>13229875.099939117</v>
      </c>
      <c r="J9" s="143">
        <v>15608363.289903725</v>
      </c>
      <c r="K9" s="143">
        <v>14317019.009912798</v>
      </c>
      <c r="L9" s="143">
        <v>14584268.369910412</v>
      </c>
      <c r="M9" s="143">
        <v>14894045.049919974</v>
      </c>
      <c r="N9" s="143">
        <v>15006479.279900016</v>
      </c>
      <c r="O9" s="143">
        <v>15581482.069931667</v>
      </c>
    </row>
    <row r="10" spans="1:15" x14ac:dyDescent="0.25">
      <c r="A10" s="15"/>
      <c r="B10" s="7"/>
      <c r="E10" s="14" t="s">
        <v>3</v>
      </c>
      <c r="F10" s="143" t="s">
        <v>83</v>
      </c>
      <c r="G10" s="143">
        <v>331872734.6185348</v>
      </c>
      <c r="H10" s="143">
        <v>450431792.79757011</v>
      </c>
      <c r="I10" s="143">
        <v>360305021.12849176</v>
      </c>
      <c r="J10" s="143">
        <v>477391621.86785191</v>
      </c>
      <c r="K10" s="143">
        <v>507729639.10739595</v>
      </c>
      <c r="L10" s="143">
        <v>544347864.65736651</v>
      </c>
      <c r="M10" s="143">
        <v>634934923.96724796</v>
      </c>
      <c r="N10" s="143">
        <v>619703307.4568187</v>
      </c>
      <c r="O10" s="143">
        <v>707494500.71654904</v>
      </c>
    </row>
    <row r="11" spans="1:15" x14ac:dyDescent="0.25">
      <c r="A11" s="15"/>
      <c r="B11" s="7"/>
      <c r="E11" s="14" t="s">
        <v>3</v>
      </c>
      <c r="F11" s="143" t="s">
        <v>84</v>
      </c>
      <c r="G11" s="143">
        <v>39887322.779773369</v>
      </c>
      <c r="H11" s="143">
        <v>58378681.389662974</v>
      </c>
      <c r="I11" s="143">
        <v>48039888.589739114</v>
      </c>
      <c r="J11" s="143">
        <v>63993419.089677349</v>
      </c>
      <c r="K11" s="143">
        <v>71480954.079579771</v>
      </c>
      <c r="L11" s="143">
        <v>86695956.029594973</v>
      </c>
      <c r="M11" s="143">
        <v>106617473.37954324</v>
      </c>
      <c r="N11" s="143">
        <v>106910029.63941924</v>
      </c>
      <c r="O11" s="143">
        <v>119789569.15933299</v>
      </c>
    </row>
    <row r="12" spans="1:15" x14ac:dyDescent="0.25">
      <c r="A12" s="15"/>
      <c r="B12" s="7"/>
      <c r="E12" s="14" t="s">
        <v>3</v>
      </c>
      <c r="F12" s="143" t="s">
        <v>85</v>
      </c>
      <c r="G12" s="143">
        <v>54200.129999682315</v>
      </c>
      <c r="H12" s="143">
        <v>106334.78999943285</v>
      </c>
      <c r="I12" s="143">
        <v>81198.099999509737</v>
      </c>
      <c r="J12" s="143">
        <v>102494.9199994728</v>
      </c>
      <c r="K12" s="143">
        <v>99236.369999274626</v>
      </c>
      <c r="L12" s="143">
        <v>173427.89999908951</v>
      </c>
      <c r="M12" s="143">
        <v>220244.67999885231</v>
      </c>
      <c r="N12" s="143">
        <v>151468.909999125</v>
      </c>
      <c r="O12" s="143">
        <v>140353.999999255</v>
      </c>
    </row>
    <row r="13" spans="1:15" x14ac:dyDescent="0.25">
      <c r="A13" s="15"/>
      <c r="B13" s="7"/>
      <c r="C13" s="10"/>
      <c r="D13" s="10"/>
      <c r="E13" s="13" t="s">
        <v>4</v>
      </c>
      <c r="F13" s="13"/>
      <c r="G13" s="13">
        <v>575946890.98684847</v>
      </c>
      <c r="H13" s="13">
        <v>739225555.80595946</v>
      </c>
      <c r="I13" s="13">
        <v>671929405.8564738</v>
      </c>
      <c r="J13" s="13">
        <v>920613136.69530225</v>
      </c>
      <c r="K13" s="13">
        <v>1052905963.1754148</v>
      </c>
      <c r="L13" s="13">
        <v>1163497874.5039189</v>
      </c>
      <c r="M13" s="13">
        <v>1297743151.8541989</v>
      </c>
      <c r="N13" s="13">
        <v>1386775351.4740191</v>
      </c>
      <c r="O13" s="13">
        <v>803145803.07562745</v>
      </c>
    </row>
    <row r="14" spans="1:15" x14ac:dyDescent="0.25">
      <c r="A14" s="15"/>
      <c r="B14" s="7"/>
      <c r="E14" s="14" t="s">
        <v>4</v>
      </c>
      <c r="F14" s="143" t="s">
        <v>79</v>
      </c>
      <c r="G14" s="143">
        <v>1694748.8199939129</v>
      </c>
      <c r="H14" s="143">
        <v>1995951.0799888377</v>
      </c>
      <c r="I14" s="143">
        <v>1606071.2999920731</v>
      </c>
      <c r="J14" s="143">
        <v>2551385.5599883501</v>
      </c>
      <c r="K14" s="143">
        <v>2043863.6099906955</v>
      </c>
      <c r="L14" s="143">
        <v>2942936.9199878718</v>
      </c>
      <c r="M14" s="143">
        <v>2983823.6399859721</v>
      </c>
      <c r="N14" s="143">
        <v>2629109.2899909839</v>
      </c>
      <c r="O14" s="143">
        <v>1809494.129989438</v>
      </c>
    </row>
    <row r="15" spans="1:15" x14ac:dyDescent="0.25">
      <c r="A15" s="15"/>
      <c r="B15" s="7"/>
      <c r="E15" s="14" t="s">
        <v>4</v>
      </c>
      <c r="F15" s="143" t="s">
        <v>80</v>
      </c>
      <c r="G15" s="143">
        <v>21992514.509909172</v>
      </c>
      <c r="H15" s="143">
        <v>27868535.889851127</v>
      </c>
      <c r="I15" s="143">
        <v>26697719.149854809</v>
      </c>
      <c r="J15" s="143">
        <v>30839674.219831191</v>
      </c>
      <c r="K15" s="143">
        <v>35166659.059774913</v>
      </c>
      <c r="L15" s="143">
        <v>43002028.999756627</v>
      </c>
      <c r="M15" s="143">
        <v>45635373.40977741</v>
      </c>
      <c r="N15" s="143">
        <v>51328340.319764778</v>
      </c>
      <c r="O15" s="143">
        <v>33403077.789819766</v>
      </c>
    </row>
    <row r="16" spans="1:15" x14ac:dyDescent="0.25">
      <c r="A16" s="15"/>
      <c r="B16" s="7"/>
      <c r="E16" s="14" t="s">
        <v>4</v>
      </c>
      <c r="F16" s="143" t="s">
        <v>81</v>
      </c>
      <c r="G16" s="143">
        <v>66202000.769713491</v>
      </c>
      <c r="H16" s="143">
        <v>78959332.369618401</v>
      </c>
      <c r="I16" s="143">
        <v>70412556.899674997</v>
      </c>
      <c r="J16" s="143">
        <v>91769740.539627507</v>
      </c>
      <c r="K16" s="143">
        <v>116504525.81943657</v>
      </c>
      <c r="L16" s="143">
        <v>149902997.68923429</v>
      </c>
      <c r="M16" s="143">
        <v>182144780.25921017</v>
      </c>
      <c r="N16" s="143">
        <v>196511688.49897149</v>
      </c>
      <c r="O16" s="143">
        <v>119752473.21930519</v>
      </c>
    </row>
    <row r="17" spans="1:15" x14ac:dyDescent="0.25">
      <c r="A17" s="15"/>
      <c r="B17" s="7"/>
      <c r="E17" s="14" t="s">
        <v>4</v>
      </c>
      <c r="F17" s="143" t="s">
        <v>82</v>
      </c>
      <c r="G17" s="143">
        <v>11386217.499952439</v>
      </c>
      <c r="H17" s="143">
        <v>13737304.869933398</v>
      </c>
      <c r="I17" s="143">
        <v>12004742.88994574</v>
      </c>
      <c r="J17" s="143">
        <v>14391264.949941561</v>
      </c>
      <c r="K17" s="143">
        <v>15988658.54992062</v>
      </c>
      <c r="L17" s="143">
        <v>19097723.889909912</v>
      </c>
      <c r="M17" s="143">
        <v>21797551.919904329</v>
      </c>
      <c r="N17" s="143">
        <v>24773927.139860637</v>
      </c>
      <c r="O17" s="143">
        <v>15340309.539916214</v>
      </c>
    </row>
    <row r="18" spans="1:15" x14ac:dyDescent="0.25">
      <c r="A18" s="15"/>
      <c r="B18" s="7"/>
      <c r="E18" s="14" t="s">
        <v>4</v>
      </c>
      <c r="F18" s="143" t="s">
        <v>83</v>
      </c>
      <c r="G18" s="143">
        <v>151345962.7793912</v>
      </c>
      <c r="H18" s="143">
        <v>190868616.44916156</v>
      </c>
      <c r="I18" s="143">
        <v>166938542.99927601</v>
      </c>
      <c r="J18" s="143">
        <v>226758143.1790562</v>
      </c>
      <c r="K18" s="143">
        <v>249604843.62886196</v>
      </c>
      <c r="L18" s="143">
        <v>268607675.21847045</v>
      </c>
      <c r="M18" s="143">
        <v>301354070.03836858</v>
      </c>
      <c r="N18" s="143">
        <v>321177992.78845233</v>
      </c>
      <c r="O18" s="143">
        <v>175901207.849098</v>
      </c>
    </row>
    <row r="19" spans="1:15" x14ac:dyDescent="0.25">
      <c r="A19" s="15"/>
      <c r="B19" s="7"/>
      <c r="E19" s="14" t="s">
        <v>4</v>
      </c>
      <c r="F19" s="143" t="s">
        <v>84</v>
      </c>
      <c r="G19" s="143">
        <v>282491044.86822623</v>
      </c>
      <c r="H19" s="143">
        <v>371403235.45774525</v>
      </c>
      <c r="I19" s="143">
        <v>344213009.40806568</v>
      </c>
      <c r="J19" s="143">
        <v>489770843.90736622</v>
      </c>
      <c r="K19" s="143">
        <v>557171659.31754589</v>
      </c>
      <c r="L19" s="143">
        <v>592888805.6369487</v>
      </c>
      <c r="M19" s="143">
        <v>641177969.90769434</v>
      </c>
      <c r="N19" s="143">
        <v>675499210.79741931</v>
      </c>
      <c r="O19" s="143">
        <v>391477321.23801589</v>
      </c>
    </row>
    <row r="20" spans="1:15" x14ac:dyDescent="0.25">
      <c r="A20" s="15"/>
      <c r="B20" s="7"/>
      <c r="E20" s="14" t="s">
        <v>4</v>
      </c>
      <c r="F20" s="143" t="s">
        <v>85</v>
      </c>
      <c r="G20" s="143">
        <v>40834401.739701927</v>
      </c>
      <c r="H20" s="143">
        <v>54392579.689669378</v>
      </c>
      <c r="I20" s="143">
        <v>50056763.209697515</v>
      </c>
      <c r="J20" s="143">
        <v>64532084.339676119</v>
      </c>
      <c r="K20" s="143">
        <v>76425753.189717829</v>
      </c>
      <c r="L20" s="143">
        <v>87055706.149548262</v>
      </c>
      <c r="M20" s="143">
        <v>102649582.6795285</v>
      </c>
      <c r="N20" s="143">
        <v>114855082.63951324</v>
      </c>
      <c r="O20" s="143">
        <v>65461919.309651554</v>
      </c>
    </row>
    <row r="21" spans="1:15" x14ac:dyDescent="0.25">
      <c r="A21" s="15"/>
      <c r="B21" s="7"/>
      <c r="C21" s="10"/>
      <c r="D21" s="10"/>
      <c r="E21" s="13" t="s">
        <v>5</v>
      </c>
      <c r="F21" s="13"/>
      <c r="G21" s="13">
        <v>0</v>
      </c>
      <c r="H21" s="13">
        <v>0</v>
      </c>
      <c r="I21" s="13">
        <v>0</v>
      </c>
      <c r="J21" s="13">
        <v>0</v>
      </c>
      <c r="K21" s="13">
        <v>2321956.149989814</v>
      </c>
      <c r="L21" s="13">
        <v>247279355.6887936</v>
      </c>
      <c r="M21" s="13">
        <v>309661584.31850392</v>
      </c>
      <c r="N21" s="13">
        <v>330071975.35839927</v>
      </c>
      <c r="O21" s="13">
        <v>165596693.56923869</v>
      </c>
    </row>
    <row r="22" spans="1:15" x14ac:dyDescent="0.25">
      <c r="A22" s="15"/>
      <c r="B22" s="7"/>
      <c r="E22" s="14" t="s">
        <v>5</v>
      </c>
      <c r="F22" s="143" t="s">
        <v>83</v>
      </c>
      <c r="G22" s="143">
        <v>0</v>
      </c>
      <c r="H22" s="143">
        <v>0</v>
      </c>
      <c r="I22" s="143">
        <v>0</v>
      </c>
      <c r="J22" s="143">
        <v>0</v>
      </c>
      <c r="K22" s="143">
        <v>337434.35999790195</v>
      </c>
      <c r="L22" s="143">
        <v>29652194.929802049</v>
      </c>
      <c r="M22" s="143">
        <v>35113251.649822757</v>
      </c>
      <c r="N22" s="143">
        <v>35072397.219783917</v>
      </c>
      <c r="O22" s="143">
        <v>18794341.149899933</v>
      </c>
    </row>
    <row r="23" spans="1:15" x14ac:dyDescent="0.25">
      <c r="A23" s="15"/>
      <c r="B23" s="7"/>
      <c r="E23" s="14" t="s">
        <v>5</v>
      </c>
      <c r="F23" s="143" t="s">
        <v>84</v>
      </c>
      <c r="G23" s="143">
        <v>0</v>
      </c>
      <c r="H23" s="143">
        <v>0</v>
      </c>
      <c r="I23" s="143">
        <v>0</v>
      </c>
      <c r="J23" s="143">
        <v>0</v>
      </c>
      <c r="K23" s="143">
        <v>757771.99999666971</v>
      </c>
      <c r="L23" s="143">
        <v>60131369.629644521</v>
      </c>
      <c r="M23" s="143">
        <v>74971784.339615345</v>
      </c>
      <c r="N23" s="143">
        <v>81656497.109560207</v>
      </c>
      <c r="O23" s="143">
        <v>42431237.419781297</v>
      </c>
    </row>
    <row r="24" spans="1:15" x14ac:dyDescent="0.25">
      <c r="A24" s="15"/>
      <c r="B24" s="7"/>
      <c r="E24" s="14" t="s">
        <v>5</v>
      </c>
      <c r="F24" s="143" t="s">
        <v>85</v>
      </c>
      <c r="G24" s="143">
        <v>0</v>
      </c>
      <c r="H24" s="143">
        <v>0</v>
      </c>
      <c r="I24" s="143">
        <v>0</v>
      </c>
      <c r="J24" s="143">
        <v>0</v>
      </c>
      <c r="K24" s="143">
        <v>1226749.7899952419</v>
      </c>
      <c r="L24" s="143">
        <v>157495791.1293498</v>
      </c>
      <c r="M24" s="143">
        <v>199576548.32901609</v>
      </c>
      <c r="N24" s="143">
        <v>213343081.02907643</v>
      </c>
      <c r="O24" s="143">
        <v>104371114.99956051</v>
      </c>
    </row>
    <row r="25" spans="1:15" s="55" customFormat="1" x14ac:dyDescent="0.25">
      <c r="A25" s="15"/>
      <c r="B25" s="7"/>
      <c r="C25" s="10"/>
      <c r="D25" s="10"/>
      <c r="E25" s="13" t="s">
        <v>688</v>
      </c>
      <c r="F25" s="13"/>
      <c r="G25" s="13">
        <v>0</v>
      </c>
      <c r="H25" s="13">
        <v>0</v>
      </c>
      <c r="I25" s="13">
        <v>0</v>
      </c>
      <c r="J25" s="13">
        <v>0</v>
      </c>
      <c r="K25" s="13">
        <v>0</v>
      </c>
      <c r="L25" s="13">
        <v>0</v>
      </c>
      <c r="M25" s="13">
        <v>0</v>
      </c>
      <c r="N25" s="13">
        <v>0</v>
      </c>
      <c r="O25" s="13">
        <v>2218190405.5898509</v>
      </c>
    </row>
    <row r="26" spans="1:15" s="55" customFormat="1" x14ac:dyDescent="0.25">
      <c r="A26" s="15"/>
      <c r="B26" s="7"/>
      <c r="E26" s="14" t="s">
        <v>688</v>
      </c>
      <c r="F26" s="143" t="s">
        <v>79</v>
      </c>
      <c r="G26" s="143">
        <v>0</v>
      </c>
      <c r="H26" s="143">
        <v>0</v>
      </c>
      <c r="I26" s="143">
        <v>0</v>
      </c>
      <c r="J26" s="143">
        <v>0</v>
      </c>
      <c r="K26" s="143">
        <v>0</v>
      </c>
      <c r="L26" s="143">
        <v>0</v>
      </c>
      <c r="M26" s="143">
        <v>0</v>
      </c>
      <c r="N26" s="143">
        <v>0</v>
      </c>
      <c r="O26" s="143">
        <v>2568990.4099855162</v>
      </c>
    </row>
    <row r="27" spans="1:15" s="55" customFormat="1" x14ac:dyDescent="0.25">
      <c r="A27" s="15"/>
      <c r="B27" s="7"/>
      <c r="E27" s="14" t="s">
        <v>688</v>
      </c>
      <c r="F27" s="143" t="s">
        <v>80</v>
      </c>
      <c r="G27" s="143">
        <v>0</v>
      </c>
      <c r="H27" s="143">
        <v>0</v>
      </c>
      <c r="I27" s="143">
        <v>0</v>
      </c>
      <c r="J27" s="143">
        <v>0</v>
      </c>
      <c r="K27" s="143">
        <v>0</v>
      </c>
      <c r="L27" s="143">
        <v>0</v>
      </c>
      <c r="M27" s="143">
        <v>0</v>
      </c>
      <c r="N27" s="143">
        <v>0</v>
      </c>
      <c r="O27" s="143">
        <v>65549934.739716172</v>
      </c>
    </row>
    <row r="28" spans="1:15" s="55" customFormat="1" x14ac:dyDescent="0.25">
      <c r="A28" s="15"/>
      <c r="B28" s="7"/>
      <c r="E28" s="14" t="s">
        <v>688</v>
      </c>
      <c r="F28" s="143" t="s">
        <v>81</v>
      </c>
      <c r="G28" s="143">
        <v>0</v>
      </c>
      <c r="H28" s="143">
        <v>0</v>
      </c>
      <c r="I28" s="143">
        <v>0</v>
      </c>
      <c r="J28" s="143">
        <v>0</v>
      </c>
      <c r="K28" s="143">
        <v>0</v>
      </c>
      <c r="L28" s="143">
        <v>0</v>
      </c>
      <c r="M28" s="143">
        <v>0</v>
      </c>
      <c r="N28" s="143">
        <v>0</v>
      </c>
      <c r="O28" s="143">
        <v>281336048.43879712</v>
      </c>
    </row>
    <row r="29" spans="1:15" s="55" customFormat="1" x14ac:dyDescent="0.25">
      <c r="A29" s="15"/>
      <c r="B29" s="7"/>
      <c r="E29" s="14" t="s">
        <v>688</v>
      </c>
      <c r="F29" s="143" t="s">
        <v>82</v>
      </c>
      <c r="G29" s="143">
        <v>0</v>
      </c>
      <c r="H29" s="143">
        <v>0</v>
      </c>
      <c r="I29" s="143">
        <v>0</v>
      </c>
      <c r="J29" s="143">
        <v>0</v>
      </c>
      <c r="K29" s="143">
        <v>0</v>
      </c>
      <c r="L29" s="143">
        <v>0</v>
      </c>
      <c r="M29" s="143">
        <v>0</v>
      </c>
      <c r="N29" s="143">
        <v>0</v>
      </c>
      <c r="O29" s="143">
        <v>33871495.649853908</v>
      </c>
    </row>
    <row r="30" spans="1:15" s="55" customFormat="1" x14ac:dyDescent="0.25">
      <c r="A30" s="15"/>
      <c r="B30" s="7"/>
      <c r="E30" s="14" t="s">
        <v>688</v>
      </c>
      <c r="F30" s="143" t="s">
        <v>83</v>
      </c>
      <c r="G30" s="143">
        <v>0</v>
      </c>
      <c r="H30" s="143">
        <v>0</v>
      </c>
      <c r="I30" s="143">
        <v>0</v>
      </c>
      <c r="J30" s="143">
        <v>0</v>
      </c>
      <c r="K30" s="143">
        <v>0</v>
      </c>
      <c r="L30" s="143">
        <v>0</v>
      </c>
      <c r="M30" s="143">
        <v>0</v>
      </c>
      <c r="N30" s="143">
        <v>0</v>
      </c>
      <c r="O30" s="143">
        <v>346962842.97823387</v>
      </c>
    </row>
    <row r="31" spans="1:15" s="55" customFormat="1" x14ac:dyDescent="0.25">
      <c r="A31" s="15"/>
      <c r="B31" s="7"/>
      <c r="E31" s="14" t="s">
        <v>688</v>
      </c>
      <c r="F31" s="143" t="s">
        <v>84</v>
      </c>
      <c r="G31" s="143">
        <v>0</v>
      </c>
      <c r="H31" s="143">
        <v>0</v>
      </c>
      <c r="I31" s="143">
        <v>0</v>
      </c>
      <c r="J31" s="143">
        <v>0</v>
      </c>
      <c r="K31" s="143">
        <v>0</v>
      </c>
      <c r="L31" s="143">
        <v>0</v>
      </c>
      <c r="M31" s="143">
        <v>0</v>
      </c>
      <c r="N31" s="143">
        <v>0</v>
      </c>
      <c r="O31" s="143">
        <v>688715351.45664716</v>
      </c>
    </row>
    <row r="32" spans="1:15" s="55" customFormat="1" x14ac:dyDescent="0.25">
      <c r="A32" s="15"/>
      <c r="B32" s="7"/>
      <c r="E32" s="14" t="s">
        <v>688</v>
      </c>
      <c r="F32" s="143" t="s">
        <v>85</v>
      </c>
      <c r="G32" s="143">
        <v>0</v>
      </c>
      <c r="H32" s="143">
        <v>0</v>
      </c>
      <c r="I32" s="143">
        <v>0</v>
      </c>
      <c r="J32" s="143">
        <v>0</v>
      </c>
      <c r="K32" s="143">
        <v>0</v>
      </c>
      <c r="L32" s="143">
        <v>0</v>
      </c>
      <c r="M32" s="143">
        <v>0</v>
      </c>
      <c r="N32" s="143">
        <v>0</v>
      </c>
      <c r="O32" s="143">
        <v>799185741.91708755</v>
      </c>
    </row>
    <row r="33" spans="1:15" x14ac:dyDescent="0.25">
      <c r="A33" s="15"/>
      <c r="B33" s="7"/>
      <c r="C33" s="8" t="s">
        <v>6</v>
      </c>
      <c r="D33" s="8"/>
      <c r="E33" s="8" t="s">
        <v>0</v>
      </c>
      <c r="F33" s="8" t="s">
        <v>0</v>
      </c>
      <c r="G33" s="9">
        <v>16038013.809900502</v>
      </c>
      <c r="H33" s="9">
        <v>23388038.549886845</v>
      </c>
      <c r="I33" s="9">
        <v>28906685.57984145</v>
      </c>
      <c r="J33" s="9">
        <v>34029184.579830937</v>
      </c>
      <c r="K33" s="9">
        <v>44442969.069827199</v>
      </c>
      <c r="L33" s="9">
        <v>54640002.009754524</v>
      </c>
      <c r="M33" s="9">
        <v>61405312.109653503</v>
      </c>
      <c r="N33" s="9">
        <v>62419519.03968209</v>
      </c>
      <c r="O33" s="9">
        <v>66577490.529756114</v>
      </c>
    </row>
    <row r="34" spans="1:15" x14ac:dyDescent="0.25">
      <c r="A34" s="15"/>
      <c r="B34" s="7"/>
      <c r="C34" s="10"/>
      <c r="D34" s="10"/>
      <c r="E34" s="13" t="s">
        <v>6</v>
      </c>
      <c r="F34" s="13"/>
      <c r="G34" s="13">
        <v>16038013.809900502</v>
      </c>
      <c r="H34" s="13">
        <v>23388038.549886845</v>
      </c>
      <c r="I34" s="13">
        <v>28906685.57984145</v>
      </c>
      <c r="J34" s="13">
        <v>34029184.579830937</v>
      </c>
      <c r="K34" s="13">
        <v>44442969.069827199</v>
      </c>
      <c r="L34" s="13">
        <v>54640002.009754524</v>
      </c>
      <c r="M34" s="13">
        <v>61405312.109653503</v>
      </c>
      <c r="N34" s="13">
        <v>62419519.039682083</v>
      </c>
      <c r="O34" s="13">
        <v>66577490.529756106</v>
      </c>
    </row>
    <row r="35" spans="1:15" x14ac:dyDescent="0.25">
      <c r="A35" s="15"/>
      <c r="B35" s="7"/>
      <c r="E35" s="14" t="s">
        <v>6</v>
      </c>
      <c r="F35" s="143" t="s">
        <v>84</v>
      </c>
      <c r="G35" s="143">
        <v>2119869.8999886662</v>
      </c>
      <c r="H35" s="143">
        <v>3607253.359982803</v>
      </c>
      <c r="I35" s="143">
        <v>4272569.2099755406</v>
      </c>
      <c r="J35" s="143">
        <v>5336863.3999722302</v>
      </c>
      <c r="K35" s="143">
        <v>7726073.3699642112</v>
      </c>
      <c r="L35" s="143">
        <v>9670612.0299461018</v>
      </c>
      <c r="M35" s="143">
        <v>10544687.569942132</v>
      </c>
      <c r="N35" s="143">
        <v>9788450.1899460629</v>
      </c>
      <c r="O35" s="143">
        <v>9891053.8799635451</v>
      </c>
    </row>
    <row r="36" spans="1:15" x14ac:dyDescent="0.25">
      <c r="A36" s="15"/>
      <c r="B36" s="7"/>
      <c r="E36" s="14" t="s">
        <v>6</v>
      </c>
      <c r="F36" s="143" t="s">
        <v>85</v>
      </c>
      <c r="G36" s="143">
        <v>13918143.909911837</v>
      </c>
      <c r="H36" s="143">
        <v>19780785.189904034</v>
      </c>
      <c r="I36" s="143">
        <v>24634116.369865905</v>
      </c>
      <c r="J36" s="143">
        <v>28692321.179858711</v>
      </c>
      <c r="K36" s="143">
        <v>36716895.699863009</v>
      </c>
      <c r="L36" s="143">
        <v>44969389.979808427</v>
      </c>
      <c r="M36" s="143">
        <v>50860624.539711371</v>
      </c>
      <c r="N36" s="143">
        <v>52631068.849736027</v>
      </c>
      <c r="O36" s="143">
        <v>56686436.649792559</v>
      </c>
    </row>
    <row r="37" spans="1:15" x14ac:dyDescent="0.25">
      <c r="A37" s="15"/>
      <c r="B37" s="5" t="s">
        <v>125</v>
      </c>
      <c r="C37" s="5"/>
      <c r="D37" s="5"/>
      <c r="E37" s="5"/>
      <c r="F37" s="5" t="s">
        <v>0</v>
      </c>
      <c r="G37" s="6">
        <v>4260844459.5896401</v>
      </c>
      <c r="H37" s="6">
        <v>4457827818.6958876</v>
      </c>
      <c r="I37" s="6">
        <v>4506739963.692975</v>
      </c>
      <c r="J37" s="6">
        <v>4957106513.7383375</v>
      </c>
      <c r="K37" s="6">
        <v>5122025121.6272764</v>
      </c>
      <c r="L37" s="6">
        <v>5013259465.8317108</v>
      </c>
      <c r="M37" s="6">
        <v>5176806099.0551157</v>
      </c>
      <c r="N37" s="6">
        <v>5541560106.3681974</v>
      </c>
      <c r="O37" s="6">
        <v>4424665134.8256607</v>
      </c>
    </row>
    <row r="38" spans="1:15" x14ac:dyDescent="0.25">
      <c r="A38" s="15"/>
      <c r="B38" s="7"/>
      <c r="C38" s="8" t="s">
        <v>7</v>
      </c>
      <c r="D38" s="8"/>
      <c r="E38" s="8"/>
      <c r="F38" s="8"/>
      <c r="G38" s="9">
        <v>1508748800.9023862</v>
      </c>
      <c r="H38" s="9">
        <v>1559491943.4006004</v>
      </c>
      <c r="I38" s="9">
        <v>1530253136.1224377</v>
      </c>
      <c r="J38" s="9">
        <v>1782726662.8377979</v>
      </c>
      <c r="K38" s="9">
        <v>1826547021.2804065</v>
      </c>
      <c r="L38" s="9">
        <v>1721620367.132297</v>
      </c>
      <c r="M38" s="9">
        <v>1731901947.0714107</v>
      </c>
      <c r="N38" s="9">
        <v>1836635717.1530654</v>
      </c>
      <c r="O38" s="9">
        <v>1667251128.1437814</v>
      </c>
    </row>
    <row r="39" spans="1:15" x14ac:dyDescent="0.25">
      <c r="A39" s="15"/>
      <c r="D39" s="11" t="s">
        <v>8</v>
      </c>
      <c r="E39" s="11"/>
      <c r="F39" s="11"/>
      <c r="G39" s="12">
        <v>1508748800.9029789</v>
      </c>
      <c r="H39" s="12">
        <v>1559491943.4021189</v>
      </c>
      <c r="I39" s="12">
        <v>1530253136.1229689</v>
      </c>
      <c r="J39" s="12">
        <v>1335537789.8543484</v>
      </c>
      <c r="K39" s="12">
        <v>1377570543.3874416</v>
      </c>
      <c r="L39" s="12">
        <v>1269523750.573004</v>
      </c>
      <c r="M39" s="12">
        <v>1245058453.0677648</v>
      </c>
      <c r="N39" s="12">
        <v>1287153602.3795984</v>
      </c>
      <c r="O39" s="12">
        <v>1081656329.6919005</v>
      </c>
    </row>
    <row r="40" spans="1:15" x14ac:dyDescent="0.25">
      <c r="A40" s="15"/>
      <c r="B40" s="7"/>
      <c r="C40" s="10"/>
      <c r="D40" s="10"/>
      <c r="E40" s="13" t="s">
        <v>9</v>
      </c>
      <c r="F40" s="13"/>
      <c r="G40" s="13">
        <v>546641539.91742516</v>
      </c>
      <c r="H40" s="13">
        <v>545219864.3573513</v>
      </c>
      <c r="I40" s="13">
        <v>521349028.77746719</v>
      </c>
      <c r="J40" s="13">
        <v>485089564.82767856</v>
      </c>
      <c r="K40" s="13">
        <v>458992092.42776334</v>
      </c>
      <c r="L40" s="13">
        <v>443914392.38788331</v>
      </c>
      <c r="M40" s="13">
        <v>416917366.68805605</v>
      </c>
      <c r="N40" s="13">
        <v>410973619.98805201</v>
      </c>
      <c r="O40" s="13">
        <v>363796079.49823636</v>
      </c>
    </row>
    <row r="41" spans="1:15" x14ac:dyDescent="0.25">
      <c r="A41" s="15"/>
      <c r="E41" s="14" t="s">
        <v>9</v>
      </c>
      <c r="F41" s="143" t="s">
        <v>79</v>
      </c>
      <c r="G41" s="143">
        <v>88956544.829549909</v>
      </c>
      <c r="H41" s="143">
        <v>94048274.089516327</v>
      </c>
      <c r="I41" s="143">
        <v>86020710.259559855</v>
      </c>
      <c r="J41" s="143">
        <v>80324336.659606442</v>
      </c>
      <c r="K41" s="143">
        <v>71387510.109656945</v>
      </c>
      <c r="L41" s="143">
        <v>72321385.309652448</v>
      </c>
      <c r="M41" s="143">
        <v>71357685.47962977</v>
      </c>
      <c r="N41" s="143">
        <v>69969453.479659468</v>
      </c>
      <c r="O41" s="143">
        <v>78540080.689607188</v>
      </c>
    </row>
    <row r="42" spans="1:15" x14ac:dyDescent="0.25">
      <c r="A42" s="15"/>
      <c r="E42" s="14" t="s">
        <v>9</v>
      </c>
      <c r="F42" s="143" t="s">
        <v>80</v>
      </c>
      <c r="G42" s="143">
        <v>12486787.669938138</v>
      </c>
      <c r="H42" s="143">
        <v>14004520.669923956</v>
      </c>
      <c r="I42" s="143">
        <v>13913610.619929578</v>
      </c>
      <c r="J42" s="143">
        <v>10038355.539950963</v>
      </c>
      <c r="K42" s="143">
        <v>9563357.0999593195</v>
      </c>
      <c r="L42" s="143">
        <v>11291355.169950517</v>
      </c>
      <c r="M42" s="143">
        <v>9150344.3699476793</v>
      </c>
      <c r="N42" s="143">
        <v>6662931.4099662574</v>
      </c>
      <c r="O42" s="143">
        <v>4144237.7699800618</v>
      </c>
    </row>
    <row r="43" spans="1:15" x14ac:dyDescent="0.25">
      <c r="A43" s="15"/>
      <c r="E43" s="14" t="s">
        <v>9</v>
      </c>
      <c r="F43" s="143" t="s">
        <v>81</v>
      </c>
      <c r="G43" s="143">
        <v>37354547.249823295</v>
      </c>
      <c r="H43" s="143">
        <v>34984415.789830349</v>
      </c>
      <c r="I43" s="143">
        <v>33079694.339849323</v>
      </c>
      <c r="J43" s="143">
        <v>31557862.899840038</v>
      </c>
      <c r="K43" s="143">
        <v>30363801.949866761</v>
      </c>
      <c r="L43" s="143">
        <v>20789768.199896336</v>
      </c>
      <c r="M43" s="143">
        <v>19304420.259905297</v>
      </c>
      <c r="N43" s="143">
        <v>16437849.559916915</v>
      </c>
      <c r="O43" s="143">
        <v>11944974.499939308</v>
      </c>
    </row>
    <row r="44" spans="1:15" x14ac:dyDescent="0.25">
      <c r="A44" s="15"/>
      <c r="E44" s="14" t="s">
        <v>9</v>
      </c>
      <c r="F44" s="143" t="s">
        <v>82</v>
      </c>
      <c r="G44" s="143">
        <v>13289863.669932891</v>
      </c>
      <c r="H44" s="143">
        <v>13052080.84993811</v>
      </c>
      <c r="I44" s="143">
        <v>11048177.639948839</v>
      </c>
      <c r="J44" s="143">
        <v>7442319.479963379</v>
      </c>
      <c r="K44" s="143">
        <v>9242231.8699521851</v>
      </c>
      <c r="L44" s="143">
        <v>8701968.909956811</v>
      </c>
      <c r="M44" s="143">
        <v>6467403.8099718997</v>
      </c>
      <c r="N44" s="143">
        <v>6861189.3899677573</v>
      </c>
      <c r="O44" s="143">
        <v>6054734.0199714312</v>
      </c>
    </row>
    <row r="45" spans="1:15" x14ac:dyDescent="0.25">
      <c r="A45" s="15"/>
      <c r="E45" s="14" t="s">
        <v>9</v>
      </c>
      <c r="F45" s="143" t="s">
        <v>83</v>
      </c>
      <c r="G45" s="143">
        <v>146364290.13927323</v>
      </c>
      <c r="H45" s="143">
        <v>143958527.66928577</v>
      </c>
      <c r="I45" s="143">
        <v>138897271.50930357</v>
      </c>
      <c r="J45" s="143">
        <v>123225733.81936298</v>
      </c>
      <c r="K45" s="143">
        <v>111115214.61941797</v>
      </c>
      <c r="L45" s="143">
        <v>105653456.61945447</v>
      </c>
      <c r="M45" s="143">
        <v>108273607.53947952</v>
      </c>
      <c r="N45" s="143">
        <v>107032437.0094368</v>
      </c>
      <c r="O45" s="143">
        <v>104430817.13947676</v>
      </c>
    </row>
    <row r="46" spans="1:15" x14ac:dyDescent="0.25">
      <c r="A46" s="15"/>
      <c r="E46" s="14" t="s">
        <v>9</v>
      </c>
      <c r="F46" s="143" t="s">
        <v>84</v>
      </c>
      <c r="G46" s="143">
        <v>197884969.76903075</v>
      </c>
      <c r="H46" s="143">
        <v>199383139.06902665</v>
      </c>
      <c r="I46" s="143">
        <v>195319725.25901112</v>
      </c>
      <c r="J46" s="143">
        <v>184968614.37907395</v>
      </c>
      <c r="K46" s="143">
        <v>178387685.21909213</v>
      </c>
      <c r="L46" s="143">
        <v>173293182.02914575</v>
      </c>
      <c r="M46" s="143">
        <v>155193681.01926371</v>
      </c>
      <c r="N46" s="143">
        <v>154371316.79925913</v>
      </c>
      <c r="O46" s="143">
        <v>125643579.16938429</v>
      </c>
    </row>
    <row r="47" spans="1:15" x14ac:dyDescent="0.25">
      <c r="A47" s="15"/>
      <c r="E47" s="14" t="s">
        <v>9</v>
      </c>
      <c r="F47" s="143" t="s">
        <v>85</v>
      </c>
      <c r="G47" s="143">
        <v>50304536.589808531</v>
      </c>
      <c r="H47" s="143">
        <v>45788906.219834015</v>
      </c>
      <c r="I47" s="143">
        <v>43069839.149840705</v>
      </c>
      <c r="J47" s="143">
        <v>47532342.049819216</v>
      </c>
      <c r="K47" s="143">
        <v>48932291.559817202</v>
      </c>
      <c r="L47" s="143">
        <v>51863276.149807751</v>
      </c>
      <c r="M47" s="143">
        <v>47170224.209834382</v>
      </c>
      <c r="N47" s="143">
        <v>49638442.339803346</v>
      </c>
      <c r="O47" s="143">
        <v>33037656.209867105</v>
      </c>
    </row>
    <row r="48" spans="1:15" x14ac:dyDescent="0.25">
      <c r="A48" s="15"/>
      <c r="B48" s="7"/>
      <c r="C48" s="10"/>
      <c r="D48" s="10"/>
      <c r="E48" s="13" t="s">
        <v>10</v>
      </c>
      <c r="F48" s="13"/>
      <c r="G48" s="13">
        <v>139311009.52932397</v>
      </c>
      <c r="H48" s="13">
        <v>152895094.08924931</v>
      </c>
      <c r="I48" s="13">
        <v>149279198.8692655</v>
      </c>
      <c r="J48" s="13">
        <v>137694111.1693131</v>
      </c>
      <c r="K48" s="13">
        <v>130117479.27936338</v>
      </c>
      <c r="L48" s="13">
        <v>121686120.59939122</v>
      </c>
      <c r="M48" s="13">
        <v>104774678.67947768</v>
      </c>
      <c r="N48" s="13">
        <v>112882081.37942781</v>
      </c>
      <c r="O48" s="13">
        <v>91625249.449541286</v>
      </c>
    </row>
    <row r="49" spans="1:15" x14ac:dyDescent="0.25">
      <c r="A49" s="15"/>
      <c r="E49" s="14" t="s">
        <v>10</v>
      </c>
      <c r="F49" s="143" t="s">
        <v>79</v>
      </c>
      <c r="G49" s="143">
        <v>3015969.7499861568</v>
      </c>
      <c r="H49" s="143">
        <v>2992924.8899865407</v>
      </c>
      <c r="I49" s="143">
        <v>2688551.01998705</v>
      </c>
      <c r="J49" s="143">
        <v>2342760.2699882807</v>
      </c>
      <c r="K49" s="143">
        <v>2521477.599988264</v>
      </c>
      <c r="L49" s="143">
        <v>2813280.8399850619</v>
      </c>
      <c r="M49" s="143">
        <v>2458563.7299875878</v>
      </c>
      <c r="N49" s="143">
        <v>2664930.1399854198</v>
      </c>
      <c r="O49" s="143">
        <v>2389830.539986731</v>
      </c>
    </row>
    <row r="50" spans="1:15" x14ac:dyDescent="0.25">
      <c r="A50" s="15"/>
      <c r="E50" s="14" t="s">
        <v>10</v>
      </c>
      <c r="F50" s="143" t="s">
        <v>80</v>
      </c>
      <c r="G50" s="143">
        <v>9245406.7899559923</v>
      </c>
      <c r="H50" s="143">
        <v>10582326.93995009</v>
      </c>
      <c r="I50" s="143">
        <v>9499594.6599546112</v>
      </c>
      <c r="J50" s="143">
        <v>7414443.7099640546</v>
      </c>
      <c r="K50" s="143">
        <v>6636332.3499679053</v>
      </c>
      <c r="L50" s="143">
        <v>6812551.9399653915</v>
      </c>
      <c r="M50" s="143">
        <v>5499021.5199725153</v>
      </c>
      <c r="N50" s="143">
        <v>5312119.5899735419</v>
      </c>
      <c r="O50" s="143">
        <v>3612118.709981997</v>
      </c>
    </row>
    <row r="51" spans="1:15" x14ac:dyDescent="0.25">
      <c r="A51" s="15"/>
      <c r="E51" s="14" t="s">
        <v>10</v>
      </c>
      <c r="F51" s="143" t="s">
        <v>81</v>
      </c>
      <c r="G51" s="143">
        <v>20152385.009904802</v>
      </c>
      <c r="H51" s="143">
        <v>21710100.299895551</v>
      </c>
      <c r="I51" s="143">
        <v>20247304.00990222</v>
      </c>
      <c r="J51" s="143">
        <v>14742711.679928277</v>
      </c>
      <c r="K51" s="143">
        <v>13085482.109936239</v>
      </c>
      <c r="L51" s="143">
        <v>11639617.789941529</v>
      </c>
      <c r="M51" s="143">
        <v>9775231.9199507032</v>
      </c>
      <c r="N51" s="143">
        <v>10270046.319945768</v>
      </c>
      <c r="O51" s="143">
        <v>8209802.3899600962</v>
      </c>
    </row>
    <row r="52" spans="1:15" x14ac:dyDescent="0.25">
      <c r="A52" s="15"/>
      <c r="E52" s="14" t="s">
        <v>10</v>
      </c>
      <c r="F52" s="143" t="s">
        <v>82</v>
      </c>
      <c r="G52" s="143">
        <v>4219948.159980298</v>
      </c>
      <c r="H52" s="143">
        <v>4490414.6999781756</v>
      </c>
      <c r="I52" s="143">
        <v>3891640.2299809698</v>
      </c>
      <c r="J52" s="143">
        <v>3591381.0099818637</v>
      </c>
      <c r="K52" s="143">
        <v>2998286.4799855351</v>
      </c>
      <c r="L52" s="143">
        <v>2624988.2399866921</v>
      </c>
      <c r="M52" s="143">
        <v>2174066.5999884326</v>
      </c>
      <c r="N52" s="143">
        <v>2272922.349988752</v>
      </c>
      <c r="O52" s="143">
        <v>2152925.0999888522</v>
      </c>
    </row>
    <row r="53" spans="1:15" x14ac:dyDescent="0.25">
      <c r="A53" s="15"/>
      <c r="E53" s="14" t="s">
        <v>10</v>
      </c>
      <c r="F53" s="143" t="s">
        <v>83</v>
      </c>
      <c r="G53" s="143">
        <v>42242211.719795763</v>
      </c>
      <c r="H53" s="143">
        <v>46133972.479774319</v>
      </c>
      <c r="I53" s="143">
        <v>44485035.969782889</v>
      </c>
      <c r="J53" s="143">
        <v>43724403.249780625</v>
      </c>
      <c r="K53" s="143">
        <v>39197137.019807331</v>
      </c>
      <c r="L53" s="143">
        <v>36546807.739816807</v>
      </c>
      <c r="M53" s="143">
        <v>30437746.899847455</v>
      </c>
      <c r="N53" s="143">
        <v>33864313.819829971</v>
      </c>
      <c r="O53" s="143">
        <v>28429842.859858904</v>
      </c>
    </row>
    <row r="54" spans="1:15" x14ac:dyDescent="0.25">
      <c r="A54" s="15"/>
      <c r="E54" s="14" t="s">
        <v>10</v>
      </c>
      <c r="F54" s="143" t="s">
        <v>84</v>
      </c>
      <c r="G54" s="143">
        <v>48474500.599760145</v>
      </c>
      <c r="H54" s="143">
        <v>54963994.099725246</v>
      </c>
      <c r="I54" s="143">
        <v>57695302.799710356</v>
      </c>
      <c r="J54" s="143">
        <v>53057424.199731886</v>
      </c>
      <c r="K54" s="143">
        <v>52232509.95974531</v>
      </c>
      <c r="L54" s="143">
        <v>48865821.259755284</v>
      </c>
      <c r="M54" s="143">
        <v>43243591.059782125</v>
      </c>
      <c r="N54" s="143">
        <v>46799493.349763319</v>
      </c>
      <c r="O54" s="143">
        <v>39293654.659805581</v>
      </c>
    </row>
    <row r="55" spans="1:15" x14ac:dyDescent="0.25">
      <c r="A55" s="15"/>
      <c r="E55" s="14" t="s">
        <v>10</v>
      </c>
      <c r="F55" s="143" t="s">
        <v>85</v>
      </c>
      <c r="G55" s="143">
        <v>11960587.49994036</v>
      </c>
      <c r="H55" s="143">
        <v>12021360.679940499</v>
      </c>
      <c r="I55" s="143">
        <v>10771770.179946128</v>
      </c>
      <c r="J55" s="143">
        <v>12820987.049936436</v>
      </c>
      <c r="K55" s="143">
        <v>13446253.759933781</v>
      </c>
      <c r="L55" s="143">
        <v>12383052.789939787</v>
      </c>
      <c r="M55" s="143">
        <v>11186456.9499449</v>
      </c>
      <c r="N55" s="143">
        <v>11698255.80994273</v>
      </c>
      <c r="O55" s="143">
        <v>7537075.1899629049</v>
      </c>
    </row>
    <row r="56" spans="1:15" x14ac:dyDescent="0.25">
      <c r="A56" s="15"/>
      <c r="B56" s="7"/>
      <c r="C56" s="10"/>
      <c r="D56" s="10"/>
      <c r="E56" s="13" t="s">
        <v>11</v>
      </c>
      <c r="F56" s="13"/>
      <c r="G56" s="13">
        <v>239512290.38885525</v>
      </c>
      <c r="H56" s="13">
        <v>248277659.38882351</v>
      </c>
      <c r="I56" s="13">
        <v>234036634.6188834</v>
      </c>
      <c r="J56" s="13">
        <v>141221484.07934716</v>
      </c>
      <c r="K56" s="13">
        <v>132824727.47933424</v>
      </c>
      <c r="L56" s="13">
        <v>107625686.82944658</v>
      </c>
      <c r="M56" s="13">
        <v>111439060.62942186</v>
      </c>
      <c r="N56" s="13">
        <v>122243130.19937873</v>
      </c>
      <c r="O56" s="13">
        <v>85274029.789582714</v>
      </c>
    </row>
    <row r="57" spans="1:15" x14ac:dyDescent="0.25">
      <c r="A57" s="15"/>
      <c r="E57" s="14" t="s">
        <v>11</v>
      </c>
      <c r="F57" s="143" t="s">
        <v>79</v>
      </c>
      <c r="G57" s="143">
        <v>3893482.0499741216</v>
      </c>
      <c r="H57" s="143">
        <v>4492169.4099855656</v>
      </c>
      <c r="I57" s="143">
        <v>3110019.4499774538</v>
      </c>
      <c r="J57" s="143">
        <v>1516768.2799945571</v>
      </c>
      <c r="K57" s="143">
        <v>1399292.2799896633</v>
      </c>
      <c r="L57" s="143">
        <v>630717.88999578729</v>
      </c>
      <c r="M57" s="143">
        <v>596198.3299971401</v>
      </c>
      <c r="N57" s="143">
        <v>748441.08999616699</v>
      </c>
      <c r="O57" s="143">
        <v>552321.46999667701</v>
      </c>
    </row>
    <row r="58" spans="1:15" x14ac:dyDescent="0.25">
      <c r="A58" s="15"/>
      <c r="E58" s="14" t="s">
        <v>11</v>
      </c>
      <c r="F58" s="143" t="s">
        <v>80</v>
      </c>
      <c r="G58" s="143">
        <v>14737873.479936101</v>
      </c>
      <c r="H58" s="143">
        <v>17769307.669937402</v>
      </c>
      <c r="I58" s="143">
        <v>15182143.409927372</v>
      </c>
      <c r="J58" s="143">
        <v>12813590.79995491</v>
      </c>
      <c r="K58" s="143">
        <v>7180794.6099670297</v>
      </c>
      <c r="L58" s="143">
        <v>5254747.2899724655</v>
      </c>
      <c r="M58" s="143">
        <v>4664508.8399759447</v>
      </c>
      <c r="N58" s="143">
        <v>4495835.9099768242</v>
      </c>
      <c r="O58" s="143">
        <v>1926655.9299908951</v>
      </c>
    </row>
    <row r="59" spans="1:15" x14ac:dyDescent="0.25">
      <c r="A59" s="15"/>
      <c r="E59" s="14" t="s">
        <v>11</v>
      </c>
      <c r="F59" s="143" t="s">
        <v>81</v>
      </c>
      <c r="G59" s="143">
        <v>66886831.069674686</v>
      </c>
      <c r="H59" s="143">
        <v>69127146.949642092</v>
      </c>
      <c r="I59" s="143">
        <v>67495716.49966453</v>
      </c>
      <c r="J59" s="143">
        <v>44725655.889796369</v>
      </c>
      <c r="K59" s="143">
        <v>42469510.379788071</v>
      </c>
      <c r="L59" s="143">
        <v>31557928.769835819</v>
      </c>
      <c r="M59" s="143">
        <v>28740451.219852224</v>
      </c>
      <c r="N59" s="143">
        <v>26405349.309860382</v>
      </c>
      <c r="O59" s="143">
        <v>14875997.499927806</v>
      </c>
    </row>
    <row r="60" spans="1:15" x14ac:dyDescent="0.25">
      <c r="A60" s="15"/>
      <c r="E60" s="14" t="s">
        <v>11</v>
      </c>
      <c r="F60" s="143" t="s">
        <v>82</v>
      </c>
      <c r="G60" s="143">
        <v>7223795.8499643523</v>
      </c>
      <c r="H60" s="143">
        <v>7963030.0099601857</v>
      </c>
      <c r="I60" s="143">
        <v>6682065.1599668683</v>
      </c>
      <c r="J60" s="143">
        <v>4238332.6699798163</v>
      </c>
      <c r="K60" s="143">
        <v>3907764.4699804601</v>
      </c>
      <c r="L60" s="143">
        <v>3510320.9899816844</v>
      </c>
      <c r="M60" s="143">
        <v>2951870.3299851222</v>
      </c>
      <c r="N60" s="143">
        <v>2927771.5599853122</v>
      </c>
      <c r="O60" s="143">
        <v>1583578.0199921641</v>
      </c>
    </row>
    <row r="61" spans="1:15" x14ac:dyDescent="0.25">
      <c r="A61" s="15"/>
      <c r="E61" s="14" t="s">
        <v>11</v>
      </c>
      <c r="F61" s="143" t="s">
        <v>83</v>
      </c>
      <c r="G61" s="143">
        <v>62931197.019684076</v>
      </c>
      <c r="H61" s="143">
        <v>64690827.339683942</v>
      </c>
      <c r="I61" s="143">
        <v>61644311.909689844</v>
      </c>
      <c r="J61" s="143">
        <v>32788374.199833803</v>
      </c>
      <c r="K61" s="143">
        <v>34365062.66982305</v>
      </c>
      <c r="L61" s="143">
        <v>30819550.659839496</v>
      </c>
      <c r="M61" s="143">
        <v>35258861.929816253</v>
      </c>
      <c r="N61" s="143">
        <v>41350712.609789193</v>
      </c>
      <c r="O61" s="143">
        <v>34010646.189832866</v>
      </c>
    </row>
    <row r="62" spans="1:15" x14ac:dyDescent="0.25">
      <c r="A62" s="15"/>
      <c r="E62" s="14" t="s">
        <v>11</v>
      </c>
      <c r="F62" s="143" t="s">
        <v>84</v>
      </c>
      <c r="G62" s="143">
        <v>70495402.589653611</v>
      </c>
      <c r="H62" s="143">
        <v>71591118.139647126</v>
      </c>
      <c r="I62" s="143">
        <v>68830932.359667242</v>
      </c>
      <c r="J62" s="143">
        <v>36079833.669815242</v>
      </c>
      <c r="K62" s="143">
        <v>34857157.629819043</v>
      </c>
      <c r="L62" s="143">
        <v>28456779.359857175</v>
      </c>
      <c r="M62" s="143">
        <v>32430222.529829685</v>
      </c>
      <c r="N62" s="143">
        <v>39264580.649803333</v>
      </c>
      <c r="O62" s="143">
        <v>29380960.919856332</v>
      </c>
    </row>
    <row r="63" spans="1:15" x14ac:dyDescent="0.25">
      <c r="A63" s="15"/>
      <c r="E63" s="14" t="s">
        <v>11</v>
      </c>
      <c r="F63" s="143" t="s">
        <v>85</v>
      </c>
      <c r="G63" s="143">
        <v>13343708.329938298</v>
      </c>
      <c r="H63" s="143">
        <v>12644059.869940316</v>
      </c>
      <c r="I63" s="143">
        <v>11091445.829946671</v>
      </c>
      <c r="J63" s="143">
        <v>9058928.5699541997</v>
      </c>
      <c r="K63" s="143">
        <v>8645145.4399558809</v>
      </c>
      <c r="L63" s="143">
        <v>7395641.869962451</v>
      </c>
      <c r="M63" s="143">
        <v>6796947.4499643994</v>
      </c>
      <c r="N63" s="143">
        <v>7050439.0699650943</v>
      </c>
      <c r="O63" s="143">
        <v>2943869.7599858548</v>
      </c>
    </row>
    <row r="64" spans="1:15" x14ac:dyDescent="0.25">
      <c r="A64" s="15"/>
      <c r="B64" s="7"/>
      <c r="C64" s="10"/>
      <c r="D64" s="10"/>
      <c r="E64" s="13" t="s">
        <v>12</v>
      </c>
      <c r="F64" s="13"/>
      <c r="G64" s="13">
        <v>23099485.169888455</v>
      </c>
      <c r="H64" s="13">
        <v>25989063.339871798</v>
      </c>
      <c r="I64" s="13">
        <v>25253612.609886471</v>
      </c>
      <c r="J64" s="13">
        <v>18299701.939914353</v>
      </c>
      <c r="K64" s="13">
        <v>14706720.71992808</v>
      </c>
      <c r="L64" s="13">
        <v>9490034.2599672228</v>
      </c>
      <c r="M64" s="13">
        <v>8698849.0399655178</v>
      </c>
      <c r="N64" s="13">
        <v>9835906.7499593068</v>
      </c>
      <c r="O64" s="13">
        <v>10874279.479949877</v>
      </c>
    </row>
    <row r="65" spans="1:15" x14ac:dyDescent="0.25">
      <c r="A65" s="15"/>
      <c r="E65" s="14" t="s">
        <v>12</v>
      </c>
      <c r="F65" s="143" t="s">
        <v>79</v>
      </c>
      <c r="G65" s="143">
        <v>333163.13999817421</v>
      </c>
      <c r="H65" s="143">
        <v>349290.83999872993</v>
      </c>
      <c r="I65" s="143">
        <v>324076.89999884891</v>
      </c>
      <c r="J65" s="143">
        <v>205251.68999920503</v>
      </c>
      <c r="K65" s="143">
        <v>126251.6899995003</v>
      </c>
      <c r="L65" s="143">
        <v>30001.439999881655</v>
      </c>
      <c r="M65" s="143">
        <v>25204.539999898039</v>
      </c>
      <c r="N65" s="143">
        <v>32910.699999862001</v>
      </c>
      <c r="O65" s="143">
        <v>33024.789999859997</v>
      </c>
    </row>
    <row r="66" spans="1:15" x14ac:dyDescent="0.25">
      <c r="A66" s="15"/>
      <c r="E66" s="14" t="s">
        <v>12</v>
      </c>
      <c r="F66" s="143" t="s">
        <v>80</v>
      </c>
      <c r="G66" s="143">
        <v>985626.84999529249</v>
      </c>
      <c r="H66" s="143">
        <v>1016855.5299961044</v>
      </c>
      <c r="I66" s="143">
        <v>971331.23999641836</v>
      </c>
      <c r="J66" s="143">
        <v>584428.36999774643</v>
      </c>
      <c r="K66" s="143">
        <v>382754.56999842863</v>
      </c>
      <c r="L66" s="143">
        <v>156595.4599993481</v>
      </c>
      <c r="M66" s="143">
        <v>137887.349999408</v>
      </c>
      <c r="N66" s="143">
        <v>111381.31999950499</v>
      </c>
      <c r="O66" s="143">
        <v>97526.469999573004</v>
      </c>
    </row>
    <row r="67" spans="1:15" x14ac:dyDescent="0.25">
      <c r="A67" s="15"/>
      <c r="E67" s="14" t="s">
        <v>12</v>
      </c>
      <c r="F67" s="143" t="s">
        <v>81</v>
      </c>
      <c r="G67" s="143">
        <v>3788847.4999811449</v>
      </c>
      <c r="H67" s="143">
        <v>3941125.759981385</v>
      </c>
      <c r="I67" s="143">
        <v>3525121.4399842527</v>
      </c>
      <c r="J67" s="143">
        <v>2140633.1499900836</v>
      </c>
      <c r="K67" s="143">
        <v>1578924.4899927629</v>
      </c>
      <c r="L67" s="143">
        <v>869800.60999678075</v>
      </c>
      <c r="M67" s="143">
        <v>583829.55999763822</v>
      </c>
      <c r="N67" s="143">
        <v>677237.99999729102</v>
      </c>
      <c r="O67" s="143">
        <v>692189.82999702101</v>
      </c>
    </row>
    <row r="68" spans="1:15" x14ac:dyDescent="0.25">
      <c r="A68" s="15"/>
      <c r="E68" s="14" t="s">
        <v>12</v>
      </c>
      <c r="F68" s="143" t="s">
        <v>82</v>
      </c>
      <c r="G68" s="143">
        <v>1758620.1099915125</v>
      </c>
      <c r="H68" s="143">
        <v>1791418.8999910373</v>
      </c>
      <c r="I68" s="143">
        <v>1637582.6299920876</v>
      </c>
      <c r="J68" s="143">
        <v>1163120.4799941711</v>
      </c>
      <c r="K68" s="143">
        <v>906713.3999954568</v>
      </c>
      <c r="L68" s="143">
        <v>748792.3699976576</v>
      </c>
      <c r="M68" s="143">
        <v>638647.62999789417</v>
      </c>
      <c r="N68" s="143">
        <v>598724.61999818299</v>
      </c>
      <c r="O68" s="143">
        <v>617828.31999765395</v>
      </c>
    </row>
    <row r="69" spans="1:15" x14ac:dyDescent="0.25">
      <c r="A69" s="15"/>
      <c r="E69" s="14" t="s">
        <v>12</v>
      </c>
      <c r="F69" s="143" t="s">
        <v>83</v>
      </c>
      <c r="G69" s="143">
        <v>10386917.929949999</v>
      </c>
      <c r="H69" s="143">
        <v>11942988.479940739</v>
      </c>
      <c r="I69" s="143">
        <v>11951576.749944152</v>
      </c>
      <c r="J69" s="143">
        <v>9171519.5999549031</v>
      </c>
      <c r="K69" s="143">
        <v>7751891.919960795</v>
      </c>
      <c r="L69" s="143">
        <v>5681600.6399809076</v>
      </c>
      <c r="M69" s="143">
        <v>5430181.1699784128</v>
      </c>
      <c r="N69" s="143">
        <v>6171476.6899751611</v>
      </c>
      <c r="O69" s="143">
        <v>7134148.8999673193</v>
      </c>
    </row>
    <row r="70" spans="1:15" x14ac:dyDescent="0.25">
      <c r="A70" s="15"/>
      <c r="E70" s="14" t="s">
        <v>12</v>
      </c>
      <c r="F70" s="143" t="s">
        <v>84</v>
      </c>
      <c r="G70" s="143">
        <v>5259839.7199746529</v>
      </c>
      <c r="H70" s="143">
        <v>6318977.9299686635</v>
      </c>
      <c r="I70" s="143">
        <v>6178163.589972849</v>
      </c>
      <c r="J70" s="143">
        <v>4367740.0299814697</v>
      </c>
      <c r="K70" s="143">
        <v>3329560.2999845631</v>
      </c>
      <c r="L70" s="143">
        <v>1586035.2099940428</v>
      </c>
      <c r="M70" s="143">
        <v>1536935.7099930421</v>
      </c>
      <c r="N70" s="143">
        <v>1865629.1099908201</v>
      </c>
      <c r="O70" s="143">
        <v>2082119.289989057</v>
      </c>
    </row>
    <row r="71" spans="1:15" x14ac:dyDescent="0.25">
      <c r="A71" s="15"/>
      <c r="E71" s="14" t="s">
        <v>12</v>
      </c>
      <c r="F71" s="143" t="s">
        <v>85</v>
      </c>
      <c r="G71" s="143">
        <v>586469.91999718139</v>
      </c>
      <c r="H71" s="143">
        <v>628405.89999698475</v>
      </c>
      <c r="I71" s="143">
        <v>665760.05999714148</v>
      </c>
      <c r="J71" s="143">
        <v>667008.61999724142</v>
      </c>
      <c r="K71" s="143">
        <v>630624.34999735013</v>
      </c>
      <c r="L71" s="143">
        <v>417208.52999835502</v>
      </c>
      <c r="M71" s="143">
        <v>346163.07999864197</v>
      </c>
      <c r="N71" s="143">
        <v>378546.30999852897</v>
      </c>
      <c r="O71" s="143">
        <v>217441.87999923501</v>
      </c>
    </row>
    <row r="72" spans="1:15" x14ac:dyDescent="0.25">
      <c r="A72" s="15"/>
      <c r="B72" s="7"/>
      <c r="C72" s="10"/>
      <c r="D72" s="10"/>
      <c r="E72" s="13" t="s">
        <v>13</v>
      </c>
      <c r="F72" s="13"/>
      <c r="G72" s="13">
        <v>184829798.75914231</v>
      </c>
      <c r="H72" s="13">
        <v>191688978.38916752</v>
      </c>
      <c r="I72" s="13">
        <v>193675265.83894381</v>
      </c>
      <c r="J72" s="13">
        <v>157831467.899185</v>
      </c>
      <c r="K72" s="13">
        <v>179074342.66930237</v>
      </c>
      <c r="L72" s="13">
        <v>153978080.93947148</v>
      </c>
      <c r="M72" s="13">
        <v>124797694.42944016</v>
      </c>
      <c r="N72" s="13">
        <v>126471382.98946591</v>
      </c>
      <c r="O72" s="13">
        <v>96014231.329592988</v>
      </c>
    </row>
    <row r="73" spans="1:15" x14ac:dyDescent="0.25">
      <c r="A73" s="15"/>
      <c r="E73" s="14" t="s">
        <v>13</v>
      </c>
      <c r="F73" s="143" t="s">
        <v>79</v>
      </c>
      <c r="G73" s="143">
        <v>19048200.899907321</v>
      </c>
      <c r="H73" s="143">
        <v>20289175.80989169</v>
      </c>
      <c r="I73" s="143">
        <v>19748323.719888706</v>
      </c>
      <c r="J73" s="143">
        <v>16576765.569916844</v>
      </c>
      <c r="K73" s="143">
        <v>21689156.769969925</v>
      </c>
      <c r="L73" s="143">
        <v>18771568.059949797</v>
      </c>
      <c r="M73" s="143">
        <v>14388074.419935964</v>
      </c>
      <c r="N73" s="143">
        <v>14886190.339951243</v>
      </c>
      <c r="O73" s="143">
        <v>13596839.379931459</v>
      </c>
    </row>
    <row r="74" spans="1:15" x14ac:dyDescent="0.25">
      <c r="A74" s="15"/>
      <c r="E74" s="14" t="s">
        <v>13</v>
      </c>
      <c r="F74" s="143" t="s">
        <v>80</v>
      </c>
      <c r="G74" s="143">
        <v>10963448.879941719</v>
      </c>
      <c r="H74" s="143">
        <v>11636241.119935663</v>
      </c>
      <c r="I74" s="143">
        <v>11259464.959940664</v>
      </c>
      <c r="J74" s="143">
        <v>7255831.5499674305</v>
      </c>
      <c r="K74" s="143">
        <v>8909773.6999833304</v>
      </c>
      <c r="L74" s="143">
        <v>7174935.6899892325</v>
      </c>
      <c r="M74" s="143">
        <v>4997898.6799807027</v>
      </c>
      <c r="N74" s="143">
        <v>4004439.2699868781</v>
      </c>
      <c r="O74" s="143">
        <v>2766905.1099898741</v>
      </c>
    </row>
    <row r="75" spans="1:15" x14ac:dyDescent="0.25">
      <c r="A75" s="15"/>
      <c r="E75" s="14" t="s">
        <v>13</v>
      </c>
      <c r="F75" s="143" t="s">
        <v>81</v>
      </c>
      <c r="G75" s="143">
        <v>26989709.299861722</v>
      </c>
      <c r="H75" s="143">
        <v>27317852.659856245</v>
      </c>
      <c r="I75" s="143">
        <v>26896629.299866159</v>
      </c>
      <c r="J75" s="143">
        <v>17124595.149927739</v>
      </c>
      <c r="K75" s="143">
        <v>17429683.229952127</v>
      </c>
      <c r="L75" s="143">
        <v>14514483.539949562</v>
      </c>
      <c r="M75" s="143">
        <v>12177067.899947263</v>
      </c>
      <c r="N75" s="143">
        <v>12040513.749953315</v>
      </c>
      <c r="O75" s="143">
        <v>9994528.5199633949</v>
      </c>
    </row>
    <row r="76" spans="1:15" x14ac:dyDescent="0.25">
      <c r="A76" s="15"/>
      <c r="E76" s="14" t="s">
        <v>13</v>
      </c>
      <c r="F76" s="143" t="s">
        <v>82</v>
      </c>
      <c r="G76" s="143">
        <v>7470355.389967462</v>
      </c>
      <c r="H76" s="143">
        <v>7445762.6799633633</v>
      </c>
      <c r="I76" s="143">
        <v>7097586.5199679118</v>
      </c>
      <c r="J76" s="143">
        <v>4851169.2499757996</v>
      </c>
      <c r="K76" s="143">
        <v>4306145.7199785933</v>
      </c>
      <c r="L76" s="143">
        <v>3551290.5699837497</v>
      </c>
      <c r="M76" s="143">
        <v>2910464.2899862849</v>
      </c>
      <c r="N76" s="143">
        <v>2838477.4199876492</v>
      </c>
      <c r="O76" s="143">
        <v>2388264.0299896551</v>
      </c>
    </row>
    <row r="77" spans="1:15" x14ac:dyDescent="0.25">
      <c r="A77" s="15"/>
      <c r="E77" s="14" t="s">
        <v>13</v>
      </c>
      <c r="F77" s="143" t="s">
        <v>83</v>
      </c>
      <c r="G77" s="143">
        <v>56108539.509758145</v>
      </c>
      <c r="H77" s="143">
        <v>57786984.929729998</v>
      </c>
      <c r="I77" s="143">
        <v>61203558.779700011</v>
      </c>
      <c r="J77" s="143">
        <v>49104485.799734466</v>
      </c>
      <c r="K77" s="143">
        <v>48605852.599744573</v>
      </c>
      <c r="L77" s="143">
        <v>41843900.18980407</v>
      </c>
      <c r="M77" s="143">
        <v>35037319.209823094</v>
      </c>
      <c r="N77" s="143">
        <v>36453732.019822814</v>
      </c>
      <c r="O77" s="143">
        <v>29823950.019868478</v>
      </c>
    </row>
    <row r="78" spans="1:15" x14ac:dyDescent="0.25">
      <c r="A78" s="15"/>
      <c r="E78" s="14" t="s">
        <v>13</v>
      </c>
      <c r="F78" s="143" t="s">
        <v>84</v>
      </c>
      <c r="G78" s="143">
        <v>50243476.649767645</v>
      </c>
      <c r="H78" s="143">
        <v>53068539.039746366</v>
      </c>
      <c r="I78" s="143">
        <v>53844736.409722015</v>
      </c>
      <c r="J78" s="143">
        <v>47088993.32976269</v>
      </c>
      <c r="K78" s="143">
        <v>52559485.109759279</v>
      </c>
      <c r="L78" s="143">
        <v>46451994.069800787</v>
      </c>
      <c r="M78" s="143">
        <v>39227382.449811049</v>
      </c>
      <c r="N78" s="143">
        <v>39283934.509809829</v>
      </c>
      <c r="O78" s="143">
        <v>28010880.629876908</v>
      </c>
    </row>
    <row r="79" spans="1:15" x14ac:dyDescent="0.25">
      <c r="A79" s="15"/>
      <c r="E79" s="14" t="s">
        <v>13</v>
      </c>
      <c r="F79" s="143" t="s">
        <v>85</v>
      </c>
      <c r="G79" s="143">
        <v>14006068.129934696</v>
      </c>
      <c r="H79" s="143">
        <v>14144422.149932623</v>
      </c>
      <c r="I79" s="143">
        <v>13624966.149927199</v>
      </c>
      <c r="J79" s="143">
        <v>15829627.249918055</v>
      </c>
      <c r="K79" s="143">
        <v>25574245.539874345</v>
      </c>
      <c r="L79" s="143">
        <v>21669908.819903325</v>
      </c>
      <c r="M79" s="143">
        <v>16059487.479922144</v>
      </c>
      <c r="N79" s="143">
        <v>16964095.679918043</v>
      </c>
      <c r="O79" s="143">
        <v>9432863.639955759</v>
      </c>
    </row>
    <row r="80" spans="1:15" x14ac:dyDescent="0.25">
      <c r="A80" s="15"/>
      <c r="B80" s="7"/>
      <c r="C80" s="10"/>
      <c r="D80" s="10"/>
      <c r="E80" s="13" t="s">
        <v>14</v>
      </c>
      <c r="F80" s="13"/>
      <c r="G80" s="13">
        <v>18588363.229917295</v>
      </c>
      <c r="H80" s="13">
        <v>19924622.109920844</v>
      </c>
      <c r="I80" s="13">
        <v>20900975.459900662</v>
      </c>
      <c r="J80" s="13">
        <v>17392447.18991952</v>
      </c>
      <c r="K80" s="13">
        <v>16029215.6699105</v>
      </c>
      <c r="L80" s="13">
        <v>9919737.4099515509</v>
      </c>
      <c r="M80" s="13">
        <v>8475628.5899562947</v>
      </c>
      <c r="N80" s="13">
        <v>10012242.509954702</v>
      </c>
      <c r="O80" s="13">
        <v>8521331.4899635836</v>
      </c>
    </row>
    <row r="81" spans="1:15" x14ac:dyDescent="0.25">
      <c r="A81" s="15"/>
      <c r="E81" s="14" t="s">
        <v>14</v>
      </c>
      <c r="F81" s="143" t="s">
        <v>79</v>
      </c>
      <c r="G81" s="143">
        <v>255386.98999874535</v>
      </c>
      <c r="H81" s="143">
        <v>220649.26999887871</v>
      </c>
      <c r="I81" s="143">
        <v>278621.42999862501</v>
      </c>
      <c r="J81" s="143">
        <v>218379.71999915273</v>
      </c>
      <c r="K81" s="143">
        <v>242214.1399988964</v>
      </c>
      <c r="L81" s="143">
        <v>224100.67999896515</v>
      </c>
      <c r="M81" s="143">
        <v>192104.37999930527</v>
      </c>
      <c r="N81" s="143">
        <v>298751.07999890199</v>
      </c>
      <c r="O81" s="143">
        <v>388207.76999772998</v>
      </c>
    </row>
    <row r="82" spans="1:15" x14ac:dyDescent="0.25">
      <c r="A82" s="15"/>
      <c r="E82" s="14" t="s">
        <v>14</v>
      </c>
      <c r="F82" s="143" t="s">
        <v>80</v>
      </c>
      <c r="G82" s="143">
        <v>925229.13999598974</v>
      </c>
      <c r="H82" s="143">
        <v>1036658.049995956</v>
      </c>
      <c r="I82" s="143">
        <v>1159881.1399951796</v>
      </c>
      <c r="J82" s="143">
        <v>690045.30999721051</v>
      </c>
      <c r="K82" s="143">
        <v>659648.4199965985</v>
      </c>
      <c r="L82" s="143">
        <v>373291.17999801505</v>
      </c>
      <c r="M82" s="143">
        <v>320693.29999874154</v>
      </c>
      <c r="N82" s="143">
        <v>300547.95999906398</v>
      </c>
      <c r="O82" s="143">
        <v>284860.21999910701</v>
      </c>
    </row>
    <row r="83" spans="1:15" x14ac:dyDescent="0.25">
      <c r="A83" s="15"/>
      <c r="E83" s="14" t="s">
        <v>14</v>
      </c>
      <c r="F83" s="143" t="s">
        <v>81</v>
      </c>
      <c r="G83" s="143">
        <v>10782224.319950391</v>
      </c>
      <c r="H83" s="143">
        <v>11506449.169956878</v>
      </c>
      <c r="I83" s="143">
        <v>11667830.239947235</v>
      </c>
      <c r="J83" s="143">
        <v>9784232.9899564516</v>
      </c>
      <c r="K83" s="143">
        <v>7822755.2499526143</v>
      </c>
      <c r="L83" s="143">
        <v>3394824.3999835402</v>
      </c>
      <c r="M83" s="143">
        <v>1555815.3999936539</v>
      </c>
      <c r="N83" s="143">
        <v>1693563.599994069</v>
      </c>
      <c r="O83" s="143">
        <v>2133843.4899918791</v>
      </c>
    </row>
    <row r="84" spans="1:15" x14ac:dyDescent="0.25">
      <c r="A84" s="15"/>
      <c r="E84" s="14" t="s">
        <v>14</v>
      </c>
      <c r="F84" s="143" t="s">
        <v>82</v>
      </c>
      <c r="G84" s="143">
        <v>552059.65999783692</v>
      </c>
      <c r="H84" s="143">
        <v>589662.95999791741</v>
      </c>
      <c r="I84" s="143">
        <v>565242.299997758</v>
      </c>
      <c r="J84" s="143">
        <v>421486.10999831057</v>
      </c>
      <c r="K84" s="143">
        <v>404954.85999793775</v>
      </c>
      <c r="L84" s="143">
        <v>225375.04999888284</v>
      </c>
      <c r="M84" s="143">
        <v>197169.66999910143</v>
      </c>
      <c r="N84" s="143">
        <v>220835.69999914101</v>
      </c>
      <c r="O84" s="143">
        <v>219396.94999914299</v>
      </c>
    </row>
    <row r="85" spans="1:15" x14ac:dyDescent="0.25">
      <c r="A85" s="15"/>
      <c r="E85" s="14" t="s">
        <v>14</v>
      </c>
      <c r="F85" s="143" t="s">
        <v>83</v>
      </c>
      <c r="G85" s="143">
        <v>2637674.7799891122</v>
      </c>
      <c r="H85" s="143">
        <v>2839435.9799883249</v>
      </c>
      <c r="I85" s="143">
        <v>3115716.7699839254</v>
      </c>
      <c r="J85" s="143">
        <v>2332926.5999876596</v>
      </c>
      <c r="K85" s="143">
        <v>2706174.4599851659</v>
      </c>
      <c r="L85" s="143">
        <v>2159921.1799888173</v>
      </c>
      <c r="M85" s="143">
        <v>2293903.6199867926</v>
      </c>
      <c r="N85" s="143">
        <v>2766350.299986355</v>
      </c>
      <c r="O85" s="143">
        <v>2579462.7799882288</v>
      </c>
    </row>
    <row r="86" spans="1:15" x14ac:dyDescent="0.25">
      <c r="A86" s="15"/>
      <c r="E86" s="14" t="s">
        <v>14</v>
      </c>
      <c r="F86" s="143" t="s">
        <v>84</v>
      </c>
      <c r="G86" s="143">
        <v>2180045.3399901656</v>
      </c>
      <c r="H86" s="143">
        <v>2471908.5299887359</v>
      </c>
      <c r="I86" s="143">
        <v>2755144.2299851221</v>
      </c>
      <c r="J86" s="143">
        <v>2390598.3799874671</v>
      </c>
      <c r="K86" s="143">
        <v>2408078.8599875756</v>
      </c>
      <c r="L86" s="143">
        <v>2125358.8499895749</v>
      </c>
      <c r="M86" s="143">
        <v>2328024.9199873963</v>
      </c>
      <c r="N86" s="143">
        <v>2823350.8899864391</v>
      </c>
      <c r="O86" s="143">
        <v>2068236.939991056</v>
      </c>
    </row>
    <row r="87" spans="1:15" x14ac:dyDescent="0.25">
      <c r="A87" s="15"/>
      <c r="E87" s="14" t="s">
        <v>14</v>
      </c>
      <c r="F87" s="143" t="s">
        <v>85</v>
      </c>
      <c r="G87" s="143">
        <v>1255742.9999940803</v>
      </c>
      <c r="H87" s="143">
        <v>1259858.1499940415</v>
      </c>
      <c r="I87" s="143">
        <v>1358539.3499925353</v>
      </c>
      <c r="J87" s="143">
        <v>1554778.0799918596</v>
      </c>
      <c r="K87" s="143">
        <v>1785389.6799914381</v>
      </c>
      <c r="L87" s="143">
        <v>1416866.0699934897</v>
      </c>
      <c r="M87" s="143">
        <v>1587917.2999922363</v>
      </c>
      <c r="N87" s="143">
        <v>1908842.97999107</v>
      </c>
      <c r="O87" s="143">
        <v>847323.339996372</v>
      </c>
    </row>
    <row r="88" spans="1:15" x14ac:dyDescent="0.25">
      <c r="A88" s="15"/>
      <c r="E88" s="13" t="s">
        <v>15</v>
      </c>
      <c r="F88" s="13"/>
      <c r="G88" s="13">
        <v>51910662.819760688</v>
      </c>
      <c r="H88" s="13">
        <v>54169361.809749216</v>
      </c>
      <c r="I88" s="13">
        <v>51066126.659775913</v>
      </c>
      <c r="J88" s="13">
        <v>45058436.549807563</v>
      </c>
      <c r="K88" s="13">
        <v>44942499.85980355</v>
      </c>
      <c r="L88" s="13">
        <v>35414729.029851697</v>
      </c>
      <c r="M88" s="13">
        <v>38228585.689840801</v>
      </c>
      <c r="N88" s="13">
        <v>37055425.139843866</v>
      </c>
      <c r="O88" s="13">
        <v>31095600.829873003</v>
      </c>
    </row>
    <row r="89" spans="1:15" x14ac:dyDescent="0.25">
      <c r="A89" s="15"/>
      <c r="E89" s="14" t="s">
        <v>15</v>
      </c>
      <c r="F89" s="143" t="s">
        <v>79</v>
      </c>
      <c r="G89" s="143">
        <v>7071264.2299658302</v>
      </c>
      <c r="H89" s="143">
        <v>6630501.219967179</v>
      </c>
      <c r="I89" s="143">
        <v>6499194.0899675759</v>
      </c>
      <c r="J89" s="143">
        <v>5485138.589972822</v>
      </c>
      <c r="K89" s="143">
        <v>5430389.2499739313</v>
      </c>
      <c r="L89" s="143">
        <v>994554.88999527984</v>
      </c>
      <c r="M89" s="143">
        <v>2578526.6399884457</v>
      </c>
      <c r="N89" s="143">
        <v>1134380.5499944999</v>
      </c>
      <c r="O89" s="143">
        <v>967483.17999555101</v>
      </c>
    </row>
    <row r="90" spans="1:15" x14ac:dyDescent="0.25">
      <c r="A90" s="15"/>
      <c r="E90" s="14" t="s">
        <v>15</v>
      </c>
      <c r="F90" s="143" t="s">
        <v>80</v>
      </c>
      <c r="G90" s="143">
        <v>5522534.2599732708</v>
      </c>
      <c r="H90" s="143">
        <v>5730665.1199713759</v>
      </c>
      <c r="I90" s="143">
        <v>5745111.8699723678</v>
      </c>
      <c r="J90" s="143">
        <v>3884193.0499803191</v>
      </c>
      <c r="K90" s="143">
        <v>3553122.0399814602</v>
      </c>
      <c r="L90" s="143">
        <v>1546274.4699920944</v>
      </c>
      <c r="M90" s="143">
        <v>2855575.9199859658</v>
      </c>
      <c r="N90" s="143">
        <v>1817585.979990501</v>
      </c>
      <c r="O90" s="143">
        <v>1455427.8299930489</v>
      </c>
    </row>
    <row r="91" spans="1:15" x14ac:dyDescent="0.25">
      <c r="A91" s="15"/>
      <c r="E91" s="14" t="s">
        <v>15</v>
      </c>
      <c r="F91" s="143" t="s">
        <v>81</v>
      </c>
      <c r="G91" s="143">
        <v>5672091.0499701388</v>
      </c>
      <c r="H91" s="143">
        <v>5826790.919969894</v>
      </c>
      <c r="I91" s="143">
        <v>5564375.8999730814</v>
      </c>
      <c r="J91" s="143">
        <v>2805777.7599859941</v>
      </c>
      <c r="K91" s="143">
        <v>2580610.8799874913</v>
      </c>
      <c r="L91" s="143">
        <v>2007708.9599909033</v>
      </c>
      <c r="M91" s="143">
        <v>1731842.3299917437</v>
      </c>
      <c r="N91" s="143">
        <v>1813059.9899905981</v>
      </c>
      <c r="O91" s="143">
        <v>1444309.9599934351</v>
      </c>
    </row>
    <row r="92" spans="1:15" x14ac:dyDescent="0.25">
      <c r="A92" s="15"/>
      <c r="E92" s="14" t="s">
        <v>15</v>
      </c>
      <c r="F92" s="143" t="s">
        <v>82</v>
      </c>
      <c r="G92" s="143">
        <v>620362.75999673584</v>
      </c>
      <c r="H92" s="143">
        <v>505901.7299973992</v>
      </c>
      <c r="I92" s="143">
        <v>560112.36999720475</v>
      </c>
      <c r="J92" s="143">
        <v>421062.76999800635</v>
      </c>
      <c r="K92" s="143">
        <v>430780.00999813242</v>
      </c>
      <c r="L92" s="143">
        <v>366313.67999858409</v>
      </c>
      <c r="M92" s="143">
        <v>267669.10999872757</v>
      </c>
      <c r="N92" s="143">
        <v>286927.21999882697</v>
      </c>
      <c r="O92" s="143">
        <v>230014.789998858</v>
      </c>
    </row>
    <row r="93" spans="1:15" x14ac:dyDescent="0.25">
      <c r="A93" s="15"/>
      <c r="E93" s="14" t="s">
        <v>15</v>
      </c>
      <c r="F93" s="143" t="s">
        <v>83</v>
      </c>
      <c r="G93" s="143">
        <v>10558700.159952518</v>
      </c>
      <c r="H93" s="143">
        <v>11185443.869952625</v>
      </c>
      <c r="I93" s="143">
        <v>10977899.609955482</v>
      </c>
      <c r="J93" s="143">
        <v>9898431.5599628296</v>
      </c>
      <c r="K93" s="143">
        <v>9784945.0099653676</v>
      </c>
      <c r="L93" s="143">
        <v>8611707.0199687146</v>
      </c>
      <c r="M93" s="143">
        <v>8837871.6599672623</v>
      </c>
      <c r="N93" s="143">
        <v>8616745.4799674675</v>
      </c>
      <c r="O93" s="143">
        <v>8201507.5399681609</v>
      </c>
    </row>
    <row r="94" spans="1:15" x14ac:dyDescent="0.25">
      <c r="A94" s="15"/>
      <c r="E94" s="14" t="s">
        <v>15</v>
      </c>
      <c r="F94" s="143" t="s">
        <v>84</v>
      </c>
      <c r="G94" s="143">
        <v>14681014.349938016</v>
      </c>
      <c r="H94" s="143">
        <v>15924788.969933316</v>
      </c>
      <c r="I94" s="143">
        <v>14037642.539939076</v>
      </c>
      <c r="J94" s="143">
        <v>13575830.399943018</v>
      </c>
      <c r="K94" s="143">
        <v>13559643.539944841</v>
      </c>
      <c r="L94" s="143">
        <v>12652917.869948065</v>
      </c>
      <c r="M94" s="143">
        <v>13117285.159946384</v>
      </c>
      <c r="N94" s="143">
        <v>14017418.899943665</v>
      </c>
      <c r="O94" s="143">
        <v>11835901.579952961</v>
      </c>
    </row>
    <row r="95" spans="1:15" x14ac:dyDescent="0.25">
      <c r="A95" s="15"/>
      <c r="E95" s="14" t="s">
        <v>15</v>
      </c>
      <c r="F95" s="143" t="s">
        <v>85</v>
      </c>
      <c r="G95" s="143">
        <v>7784696.0099658845</v>
      </c>
      <c r="H95" s="143">
        <v>8365269.9799631229</v>
      </c>
      <c r="I95" s="143">
        <v>7681790.2799642384</v>
      </c>
      <c r="J95" s="143">
        <v>8988002.4199587107</v>
      </c>
      <c r="K95" s="143">
        <v>9603009.1299581192</v>
      </c>
      <c r="L95" s="143">
        <v>9235252.1399581209</v>
      </c>
      <c r="M95" s="143">
        <v>8839814.869960295</v>
      </c>
      <c r="N95" s="143">
        <v>9369307.0199585967</v>
      </c>
      <c r="O95" s="143">
        <v>6960955.9499701029</v>
      </c>
    </row>
    <row r="96" spans="1:15" x14ac:dyDescent="0.25">
      <c r="A96" s="15"/>
      <c r="E96" s="13" t="s">
        <v>16</v>
      </c>
      <c r="F96" s="13"/>
      <c r="G96" s="13">
        <v>10663216.939935835</v>
      </c>
      <c r="H96" s="13">
        <v>11121570.929944398</v>
      </c>
      <c r="I96" s="13">
        <v>11558047.769969521</v>
      </c>
      <c r="J96" s="13">
        <v>8480722.9099743981</v>
      </c>
      <c r="K96" s="13">
        <v>8057269.5099586481</v>
      </c>
      <c r="L96" s="13">
        <v>6545482.689956638</v>
      </c>
      <c r="M96" s="13">
        <v>5726867.1899720952</v>
      </c>
      <c r="N96" s="13">
        <v>5365887.0199694</v>
      </c>
      <c r="O96" s="13">
        <v>4557929.0599817988</v>
      </c>
    </row>
    <row r="97" spans="1:15" x14ac:dyDescent="0.25">
      <c r="A97" s="15"/>
      <c r="E97" s="14" t="s">
        <v>16</v>
      </c>
      <c r="F97" s="143" t="s">
        <v>79</v>
      </c>
      <c r="G97" s="143">
        <v>4723466.1999688763</v>
      </c>
      <c r="H97" s="143">
        <v>4809791.4399697958</v>
      </c>
      <c r="I97" s="143">
        <v>5286524.3499778677</v>
      </c>
      <c r="J97" s="143">
        <v>4057837.1299825655</v>
      </c>
      <c r="K97" s="143">
        <v>3805458.6699849153</v>
      </c>
      <c r="L97" s="143">
        <v>3131054.1199786854</v>
      </c>
      <c r="M97" s="143">
        <v>2804933.4099880178</v>
      </c>
      <c r="N97" s="143">
        <v>2858080.5499788211</v>
      </c>
      <c r="O97" s="143">
        <v>2673619.949988272</v>
      </c>
    </row>
    <row r="98" spans="1:15" x14ac:dyDescent="0.25">
      <c r="A98" s="15"/>
      <c r="E98" s="14" t="s">
        <v>16</v>
      </c>
      <c r="F98" s="143" t="s">
        <v>80</v>
      </c>
      <c r="G98" s="143">
        <v>3614198.4299835698</v>
      </c>
      <c r="H98" s="143">
        <v>3891506.3499829224</v>
      </c>
      <c r="I98" s="143">
        <v>3916435.8799922951</v>
      </c>
      <c r="J98" s="143">
        <v>2748296.479997816</v>
      </c>
      <c r="K98" s="143">
        <v>2665317.6699831113</v>
      </c>
      <c r="L98" s="143">
        <v>2241545.6499830871</v>
      </c>
      <c r="M98" s="143">
        <v>1879173.2099887405</v>
      </c>
      <c r="N98" s="143">
        <v>1546210.899995487</v>
      </c>
      <c r="O98" s="143">
        <v>1056937.5099970161</v>
      </c>
    </row>
    <row r="99" spans="1:15" x14ac:dyDescent="0.25">
      <c r="A99" s="15"/>
      <c r="E99" s="14" t="s">
        <v>16</v>
      </c>
      <c r="F99" s="143" t="s">
        <v>81</v>
      </c>
      <c r="G99" s="143">
        <v>2259476.9999853978</v>
      </c>
      <c r="H99" s="143">
        <v>2359157.4599921298</v>
      </c>
      <c r="I99" s="143">
        <v>2303060.399995062</v>
      </c>
      <c r="J99" s="143">
        <v>1631314.5299942107</v>
      </c>
      <c r="K99" s="143">
        <v>1551738.3699908445</v>
      </c>
      <c r="L99" s="143">
        <v>1152287.6399948522</v>
      </c>
      <c r="M99" s="143">
        <v>1008652.3399954784</v>
      </c>
      <c r="N99" s="143">
        <v>929280.34999523999</v>
      </c>
      <c r="O99" s="143">
        <v>793859.75999660604</v>
      </c>
    </row>
    <row r="100" spans="1:15" x14ac:dyDescent="0.25">
      <c r="A100" s="15"/>
      <c r="E100" s="14" t="s">
        <v>16</v>
      </c>
      <c r="F100" s="143" t="s">
        <v>82</v>
      </c>
      <c r="G100" s="143">
        <v>60255.599999633509</v>
      </c>
      <c r="H100" s="143">
        <v>56593.869999782175</v>
      </c>
      <c r="I100" s="143">
        <v>49733.439999672242</v>
      </c>
      <c r="J100" s="143">
        <v>41119.099999848841</v>
      </c>
      <c r="K100" s="143">
        <v>31961.599999812915</v>
      </c>
      <c r="L100" s="143">
        <v>17684.48999995727</v>
      </c>
      <c r="M100" s="143">
        <v>25852.70999988318</v>
      </c>
      <c r="N100" s="143">
        <v>20761.589999925</v>
      </c>
      <c r="O100" s="143">
        <v>16819.539999921999</v>
      </c>
    </row>
    <row r="101" spans="1:15" x14ac:dyDescent="0.25">
      <c r="A101" s="15"/>
      <c r="E101" s="14" t="s">
        <v>16</v>
      </c>
      <c r="F101" s="143" t="s">
        <v>83</v>
      </c>
      <c r="G101" s="143">
        <v>4745.279999986059</v>
      </c>
      <c r="H101" s="143">
        <v>3749.479999982751</v>
      </c>
      <c r="I101" s="143">
        <v>1737.4299999875948</v>
      </c>
      <c r="J101" s="143">
        <v>1939.789999993518</v>
      </c>
      <c r="K101" s="143">
        <v>1758.3599999942812</v>
      </c>
      <c r="L101" s="143">
        <v>1837.13999999268</v>
      </c>
      <c r="M101" s="143">
        <v>6010.7999999690237</v>
      </c>
      <c r="N101" s="143">
        <v>7421.3899999599998</v>
      </c>
      <c r="O101" s="143">
        <v>14421.809999943</v>
      </c>
    </row>
    <row r="102" spans="1:15" x14ac:dyDescent="0.25">
      <c r="A102" s="15"/>
      <c r="E102" s="14" t="s">
        <v>16</v>
      </c>
      <c r="F102" s="143" t="s">
        <v>84</v>
      </c>
      <c r="G102" s="143">
        <v>734.77999999932945</v>
      </c>
      <c r="H102" s="143">
        <v>610.22999999974866</v>
      </c>
      <c r="I102" s="143">
        <v>431.6399999998975</v>
      </c>
      <c r="J102" s="143">
        <v>163.37999999988827</v>
      </c>
      <c r="K102" s="143">
        <v>639.87999999895692</v>
      </c>
      <c r="L102" s="143">
        <v>748.15999999549251</v>
      </c>
      <c r="M102" s="143">
        <v>2109.669999984093</v>
      </c>
      <c r="N102" s="143">
        <v>3456.4099999680002</v>
      </c>
      <c r="O102" s="143">
        <v>1850.699999985</v>
      </c>
    </row>
    <row r="103" spans="1:15" x14ac:dyDescent="0.25">
      <c r="A103" s="15"/>
      <c r="E103" s="14" t="s">
        <v>16</v>
      </c>
      <c r="F103" s="143" t="s">
        <v>85</v>
      </c>
      <c r="G103" s="143">
        <v>339.64999999967398</v>
      </c>
      <c r="H103" s="143">
        <v>162.09999999986027</v>
      </c>
      <c r="I103" s="143">
        <v>124.62999999988824</v>
      </c>
      <c r="J103" s="143">
        <v>52.5</v>
      </c>
      <c r="K103" s="143">
        <v>394.95999999926426</v>
      </c>
      <c r="L103" s="143">
        <v>325.48999999766238</v>
      </c>
      <c r="M103" s="143">
        <v>135.04999999888241</v>
      </c>
      <c r="N103" s="143">
        <v>675.82999999399999</v>
      </c>
      <c r="O103" s="143">
        <v>419.789999997</v>
      </c>
    </row>
    <row r="104" spans="1:15" x14ac:dyDescent="0.25">
      <c r="A104" s="15"/>
      <c r="E104" s="13" t="s">
        <v>17</v>
      </c>
      <c r="F104" s="13"/>
      <c r="G104" s="13">
        <v>5488108.7899990557</v>
      </c>
      <c r="H104" s="13">
        <v>12794371.839997549</v>
      </c>
      <c r="I104" s="13">
        <v>18181042.769997746</v>
      </c>
      <c r="J104" s="13">
        <v>19735225.859997779</v>
      </c>
      <c r="K104" s="13">
        <v>19515345.589998171</v>
      </c>
      <c r="L104" s="13">
        <v>20237131.129998203</v>
      </c>
      <c r="M104" s="13">
        <v>22508367.409998249</v>
      </c>
      <c r="N104" s="13">
        <v>23787114.539998036</v>
      </c>
      <c r="O104" s="13">
        <v>22348877.309998576</v>
      </c>
    </row>
    <row r="105" spans="1:15" x14ac:dyDescent="0.25">
      <c r="A105" s="15"/>
      <c r="E105" s="14" t="s">
        <v>17</v>
      </c>
      <c r="F105" s="143" t="s">
        <v>79</v>
      </c>
      <c r="G105" s="143">
        <v>623984.07999989903</v>
      </c>
      <c r="H105" s="143">
        <v>1400739.8099997919</v>
      </c>
      <c r="I105" s="143">
        <v>2386734.7699998352</v>
      </c>
      <c r="J105" s="143">
        <v>2827295.639999791</v>
      </c>
      <c r="K105" s="143">
        <v>2885491.8399998005</v>
      </c>
      <c r="L105" s="143">
        <v>3082372.2999997926</v>
      </c>
      <c r="M105" s="143">
        <v>3639310.2099998193</v>
      </c>
      <c r="N105" s="143">
        <v>3974503.1999997678</v>
      </c>
      <c r="O105" s="143">
        <v>3555722.3099998161</v>
      </c>
    </row>
    <row r="106" spans="1:15" x14ac:dyDescent="0.25">
      <c r="A106" s="15"/>
      <c r="E106" s="14" t="s">
        <v>17</v>
      </c>
      <c r="F106" s="143" t="s">
        <v>80</v>
      </c>
      <c r="G106" s="143">
        <v>4856517.7399991872</v>
      </c>
      <c r="H106" s="143">
        <v>11390275.819997774</v>
      </c>
      <c r="I106" s="143">
        <v>15788350.519997938</v>
      </c>
      <c r="J106" s="143">
        <v>16906304.609998003</v>
      </c>
      <c r="K106" s="143">
        <v>16628661.1499984</v>
      </c>
      <c r="L106" s="143">
        <v>17152076.089998409</v>
      </c>
      <c r="M106" s="143">
        <v>18851277.76999848</v>
      </c>
      <c r="N106" s="143">
        <v>19787138.389998421</v>
      </c>
      <c r="O106" s="143">
        <v>18782616.349998832</v>
      </c>
    </row>
    <row r="107" spans="1:15" x14ac:dyDescent="0.25">
      <c r="A107" s="15"/>
      <c r="E107" s="14" t="s">
        <v>17</v>
      </c>
      <c r="F107" s="143" t="s">
        <v>81</v>
      </c>
      <c r="G107" s="143">
        <v>894.17999999899996</v>
      </c>
      <c r="H107" s="143">
        <v>976.60999999800003</v>
      </c>
      <c r="I107" s="143">
        <v>835.63</v>
      </c>
      <c r="J107" s="143">
        <v>85</v>
      </c>
      <c r="K107" s="143">
        <v>385</v>
      </c>
      <c r="L107" s="143">
        <v>2307.73999999836</v>
      </c>
      <c r="M107" s="143">
        <v>10432.039999955103</v>
      </c>
      <c r="N107" s="143">
        <v>23337.949999830998</v>
      </c>
      <c r="O107" s="143">
        <v>10138.569999941999</v>
      </c>
    </row>
    <row r="108" spans="1:15" x14ac:dyDescent="0.25">
      <c r="A108" s="15"/>
      <c r="E108" s="14" t="s">
        <v>17</v>
      </c>
      <c r="F108" s="143" t="s">
        <v>83</v>
      </c>
      <c r="G108" s="143">
        <v>0</v>
      </c>
      <c r="H108" s="143">
        <v>0</v>
      </c>
      <c r="I108" s="143">
        <v>0</v>
      </c>
      <c r="J108" s="143">
        <v>0</v>
      </c>
      <c r="K108" s="143">
        <v>0</v>
      </c>
      <c r="L108" s="143">
        <v>0</v>
      </c>
      <c r="M108" s="143">
        <v>4827.3899999776622</v>
      </c>
      <c r="N108" s="143">
        <v>0</v>
      </c>
      <c r="O108" s="143">
        <v>400.07999999800001</v>
      </c>
    </row>
    <row r="109" spans="1:15" x14ac:dyDescent="0.25">
      <c r="A109" s="15"/>
      <c r="E109" s="14" t="s">
        <v>17</v>
      </c>
      <c r="F109" s="143" t="s">
        <v>84</v>
      </c>
      <c r="G109" s="143">
        <v>499.79999999799998</v>
      </c>
      <c r="H109" s="143">
        <v>110.149999999</v>
      </c>
      <c r="I109" s="143">
        <v>3654.2899999900001</v>
      </c>
      <c r="J109" s="143">
        <v>1052.1699999980001</v>
      </c>
      <c r="K109" s="143">
        <v>0</v>
      </c>
      <c r="L109" s="143">
        <v>0</v>
      </c>
      <c r="M109" s="143">
        <v>0</v>
      </c>
      <c r="N109" s="143">
        <v>0</v>
      </c>
      <c r="O109" s="143">
        <v>0</v>
      </c>
    </row>
    <row r="110" spans="1:15" x14ac:dyDescent="0.25">
      <c r="A110" s="15"/>
      <c r="B110" s="55"/>
      <c r="C110" s="55"/>
      <c r="D110" s="55"/>
      <c r="E110" s="14"/>
      <c r="F110" s="143" t="s">
        <v>85</v>
      </c>
      <c r="G110" s="143">
        <v>6212.9899999709996</v>
      </c>
      <c r="H110" s="143">
        <v>2269.449999986</v>
      </c>
      <c r="I110" s="143">
        <v>1467.559999993</v>
      </c>
      <c r="J110" s="143">
        <v>488.43999999800002</v>
      </c>
      <c r="K110" s="143">
        <v>807.59999999403954</v>
      </c>
      <c r="L110" s="143">
        <v>375</v>
      </c>
      <c r="M110" s="143">
        <v>2520</v>
      </c>
      <c r="N110" s="143">
        <v>2135</v>
      </c>
      <c r="O110" s="143">
        <v>0</v>
      </c>
    </row>
    <row r="111" spans="1:15" x14ac:dyDescent="0.25">
      <c r="A111" s="15"/>
      <c r="E111" s="13" t="s">
        <v>18</v>
      </c>
      <c r="F111" s="13"/>
      <c r="G111" s="13">
        <v>5766819.7699873643</v>
      </c>
      <c r="H111" s="13">
        <v>6746074.7799879694</v>
      </c>
      <c r="I111" s="13">
        <v>8977863.3299867585</v>
      </c>
      <c r="J111" s="13">
        <v>10664263.999985939</v>
      </c>
      <c r="K111" s="13">
        <v>12857520.269971237</v>
      </c>
      <c r="L111" s="13">
        <v>13689146.44996619</v>
      </c>
      <c r="M111" s="13">
        <v>16088747.709960571</v>
      </c>
      <c r="N111" s="13">
        <v>19806132.49994893</v>
      </c>
      <c r="O111" s="13">
        <v>19592479.359953299</v>
      </c>
    </row>
    <row r="112" spans="1:15" x14ac:dyDescent="0.25">
      <c r="A112" s="15"/>
      <c r="E112" s="14" t="s">
        <v>18</v>
      </c>
      <c r="F112" s="143" t="s">
        <v>79</v>
      </c>
      <c r="G112" s="143">
        <v>0</v>
      </c>
      <c r="H112" s="143">
        <v>0</v>
      </c>
      <c r="I112" s="143">
        <v>187.5</v>
      </c>
      <c r="J112" s="143">
        <v>-50</v>
      </c>
      <c r="K112" s="143">
        <v>164.79999999981376</v>
      </c>
      <c r="L112" s="143">
        <v>124</v>
      </c>
      <c r="M112" s="143">
        <v>107</v>
      </c>
      <c r="N112" s="143">
        <v>0</v>
      </c>
      <c r="O112" s="143">
        <v>80.5</v>
      </c>
    </row>
    <row r="113" spans="1:15" x14ac:dyDescent="0.25">
      <c r="A113" s="15"/>
      <c r="E113" s="14" t="s">
        <v>18</v>
      </c>
      <c r="F113" s="143" t="s">
        <v>80</v>
      </c>
      <c r="G113" s="143">
        <v>1339625.8499970681</v>
      </c>
      <c r="H113" s="143">
        <v>1534486.8099970741</v>
      </c>
      <c r="I113" s="143">
        <v>2172197.9599967394</v>
      </c>
      <c r="J113" s="143">
        <v>2674555.9199963901</v>
      </c>
      <c r="K113" s="143">
        <v>3113707.34999278</v>
      </c>
      <c r="L113" s="143">
        <v>3090885.4399921703</v>
      </c>
      <c r="M113" s="143">
        <v>3309760.7899914626</v>
      </c>
      <c r="N113" s="143">
        <v>4343819.719987982</v>
      </c>
      <c r="O113" s="143">
        <v>4321502.1299886927</v>
      </c>
    </row>
    <row r="114" spans="1:15" x14ac:dyDescent="0.25">
      <c r="A114" s="15"/>
      <c r="E114" s="14" t="s">
        <v>18</v>
      </c>
      <c r="F114" s="143" t="s">
        <v>81</v>
      </c>
      <c r="G114" s="143">
        <v>4341709.3299905071</v>
      </c>
      <c r="H114" s="143">
        <v>5110231.2499910509</v>
      </c>
      <c r="I114" s="143">
        <v>6690976.7199901724</v>
      </c>
      <c r="J114" s="143">
        <v>7853307.7699896498</v>
      </c>
      <c r="K114" s="143">
        <v>9568240.3199787326</v>
      </c>
      <c r="L114" s="143">
        <v>10421574.289974391</v>
      </c>
      <c r="M114" s="143">
        <v>12521616.769969722</v>
      </c>
      <c r="N114" s="143">
        <v>15143901.709961796</v>
      </c>
      <c r="O114" s="143">
        <v>14893089.629964834</v>
      </c>
    </row>
    <row r="115" spans="1:15" x14ac:dyDescent="0.25">
      <c r="A115" s="15"/>
      <c r="E115" s="14" t="s">
        <v>18</v>
      </c>
      <c r="F115" s="143" t="s">
        <v>82</v>
      </c>
      <c r="G115" s="143">
        <v>63035.159999864882</v>
      </c>
      <c r="H115" s="143">
        <v>72751.049999875613</v>
      </c>
      <c r="I115" s="143">
        <v>85064.189999912021</v>
      </c>
      <c r="J115" s="143">
        <v>104854.35999992432</v>
      </c>
      <c r="K115" s="143">
        <v>127817.97999969822</v>
      </c>
      <c r="L115" s="143">
        <v>128686.19999969901</v>
      </c>
      <c r="M115" s="143">
        <v>192043.73999953561</v>
      </c>
      <c r="N115" s="143">
        <v>244245.48999935901</v>
      </c>
      <c r="O115" s="143">
        <v>305182.34999929601</v>
      </c>
    </row>
    <row r="116" spans="1:15" x14ac:dyDescent="0.25">
      <c r="A116" s="15"/>
      <c r="E116" s="14" t="s">
        <v>18</v>
      </c>
      <c r="F116" s="143" t="s">
        <v>83</v>
      </c>
      <c r="G116" s="143">
        <v>22449.429999966171</v>
      </c>
      <c r="H116" s="143">
        <v>28605.669999960806</v>
      </c>
      <c r="I116" s="143">
        <v>29436.959999965158</v>
      </c>
      <c r="J116" s="143">
        <v>31595.949999969631</v>
      </c>
      <c r="K116" s="143">
        <v>47589.819999928121</v>
      </c>
      <c r="L116" s="143">
        <v>47876.519999897566</v>
      </c>
      <c r="M116" s="143">
        <v>65219.409999871183</v>
      </c>
      <c r="N116" s="143">
        <v>74165.579999788999</v>
      </c>
      <c r="O116" s="143">
        <v>72624.749999774998</v>
      </c>
    </row>
    <row r="117" spans="1:15" x14ac:dyDescent="0.25">
      <c r="A117" s="15"/>
      <c r="E117" s="13" t="s">
        <v>19</v>
      </c>
      <c r="F117" s="13"/>
      <c r="G117" s="13">
        <v>3354510.4999784045</v>
      </c>
      <c r="H117" s="13">
        <v>3678622.8699814142</v>
      </c>
      <c r="I117" s="13">
        <v>2955662.7899845741</v>
      </c>
      <c r="J117" s="13">
        <v>2436210.289988759</v>
      </c>
      <c r="K117" s="13">
        <v>3072544.4499857314</v>
      </c>
      <c r="L117" s="13">
        <v>5074839.449977261</v>
      </c>
      <c r="M117" s="13">
        <v>10159869.429952361</v>
      </c>
      <c r="N117" s="13">
        <v>12042450.629949454</v>
      </c>
      <c r="O117" s="13">
        <v>8059097.5399578419</v>
      </c>
    </row>
    <row r="118" spans="1:15" x14ac:dyDescent="0.25">
      <c r="A118" s="15"/>
      <c r="E118" s="14" t="s">
        <v>19</v>
      </c>
      <c r="F118" s="143" t="s">
        <v>79</v>
      </c>
      <c r="G118" s="143">
        <v>473.70999999716878</v>
      </c>
      <c r="H118" s="143">
        <v>240.47999999858439</v>
      </c>
      <c r="I118" s="143">
        <v>378.26999999955297</v>
      </c>
      <c r="J118" s="143">
        <v>0</v>
      </c>
      <c r="K118" s="143">
        <v>119.1599999992177</v>
      </c>
      <c r="L118" s="143">
        <v>0</v>
      </c>
      <c r="M118" s="143">
        <v>825</v>
      </c>
      <c r="N118" s="143">
        <v>2687.5</v>
      </c>
      <c r="O118" s="143">
        <v>6850</v>
      </c>
    </row>
    <row r="119" spans="1:15" x14ac:dyDescent="0.25">
      <c r="A119" s="15"/>
      <c r="E119" s="14" t="s">
        <v>19</v>
      </c>
      <c r="F119" s="143" t="s">
        <v>80</v>
      </c>
      <c r="G119" s="143">
        <v>89372.399999380694</v>
      </c>
      <c r="H119" s="143">
        <v>116629.94999936502</v>
      </c>
      <c r="I119" s="143">
        <v>88553.119999521252</v>
      </c>
      <c r="J119" s="143">
        <v>62420.929999706241</v>
      </c>
      <c r="K119" s="143">
        <v>66978.609999628155</v>
      </c>
      <c r="L119" s="143">
        <v>29258.199999877204</v>
      </c>
      <c r="M119" s="143">
        <v>35060.88999988111</v>
      </c>
      <c r="N119" s="143">
        <v>61843.769999851</v>
      </c>
      <c r="O119" s="143">
        <v>76355.779999887993</v>
      </c>
    </row>
    <row r="120" spans="1:15" x14ac:dyDescent="0.25">
      <c r="A120" s="15"/>
      <c r="E120" s="14" t="s">
        <v>19</v>
      </c>
      <c r="F120" s="143" t="s">
        <v>81</v>
      </c>
      <c r="G120" s="143">
        <v>1596106.7299884474</v>
      </c>
      <c r="H120" s="143">
        <v>1835544.2199903368</v>
      </c>
      <c r="I120" s="143">
        <v>1442405.0899914897</v>
      </c>
      <c r="J120" s="143">
        <v>1145291.4999946535</v>
      </c>
      <c r="K120" s="143">
        <v>1634127.0899916294</v>
      </c>
      <c r="L120" s="143">
        <v>3172751.4799851486</v>
      </c>
      <c r="M120" s="143">
        <v>6212756.3399727484</v>
      </c>
      <c r="N120" s="143">
        <v>6733862.5899747722</v>
      </c>
      <c r="O120" s="143">
        <v>3394204.649983272</v>
      </c>
    </row>
    <row r="121" spans="1:15" x14ac:dyDescent="0.25">
      <c r="A121" s="15"/>
      <c r="E121" s="14" t="s">
        <v>19</v>
      </c>
      <c r="F121" s="143" t="s">
        <v>82</v>
      </c>
      <c r="G121" s="143">
        <v>91060.399999400994</v>
      </c>
      <c r="H121" s="143">
        <v>112645.72999943516</v>
      </c>
      <c r="I121" s="143">
        <v>89375.459999546889</v>
      </c>
      <c r="J121" s="143">
        <v>65201.519999684686</v>
      </c>
      <c r="K121" s="143">
        <v>72767.729999678777</v>
      </c>
      <c r="L121" s="143">
        <v>116028.58999936697</v>
      </c>
      <c r="M121" s="143">
        <v>159819.47999916723</v>
      </c>
      <c r="N121" s="143">
        <v>92334.539999690998</v>
      </c>
      <c r="O121" s="143">
        <v>50322.449999707998</v>
      </c>
    </row>
    <row r="122" spans="1:15" x14ac:dyDescent="0.25">
      <c r="A122" s="15"/>
      <c r="E122" s="14" t="s">
        <v>19</v>
      </c>
      <c r="F122" s="143" t="s">
        <v>83</v>
      </c>
      <c r="G122" s="143">
        <v>880149.49999484688</v>
      </c>
      <c r="H122" s="143">
        <v>906090.93999562715</v>
      </c>
      <c r="I122" s="143">
        <v>734778.65999667824</v>
      </c>
      <c r="J122" s="143">
        <v>629334.42999703402</v>
      </c>
      <c r="K122" s="143">
        <v>680810.8799972235</v>
      </c>
      <c r="L122" s="143">
        <v>898816.60999634757</v>
      </c>
      <c r="M122" s="143">
        <v>2036305.4099895717</v>
      </c>
      <c r="N122" s="143">
        <v>3109145.0599856749</v>
      </c>
      <c r="O122" s="143">
        <v>2669827.159985133</v>
      </c>
    </row>
    <row r="123" spans="1:15" x14ac:dyDescent="0.25">
      <c r="A123" s="15"/>
      <c r="E123" s="14" t="s">
        <v>19</v>
      </c>
      <c r="F123" s="143" t="s">
        <v>84</v>
      </c>
      <c r="G123" s="143">
        <v>633127.18999668502</v>
      </c>
      <c r="H123" s="143">
        <v>635784.90999697812</v>
      </c>
      <c r="I123" s="143">
        <v>531458.70999763557</v>
      </c>
      <c r="J123" s="143">
        <v>469669.3599979069</v>
      </c>
      <c r="K123" s="143">
        <v>543085.51999786391</v>
      </c>
      <c r="L123" s="143">
        <v>742032.68999698351</v>
      </c>
      <c r="M123" s="143">
        <v>1617622.6099916019</v>
      </c>
      <c r="N123" s="143">
        <v>1930040.779989847</v>
      </c>
      <c r="O123" s="143">
        <v>1797548.399989913</v>
      </c>
    </row>
    <row r="124" spans="1:15" x14ac:dyDescent="0.25">
      <c r="A124" s="15"/>
      <c r="E124" s="14" t="s">
        <v>19</v>
      </c>
      <c r="F124" s="143" t="s">
        <v>85</v>
      </c>
      <c r="G124" s="143">
        <v>64220.569999691405</v>
      </c>
      <c r="H124" s="143">
        <v>71686.639999673425</v>
      </c>
      <c r="I124" s="143">
        <v>68713.479999704723</v>
      </c>
      <c r="J124" s="143">
        <v>64292.549999736475</v>
      </c>
      <c r="K124" s="143">
        <v>74655.459999714556</v>
      </c>
      <c r="L124" s="143">
        <v>115951.8799995248</v>
      </c>
      <c r="M124" s="143">
        <v>97479.699999503107</v>
      </c>
      <c r="N124" s="143">
        <v>112536.38999948899</v>
      </c>
      <c r="O124" s="143">
        <v>63989.099999700004</v>
      </c>
    </row>
    <row r="125" spans="1:15" x14ac:dyDescent="0.25">
      <c r="A125" s="15"/>
      <c r="E125" s="13" t="s">
        <v>20</v>
      </c>
      <c r="F125" s="13"/>
      <c r="G125" s="13">
        <v>159763180.52916795</v>
      </c>
      <c r="H125" s="13">
        <v>167579832.23911703</v>
      </c>
      <c r="I125" s="13">
        <v>174267501.00908449</v>
      </c>
      <c r="J125" s="13">
        <v>171813920.99908477</v>
      </c>
      <c r="K125" s="13">
        <v>170432852.89907756</v>
      </c>
      <c r="L125" s="13">
        <v>176289953.49904069</v>
      </c>
      <c r="M125" s="13">
        <v>192310264.11902288</v>
      </c>
      <c r="N125" s="13">
        <v>204268214.16895539</v>
      </c>
      <c r="O125" s="13">
        <v>197534898.98904893</v>
      </c>
    </row>
    <row r="126" spans="1:15" x14ac:dyDescent="0.25">
      <c r="A126" s="15"/>
      <c r="E126" s="14" t="s">
        <v>20</v>
      </c>
      <c r="F126" s="143" t="s">
        <v>79</v>
      </c>
      <c r="G126" s="143">
        <v>29326.709999790997</v>
      </c>
      <c r="H126" s="143">
        <v>36853.519999763805</v>
      </c>
      <c r="I126" s="143">
        <v>45733.82999966108</v>
      </c>
      <c r="J126" s="143">
        <v>49871.789999630753</v>
      </c>
      <c r="K126" s="143">
        <v>54286.83999959124</v>
      </c>
      <c r="L126" s="143">
        <v>64326.13999952736</v>
      </c>
      <c r="M126" s="143">
        <v>15167277.819921227</v>
      </c>
      <c r="N126" s="143">
        <v>89272.569999319006</v>
      </c>
      <c r="O126" s="143">
        <v>96259.219999299006</v>
      </c>
    </row>
    <row r="127" spans="1:15" x14ac:dyDescent="0.25">
      <c r="A127" s="15"/>
      <c r="E127" s="14" t="s">
        <v>20</v>
      </c>
      <c r="F127" s="143" t="s">
        <v>80</v>
      </c>
      <c r="G127" s="143">
        <v>28675998.689831473</v>
      </c>
      <c r="H127" s="143">
        <v>30669527.039820287</v>
      </c>
      <c r="I127" s="143">
        <v>33056135.989803128</v>
      </c>
      <c r="J127" s="143">
        <v>32757427.399807341</v>
      </c>
      <c r="K127" s="143">
        <v>32505486.019813575</v>
      </c>
      <c r="L127" s="143">
        <v>32623067.639815528</v>
      </c>
      <c r="M127" s="143">
        <v>30982350.099829927</v>
      </c>
      <c r="N127" s="143">
        <v>34720662.209806979</v>
      </c>
      <c r="O127" s="143">
        <v>34232707.559806347</v>
      </c>
    </row>
    <row r="128" spans="1:15" x14ac:dyDescent="0.25">
      <c r="A128" s="15"/>
      <c r="E128" s="14" t="s">
        <v>20</v>
      </c>
      <c r="F128" s="143" t="s">
        <v>81</v>
      </c>
      <c r="G128" s="143">
        <v>118471753.59934589</v>
      </c>
      <c r="H128" s="143">
        <v>121671281.0693284</v>
      </c>
      <c r="I128" s="143">
        <v>125586930.85930684</v>
      </c>
      <c r="J128" s="143">
        <v>123729946.05931722</v>
      </c>
      <c r="K128" s="143">
        <v>123511718.6993057</v>
      </c>
      <c r="L128" s="143">
        <v>128735705.33928031</v>
      </c>
      <c r="M128" s="143">
        <v>128549030.34928741</v>
      </c>
      <c r="N128" s="143">
        <v>149308996.20914567</v>
      </c>
      <c r="O128" s="143">
        <v>143313391.60927472</v>
      </c>
    </row>
    <row r="129" spans="1:15" x14ac:dyDescent="0.25">
      <c r="A129" s="15"/>
      <c r="E129" s="14" t="s">
        <v>20</v>
      </c>
      <c r="F129" s="143" t="s">
        <v>82</v>
      </c>
      <c r="G129" s="143">
        <v>4390304.7599864006</v>
      </c>
      <c r="H129" s="143">
        <v>4242790.0499851033</v>
      </c>
      <c r="I129" s="143">
        <v>3768736.6399880503</v>
      </c>
      <c r="J129" s="143">
        <v>3400691.6199886953</v>
      </c>
      <c r="K129" s="143">
        <v>2857534.1699905004</v>
      </c>
      <c r="L129" s="143">
        <v>2678928.5899913358</v>
      </c>
      <c r="M129" s="143">
        <v>2857466.3099902198</v>
      </c>
      <c r="N129" s="143">
        <v>2756182.229990588</v>
      </c>
      <c r="O129" s="143">
        <v>2681488.7699919618</v>
      </c>
    </row>
    <row r="130" spans="1:15" x14ac:dyDescent="0.25">
      <c r="A130" s="15"/>
      <c r="E130" s="14" t="s">
        <v>20</v>
      </c>
      <c r="F130" s="143" t="s">
        <v>83</v>
      </c>
      <c r="G130" s="143">
        <v>5774597.2499910928</v>
      </c>
      <c r="H130" s="143">
        <v>7757484.0699809026</v>
      </c>
      <c r="I130" s="143">
        <v>8144175.8699875921</v>
      </c>
      <c r="J130" s="143">
        <v>8047417.3299873853</v>
      </c>
      <c r="K130" s="143">
        <v>7683024.8999879155</v>
      </c>
      <c r="L130" s="143">
        <v>8053114.8399865516</v>
      </c>
      <c r="M130" s="143">
        <v>10692098.819977894</v>
      </c>
      <c r="N130" s="143">
        <v>13116050.719971379</v>
      </c>
      <c r="O130" s="143">
        <v>13282989.719970398</v>
      </c>
    </row>
    <row r="131" spans="1:15" x14ac:dyDescent="0.25">
      <c r="A131" s="15"/>
      <c r="E131" s="14" t="s">
        <v>20</v>
      </c>
      <c r="F131" s="143" t="s">
        <v>84</v>
      </c>
      <c r="G131" s="143">
        <v>2015058.419997436</v>
      </c>
      <c r="H131" s="143">
        <v>2615538.5799937872</v>
      </c>
      <c r="I131" s="143">
        <v>2978610.0099957138</v>
      </c>
      <c r="J131" s="143">
        <v>3122551.6299956921</v>
      </c>
      <c r="K131" s="143">
        <v>3035457.7899955777</v>
      </c>
      <c r="L131" s="143">
        <v>3271979.7999953548</v>
      </c>
      <c r="M131" s="143">
        <v>3176786.189994703</v>
      </c>
      <c r="N131" s="143">
        <v>3283426.6199950548</v>
      </c>
      <c r="O131" s="143">
        <v>2914038.8699952108</v>
      </c>
    </row>
    <row r="132" spans="1:15" x14ac:dyDescent="0.25">
      <c r="A132" s="15"/>
      <c r="E132" s="14" t="s">
        <v>20</v>
      </c>
      <c r="F132" s="143" t="s">
        <v>85</v>
      </c>
      <c r="G132" s="143">
        <v>406141.09999935457</v>
      </c>
      <c r="H132" s="143">
        <v>586357.90999839001</v>
      </c>
      <c r="I132" s="143">
        <v>687177.80999883544</v>
      </c>
      <c r="J132" s="143">
        <v>706015.16999883403</v>
      </c>
      <c r="K132" s="143">
        <v>785344.4799986654</v>
      </c>
      <c r="L132" s="143">
        <v>862831.14999851212</v>
      </c>
      <c r="M132" s="143">
        <v>885254.52999833738</v>
      </c>
      <c r="N132" s="143">
        <v>993623.609998203</v>
      </c>
      <c r="O132" s="143">
        <v>1014023.2399978261</v>
      </c>
    </row>
    <row r="133" spans="1:15" x14ac:dyDescent="0.25">
      <c r="A133" s="15"/>
      <c r="E133" s="13" t="s">
        <v>21</v>
      </c>
      <c r="F133" s="13"/>
      <c r="G133" s="13">
        <v>7208639.0599579811</v>
      </c>
      <c r="H133" s="13">
        <v>7979236.7799540516</v>
      </c>
      <c r="I133" s="13">
        <v>7920425.9299544049</v>
      </c>
      <c r="J133" s="13">
        <v>6533071.0799615188</v>
      </c>
      <c r="K133" s="13">
        <v>5500178.2699678438</v>
      </c>
      <c r="L133" s="13">
        <v>3797806.9199777646</v>
      </c>
      <c r="M133" s="13">
        <v>2539938.9399852287</v>
      </c>
      <c r="N133" s="13">
        <v>2339100.3899864401</v>
      </c>
      <c r="O133" s="13">
        <v>1852148.0699895851</v>
      </c>
    </row>
    <row r="134" spans="1:15" x14ac:dyDescent="0.25">
      <c r="A134" s="15"/>
      <c r="E134" s="14" t="s">
        <v>21</v>
      </c>
      <c r="F134" s="143" t="s">
        <v>79</v>
      </c>
      <c r="G134" s="143">
        <v>154265.45999898887</v>
      </c>
      <c r="H134" s="143">
        <v>163492.50999887846</v>
      </c>
      <c r="I134" s="143">
        <v>139648.42999909288</v>
      </c>
      <c r="J134" s="143">
        <v>75294.909999468349</v>
      </c>
      <c r="K134" s="143">
        <v>63171.159999590382</v>
      </c>
      <c r="L134" s="143">
        <v>42673.10999974329</v>
      </c>
      <c r="M134" s="143">
        <v>41817.759999715723</v>
      </c>
      <c r="N134" s="143">
        <v>35669.519999737</v>
      </c>
      <c r="O134" s="143">
        <v>71524.699999623001</v>
      </c>
    </row>
    <row r="135" spans="1:15" x14ac:dyDescent="0.25">
      <c r="A135" s="15"/>
      <c r="E135" s="14" t="s">
        <v>21</v>
      </c>
      <c r="F135" s="143" t="s">
        <v>80</v>
      </c>
      <c r="G135" s="143">
        <v>216928.77999880005</v>
      </c>
      <c r="H135" s="143">
        <v>194908.01999884372</v>
      </c>
      <c r="I135" s="143">
        <v>155595.71999911196</v>
      </c>
      <c r="J135" s="143">
        <v>112484.65999920361</v>
      </c>
      <c r="K135" s="143">
        <v>90764.83999952639</v>
      </c>
      <c r="L135" s="143">
        <v>83004.749999540887</v>
      </c>
      <c r="M135" s="143">
        <v>47096.939999756411</v>
      </c>
      <c r="N135" s="143">
        <v>29597.649999845002</v>
      </c>
      <c r="O135" s="143">
        <v>10990.039999942001</v>
      </c>
    </row>
    <row r="136" spans="1:15" x14ac:dyDescent="0.25">
      <c r="A136" s="15"/>
      <c r="E136" s="14" t="s">
        <v>21</v>
      </c>
      <c r="F136" s="143" t="s">
        <v>81</v>
      </c>
      <c r="G136" s="143">
        <v>393239.87999770942</v>
      </c>
      <c r="H136" s="143">
        <v>371542.82999795594</v>
      </c>
      <c r="I136" s="143">
        <v>379617.53999799304</v>
      </c>
      <c r="J136" s="143">
        <v>236054.99999866207</v>
      </c>
      <c r="K136" s="143">
        <v>196934.54999885632</v>
      </c>
      <c r="L136" s="143">
        <v>177405.97999902049</v>
      </c>
      <c r="M136" s="143">
        <v>112543.39999938752</v>
      </c>
      <c r="N136" s="143">
        <v>125383.669999337</v>
      </c>
      <c r="O136" s="143">
        <v>65294.609999674998</v>
      </c>
    </row>
    <row r="137" spans="1:15" x14ac:dyDescent="0.25">
      <c r="A137" s="15"/>
      <c r="E137" s="14" t="s">
        <v>21</v>
      </c>
      <c r="F137" s="143" t="s">
        <v>82</v>
      </c>
      <c r="G137" s="143">
        <v>124584.36999923736</v>
      </c>
      <c r="H137" s="143">
        <v>126386.70999923049</v>
      </c>
      <c r="I137" s="143">
        <v>84795.059999524601</v>
      </c>
      <c r="J137" s="143">
        <v>55508.939999716837</v>
      </c>
      <c r="K137" s="143">
        <v>40918.919999810401</v>
      </c>
      <c r="L137" s="143">
        <v>27911.109999846089</v>
      </c>
      <c r="M137" s="143">
        <v>29757.349999829195</v>
      </c>
      <c r="N137" s="143">
        <v>27633.269999872002</v>
      </c>
      <c r="O137" s="143">
        <v>28385.449999855999</v>
      </c>
    </row>
    <row r="138" spans="1:15" x14ac:dyDescent="0.25">
      <c r="A138" s="15"/>
      <c r="E138" s="14" t="s">
        <v>21</v>
      </c>
      <c r="F138" s="143" t="s">
        <v>83</v>
      </c>
      <c r="G138" s="143">
        <v>1973533.4199888515</v>
      </c>
      <c r="H138" s="143">
        <v>2008149.9699885212</v>
      </c>
      <c r="I138" s="143">
        <v>1810320.8699896547</v>
      </c>
      <c r="J138" s="143">
        <v>1597553.1899906481</v>
      </c>
      <c r="K138" s="143">
        <v>1335091.3899920557</v>
      </c>
      <c r="L138" s="143">
        <v>974314.03999426099</v>
      </c>
      <c r="M138" s="143">
        <v>597565.5599964495</v>
      </c>
      <c r="N138" s="143">
        <v>618864.88999637496</v>
      </c>
      <c r="O138" s="143">
        <v>504657.309997098</v>
      </c>
    </row>
    <row r="139" spans="1:15" x14ac:dyDescent="0.25">
      <c r="A139" s="15"/>
      <c r="E139" s="14" t="s">
        <v>21</v>
      </c>
      <c r="F139" s="143" t="s">
        <v>84</v>
      </c>
      <c r="G139" s="143">
        <v>3893398.3099769927</v>
      </c>
      <c r="H139" s="143">
        <v>4601067.7099736147</v>
      </c>
      <c r="I139" s="143">
        <v>4856533.3999720151</v>
      </c>
      <c r="J139" s="143">
        <v>3984247.4699766575</v>
      </c>
      <c r="K139" s="143">
        <v>3368529.2099805241</v>
      </c>
      <c r="L139" s="143">
        <v>2197327.4799871296</v>
      </c>
      <c r="M139" s="143">
        <v>1512684.7099912262</v>
      </c>
      <c r="N139" s="143">
        <v>1339154.5699922109</v>
      </c>
      <c r="O139" s="143">
        <v>1072213.619993926</v>
      </c>
    </row>
    <row r="140" spans="1:15" x14ac:dyDescent="0.25">
      <c r="A140" s="15"/>
      <c r="E140" s="14" t="s">
        <v>21</v>
      </c>
      <c r="F140" s="143" t="s">
        <v>85</v>
      </c>
      <c r="G140" s="143">
        <v>452688.83999740152</v>
      </c>
      <c r="H140" s="143">
        <v>513689.02999700757</v>
      </c>
      <c r="I140" s="143">
        <v>493914.90999700839</v>
      </c>
      <c r="J140" s="143">
        <v>471926.90999716194</v>
      </c>
      <c r="K140" s="143">
        <v>404768.19999748346</v>
      </c>
      <c r="L140" s="143">
        <v>295170.44999822421</v>
      </c>
      <c r="M140" s="143">
        <v>198473.21999886443</v>
      </c>
      <c r="N140" s="143">
        <v>162796.81999906199</v>
      </c>
      <c r="O140" s="143">
        <v>99082.339999464995</v>
      </c>
    </row>
    <row r="141" spans="1:15" x14ac:dyDescent="0.25">
      <c r="A141" s="15"/>
      <c r="E141" s="13" t="s">
        <v>22</v>
      </c>
      <c r="F141" s="13"/>
      <c r="G141" s="13">
        <v>35503573.929826446</v>
      </c>
      <c r="H141" s="13">
        <v>36343489.53982453</v>
      </c>
      <c r="I141" s="13">
        <v>35494388.379818127</v>
      </c>
      <c r="J141" s="13">
        <v>38392063.219810195</v>
      </c>
      <c r="K141" s="13">
        <v>37889264.339811198</v>
      </c>
      <c r="L141" s="13">
        <v>39131608.389799371</v>
      </c>
      <c r="M141" s="13">
        <v>39864666.639796257</v>
      </c>
      <c r="N141" s="13">
        <v>47045136.249753445</v>
      </c>
      <c r="O141" s="13">
        <v>43651113.549779356</v>
      </c>
    </row>
    <row r="142" spans="1:15" x14ac:dyDescent="0.25">
      <c r="A142" s="15"/>
      <c r="E142" s="14" t="s">
        <v>22</v>
      </c>
      <c r="F142" s="143" t="s">
        <v>79</v>
      </c>
      <c r="G142" s="143">
        <v>64576.269999751807</v>
      </c>
      <c r="H142" s="143">
        <v>128048.92999933103</v>
      </c>
      <c r="I142" s="143">
        <v>38511.46999979391</v>
      </c>
      <c r="J142" s="143">
        <v>16460.669999860223</v>
      </c>
      <c r="K142" s="143">
        <v>31325.539999794208</v>
      </c>
      <c r="L142" s="143">
        <v>52681.58999970556</v>
      </c>
      <c r="M142" s="143">
        <v>116584.93999923764</v>
      </c>
      <c r="N142" s="143">
        <v>32472.519999878001</v>
      </c>
      <c r="O142" s="143">
        <v>44878.479999736002</v>
      </c>
    </row>
    <row r="143" spans="1:15" x14ac:dyDescent="0.25">
      <c r="A143" s="15"/>
      <c r="E143" s="14" t="s">
        <v>22</v>
      </c>
      <c r="F143" s="143" t="s">
        <v>80</v>
      </c>
      <c r="G143" s="143">
        <v>181528.17999918392</v>
      </c>
      <c r="H143" s="143">
        <v>136861.49999952878</v>
      </c>
      <c r="I143" s="143">
        <v>219123.56999878405</v>
      </c>
      <c r="J143" s="143">
        <v>246887.47999828312</v>
      </c>
      <c r="K143" s="143">
        <v>185992.69999914995</v>
      </c>
      <c r="L143" s="143">
        <v>23872.089999809861</v>
      </c>
      <c r="M143" s="143">
        <v>51231.509999614209</v>
      </c>
      <c r="N143" s="143">
        <v>74058.059999435005</v>
      </c>
      <c r="O143" s="143">
        <v>81447.349999833998</v>
      </c>
    </row>
    <row r="144" spans="1:15" x14ac:dyDescent="0.25">
      <c r="A144" s="15"/>
      <c r="E144" s="14" t="s">
        <v>22</v>
      </c>
      <c r="F144" s="143" t="s">
        <v>81</v>
      </c>
      <c r="G144" s="143">
        <v>85995.329999633148</v>
      </c>
      <c r="H144" s="143">
        <v>125894.45999930704</v>
      </c>
      <c r="I144" s="143">
        <v>91947.319999568164</v>
      </c>
      <c r="J144" s="143">
        <v>90048.279999656603</v>
      </c>
      <c r="K144" s="143">
        <v>47067.859999804066</v>
      </c>
      <c r="L144" s="143">
        <v>102502.90999945252</v>
      </c>
      <c r="M144" s="143">
        <v>157520.76999914524</v>
      </c>
      <c r="N144" s="143">
        <v>112326.379999597</v>
      </c>
      <c r="O144" s="143">
        <v>23334.719999879999</v>
      </c>
    </row>
    <row r="145" spans="1:15" x14ac:dyDescent="0.25">
      <c r="A145" s="15"/>
      <c r="E145" s="14" t="s">
        <v>22</v>
      </c>
      <c r="F145" s="143" t="s">
        <v>82</v>
      </c>
      <c r="G145" s="143">
        <v>30228.239999763671</v>
      </c>
      <c r="H145" s="143">
        <v>25854.12999985553</v>
      </c>
      <c r="I145" s="143">
        <v>51200.379999764256</v>
      </c>
      <c r="J145" s="143">
        <v>4218.1899999752641</v>
      </c>
      <c r="K145" s="143">
        <v>8595.2999999821186</v>
      </c>
      <c r="L145" s="143">
        <v>1732.6099999994044</v>
      </c>
      <c r="M145" s="143">
        <v>301.69999999925494</v>
      </c>
      <c r="N145" s="143">
        <v>29685.579999789999</v>
      </c>
      <c r="O145" s="143">
        <v>14827.179999925</v>
      </c>
    </row>
    <row r="146" spans="1:15" x14ac:dyDescent="0.25">
      <c r="A146" s="15"/>
      <c r="E146" s="14" t="s">
        <v>22</v>
      </c>
      <c r="F146" s="143" t="s">
        <v>83</v>
      </c>
      <c r="G146" s="143">
        <v>1170661.4999933557</v>
      </c>
      <c r="H146" s="143">
        <v>1255973.1099939661</v>
      </c>
      <c r="I146" s="143">
        <v>1277663.9299933149</v>
      </c>
      <c r="J146" s="143">
        <v>1261155.8699936599</v>
      </c>
      <c r="K146" s="143">
        <v>1232268.5599938631</v>
      </c>
      <c r="L146" s="143">
        <v>1333019.7299934917</v>
      </c>
      <c r="M146" s="143">
        <v>1016662.9699945264</v>
      </c>
      <c r="N146" s="143">
        <v>909220.29999484099</v>
      </c>
      <c r="O146" s="143">
        <v>944589.86999537796</v>
      </c>
    </row>
    <row r="147" spans="1:15" x14ac:dyDescent="0.25">
      <c r="A147" s="15"/>
      <c r="E147" s="14" t="s">
        <v>22</v>
      </c>
      <c r="F147" s="143" t="s">
        <v>84</v>
      </c>
      <c r="G147" s="143">
        <v>7867227.5599603187</v>
      </c>
      <c r="H147" s="143">
        <v>8606178.3299597315</v>
      </c>
      <c r="I147" s="143">
        <v>8095242.3499592636</v>
      </c>
      <c r="J147" s="143">
        <v>9321970.3099538423</v>
      </c>
      <c r="K147" s="143">
        <v>8911071.1999536455</v>
      </c>
      <c r="L147" s="143">
        <v>9169634.6699498817</v>
      </c>
      <c r="M147" s="143">
        <v>8606095.569954399</v>
      </c>
      <c r="N147" s="143">
        <v>10415023.489946736</v>
      </c>
      <c r="O147" s="143">
        <v>10302635.909947975</v>
      </c>
    </row>
    <row r="148" spans="1:15" x14ac:dyDescent="0.25">
      <c r="A148" s="15"/>
      <c r="E148" s="14" t="s">
        <v>22</v>
      </c>
      <c r="F148" s="143" t="s">
        <v>85</v>
      </c>
      <c r="G148" s="143">
        <v>26103356.849874455</v>
      </c>
      <c r="H148" s="143">
        <v>26064679.079872776</v>
      </c>
      <c r="I148" s="143">
        <v>25720699.359867647</v>
      </c>
      <c r="J148" s="143">
        <v>27451322.419864941</v>
      </c>
      <c r="K148" s="143">
        <v>27472943.179864954</v>
      </c>
      <c r="L148" s="143">
        <v>28448164.789857</v>
      </c>
      <c r="M148" s="143">
        <v>29916269.179849356</v>
      </c>
      <c r="N148" s="143">
        <v>35472349.919813156</v>
      </c>
      <c r="O148" s="143">
        <v>32239400.039836656</v>
      </c>
    </row>
    <row r="149" spans="1:15" x14ac:dyDescent="0.25">
      <c r="A149" s="15"/>
      <c r="E149" s="13" t="s">
        <v>23</v>
      </c>
      <c r="F149" s="13"/>
      <c r="G149" s="13">
        <v>72611537.729716256</v>
      </c>
      <c r="H149" s="13">
        <v>70196778.84971261</v>
      </c>
      <c r="I149" s="13">
        <v>70576812.679712191</v>
      </c>
      <c r="J149" s="13">
        <v>70655731.999724999</v>
      </c>
      <c r="K149" s="13">
        <v>67958538.039739177</v>
      </c>
      <c r="L149" s="13">
        <v>55121492.35978321</v>
      </c>
      <c r="M149" s="13">
        <v>51814796.839781485</v>
      </c>
      <c r="N149" s="13">
        <v>52594041.529778413</v>
      </c>
      <c r="O149" s="13">
        <v>28998187.899879083</v>
      </c>
    </row>
    <row r="150" spans="1:15" x14ac:dyDescent="0.25">
      <c r="A150" s="15"/>
      <c r="E150" s="14" t="s">
        <v>23</v>
      </c>
      <c r="F150" s="143" t="s">
        <v>79</v>
      </c>
      <c r="G150" s="143">
        <v>1701484.3899941274</v>
      </c>
      <c r="H150" s="143">
        <v>1664094.4699935911</v>
      </c>
      <c r="I150" s="143">
        <v>1680905.3599931973</v>
      </c>
      <c r="J150" s="143">
        <v>1582778.5299948875</v>
      </c>
      <c r="K150" s="143">
        <v>1617023.0599936829</v>
      </c>
      <c r="L150" s="143">
        <v>1092115.0499959884</v>
      </c>
      <c r="M150" s="143">
        <v>1133925.2699959739</v>
      </c>
      <c r="N150" s="143">
        <v>1283646.6599947501</v>
      </c>
      <c r="O150" s="143">
        <v>1185810.619995412</v>
      </c>
    </row>
    <row r="151" spans="1:15" x14ac:dyDescent="0.25">
      <c r="A151" s="15"/>
      <c r="E151" s="14" t="s">
        <v>23</v>
      </c>
      <c r="F151" s="143" t="s">
        <v>80</v>
      </c>
      <c r="G151" s="143">
        <v>7133763.4199740523</v>
      </c>
      <c r="H151" s="143">
        <v>7087688.529970618</v>
      </c>
      <c r="I151" s="143">
        <v>7820709.7499681348</v>
      </c>
      <c r="J151" s="143">
        <v>7650162.8699705731</v>
      </c>
      <c r="K151" s="143">
        <v>7505366.4899710882</v>
      </c>
      <c r="L151" s="143">
        <v>6032519.1899758102</v>
      </c>
      <c r="M151" s="143">
        <v>6118195.6199748889</v>
      </c>
      <c r="N151" s="143">
        <v>6478949.0799738187</v>
      </c>
      <c r="O151" s="143">
        <v>4424322.3499823073</v>
      </c>
    </row>
    <row r="152" spans="1:15" x14ac:dyDescent="0.25">
      <c r="A152" s="15"/>
      <c r="E152" s="14" t="s">
        <v>23</v>
      </c>
      <c r="F152" s="143" t="s">
        <v>81</v>
      </c>
      <c r="G152" s="143">
        <v>13666466.949950743</v>
      </c>
      <c r="H152" s="143">
        <v>13857176.629944278</v>
      </c>
      <c r="I152" s="143">
        <v>15146889.629939524</v>
      </c>
      <c r="J152" s="143">
        <v>14942584.699944971</v>
      </c>
      <c r="K152" s="143">
        <v>14635786.209943065</v>
      </c>
      <c r="L152" s="143">
        <v>12735164.679950012</v>
      </c>
      <c r="M152" s="143">
        <v>12263826.829949329</v>
      </c>
      <c r="N152" s="143">
        <v>12941440.789946109</v>
      </c>
      <c r="O152" s="143">
        <v>7146650.9699703138</v>
      </c>
    </row>
    <row r="153" spans="1:15" x14ac:dyDescent="0.25">
      <c r="A153" s="15"/>
      <c r="E153" s="14" t="s">
        <v>23</v>
      </c>
      <c r="F153" s="143" t="s">
        <v>82</v>
      </c>
      <c r="G153" s="143">
        <v>1597561.6599937945</v>
      </c>
      <c r="H153" s="143">
        <v>1684055.4699934297</v>
      </c>
      <c r="I153" s="143">
        <v>1600522.649993503</v>
      </c>
      <c r="J153" s="143">
        <v>1492151.8899944739</v>
      </c>
      <c r="K153" s="143">
        <v>1723853.5499934598</v>
      </c>
      <c r="L153" s="143">
        <v>1292822.2099950849</v>
      </c>
      <c r="M153" s="143">
        <v>1033778.2699959638</v>
      </c>
      <c r="N153" s="143">
        <v>1121761.429995595</v>
      </c>
      <c r="O153" s="143">
        <v>570779.13999775704</v>
      </c>
    </row>
    <row r="154" spans="1:15" x14ac:dyDescent="0.25">
      <c r="A154" s="15"/>
      <c r="E154" s="14" t="s">
        <v>23</v>
      </c>
      <c r="F154" s="143" t="s">
        <v>83</v>
      </c>
      <c r="G154" s="143">
        <v>14572338.359943099</v>
      </c>
      <c r="H154" s="143">
        <v>13573622.019943949</v>
      </c>
      <c r="I154" s="143">
        <v>12974203.559946597</v>
      </c>
      <c r="J154" s="143">
        <v>12652726.399948925</v>
      </c>
      <c r="K154" s="143">
        <v>12825303.759948798</v>
      </c>
      <c r="L154" s="143">
        <v>10458044.18995665</v>
      </c>
      <c r="M154" s="143">
        <v>9029866.8299600817</v>
      </c>
      <c r="N154" s="143">
        <v>9478081.4599592704</v>
      </c>
      <c r="O154" s="143">
        <v>4603263.3199809641</v>
      </c>
    </row>
    <row r="155" spans="1:15" x14ac:dyDescent="0.25">
      <c r="A155" s="15"/>
      <c r="E155" s="14" t="s">
        <v>23</v>
      </c>
      <c r="F155" s="143" t="s">
        <v>84</v>
      </c>
      <c r="G155" s="143">
        <v>17705010.859925125</v>
      </c>
      <c r="H155" s="143">
        <v>17480793.109925583</v>
      </c>
      <c r="I155" s="143">
        <v>17363122.009922776</v>
      </c>
      <c r="J155" s="143">
        <v>16206993.48992865</v>
      </c>
      <c r="K155" s="143">
        <v>14903865.989940487</v>
      </c>
      <c r="L155" s="143">
        <v>11939237.259951647</v>
      </c>
      <c r="M155" s="143">
        <v>10597955.439954432</v>
      </c>
      <c r="N155" s="143">
        <v>9849965.3799570706</v>
      </c>
      <c r="O155" s="143">
        <v>5551161.179975478</v>
      </c>
    </row>
    <row r="156" spans="1:15" x14ac:dyDescent="0.25">
      <c r="A156" s="15"/>
      <c r="E156" s="14" t="s">
        <v>23</v>
      </c>
      <c r="F156" s="143" t="s">
        <v>85</v>
      </c>
      <c r="G156" s="143">
        <v>16234912.089935413</v>
      </c>
      <c r="H156" s="143">
        <v>14849348.619942481</v>
      </c>
      <c r="I156" s="143">
        <v>13990459.719945602</v>
      </c>
      <c r="J156" s="143">
        <v>16128334.11993926</v>
      </c>
      <c r="K156" s="143">
        <v>14747338.979948699</v>
      </c>
      <c r="L156" s="143">
        <v>11571589.779958315</v>
      </c>
      <c r="M156" s="143">
        <v>11637248.57995072</v>
      </c>
      <c r="N156" s="143">
        <v>11440196.729951281</v>
      </c>
      <c r="O156" s="143">
        <v>5516200.3199778777</v>
      </c>
    </row>
    <row r="157" spans="1:15" x14ac:dyDescent="0.25">
      <c r="A157" s="15"/>
      <c r="E157" s="13" t="s">
        <v>24</v>
      </c>
      <c r="F157" s="13"/>
      <c r="G157" s="13">
        <v>4496063.8399995035</v>
      </c>
      <c r="H157" s="13">
        <v>4887322.089999631</v>
      </c>
      <c r="I157" s="13">
        <v>4760548.6299995035</v>
      </c>
      <c r="J157" s="13">
        <v>4239365.8399835452</v>
      </c>
      <c r="K157" s="13">
        <v>4214712.8499793401</v>
      </c>
      <c r="L157" s="13">
        <v>3455916.0499832695</v>
      </c>
      <c r="M157" s="13">
        <v>3389490.7999834968</v>
      </c>
      <c r="N157" s="13">
        <v>3343514.659983648</v>
      </c>
      <c r="O157" s="13">
        <v>2678298.6799870161</v>
      </c>
    </row>
    <row r="158" spans="1:15" x14ac:dyDescent="0.25">
      <c r="A158" s="15"/>
      <c r="E158" s="14" t="s">
        <v>24</v>
      </c>
      <c r="F158" s="143" t="s">
        <v>79</v>
      </c>
      <c r="G158" s="143">
        <v>270168.60999999195</v>
      </c>
      <c r="H158" s="143">
        <v>280627.09999997914</v>
      </c>
      <c r="I158" s="143">
        <v>265291.61999990791</v>
      </c>
      <c r="J158" s="143">
        <v>236763.72999913516</v>
      </c>
      <c r="K158" s="143">
        <v>218465.57999903004</v>
      </c>
      <c r="L158" s="143">
        <v>194811.19999920629</v>
      </c>
      <c r="M158" s="143">
        <v>223129.88999905984</v>
      </c>
      <c r="N158" s="143">
        <v>188281.62999915099</v>
      </c>
      <c r="O158" s="143">
        <v>169887.24999927299</v>
      </c>
    </row>
    <row r="159" spans="1:15" x14ac:dyDescent="0.25">
      <c r="A159" s="15"/>
      <c r="E159" s="14" t="s">
        <v>24</v>
      </c>
      <c r="F159" s="143" t="s">
        <v>80</v>
      </c>
      <c r="G159" s="143">
        <v>240944.00999993476</v>
      </c>
      <c r="H159" s="143">
        <v>259319.9099999592</v>
      </c>
      <c r="I159" s="143">
        <v>276914.27999995038</v>
      </c>
      <c r="J159" s="143">
        <v>197964.33999925019</v>
      </c>
      <c r="K159" s="143">
        <v>183924.83999905776</v>
      </c>
      <c r="L159" s="143">
        <v>165296.41999914913</v>
      </c>
      <c r="M159" s="143">
        <v>171316.48999912353</v>
      </c>
      <c r="N159" s="143">
        <v>112400.329999422</v>
      </c>
      <c r="O159" s="143">
        <v>103512.49999951301</v>
      </c>
    </row>
    <row r="160" spans="1:15" x14ac:dyDescent="0.25">
      <c r="A160" s="15"/>
      <c r="E160" s="14" t="s">
        <v>24</v>
      </c>
      <c r="F160" s="143" t="s">
        <v>81</v>
      </c>
      <c r="G160" s="143">
        <v>568508.79999996442</v>
      </c>
      <c r="H160" s="143">
        <v>562558.14999998361</v>
      </c>
      <c r="I160" s="143">
        <v>595920.6199998816</v>
      </c>
      <c r="J160" s="143">
        <v>494204.98999804334</v>
      </c>
      <c r="K160" s="143">
        <v>493548.21999754279</v>
      </c>
      <c r="L160" s="143">
        <v>356425.87999823882</v>
      </c>
      <c r="M160" s="143">
        <v>361516.99999828072</v>
      </c>
      <c r="N160" s="143">
        <v>327273.47999840102</v>
      </c>
      <c r="O160" s="143">
        <v>243653.41999881301</v>
      </c>
    </row>
    <row r="161" spans="1:15" x14ac:dyDescent="0.25">
      <c r="A161" s="15"/>
      <c r="E161" s="14" t="s">
        <v>24</v>
      </c>
      <c r="F161" s="143" t="s">
        <v>82</v>
      </c>
      <c r="G161" s="143">
        <v>168450.56999999291</v>
      </c>
      <c r="H161" s="143">
        <v>172819.5</v>
      </c>
      <c r="I161" s="143">
        <v>166052.74999999997</v>
      </c>
      <c r="J161" s="143">
        <v>144982.96999941565</v>
      </c>
      <c r="K161" s="143">
        <v>146039.13999925079</v>
      </c>
      <c r="L161" s="143">
        <v>107320.09999947085</v>
      </c>
      <c r="M161" s="143">
        <v>84070.879999569472</v>
      </c>
      <c r="N161" s="143">
        <v>75793.299999625</v>
      </c>
      <c r="O161" s="143">
        <v>85848.079999558002</v>
      </c>
    </row>
    <row r="162" spans="1:15" x14ac:dyDescent="0.25">
      <c r="A162" s="15"/>
      <c r="E162" s="14" t="s">
        <v>24</v>
      </c>
      <c r="F162" s="143" t="s">
        <v>83</v>
      </c>
      <c r="G162" s="143">
        <v>1400254.559999967</v>
      </c>
      <c r="H162" s="143">
        <v>1543904.6799999275</v>
      </c>
      <c r="I162" s="143">
        <v>1563193.6599999238</v>
      </c>
      <c r="J162" s="143">
        <v>1318328.5399949923</v>
      </c>
      <c r="K162" s="143">
        <v>1354584.75999327</v>
      </c>
      <c r="L162" s="143">
        <v>1060423.379994747</v>
      </c>
      <c r="M162" s="143">
        <v>951890.24999523908</v>
      </c>
      <c r="N162" s="143">
        <v>975412.76999520499</v>
      </c>
      <c r="O162" s="143">
        <v>785795.10999613302</v>
      </c>
    </row>
    <row r="163" spans="1:15" x14ac:dyDescent="0.25">
      <c r="A163" s="15"/>
      <c r="E163" s="14" t="s">
        <v>24</v>
      </c>
      <c r="F163" s="143" t="s">
        <v>84</v>
      </c>
      <c r="G163" s="143">
        <v>1584703.9499998537</v>
      </c>
      <c r="H163" s="143">
        <v>1752927.9499999215</v>
      </c>
      <c r="I163" s="143">
        <v>1705611.2099999189</v>
      </c>
      <c r="J163" s="143">
        <v>1614743.2599936388</v>
      </c>
      <c r="K163" s="143">
        <v>1587542.4199923337</v>
      </c>
      <c r="L163" s="143">
        <v>1376092.5499933753</v>
      </c>
      <c r="M163" s="143">
        <v>1244754.6499940117</v>
      </c>
      <c r="N163" s="143">
        <v>1289622.3199937369</v>
      </c>
      <c r="O163" s="143">
        <v>1035684.129995052</v>
      </c>
    </row>
    <row r="164" spans="1:15" x14ac:dyDescent="0.25">
      <c r="A164" s="15"/>
      <c r="E164" s="14" t="s">
        <v>24</v>
      </c>
      <c r="F164" s="143" t="s">
        <v>85</v>
      </c>
      <c r="G164" s="143">
        <v>263033.3399997988</v>
      </c>
      <c r="H164" s="143">
        <v>315164.79999985895</v>
      </c>
      <c r="I164" s="143">
        <v>187564.48999992129</v>
      </c>
      <c r="J164" s="143">
        <v>232378.00999907524</v>
      </c>
      <c r="K164" s="143">
        <v>230607.88999885248</v>
      </c>
      <c r="L164" s="143">
        <v>195546.51999908275</v>
      </c>
      <c r="M164" s="143">
        <v>352811.63999821001</v>
      </c>
      <c r="N164" s="143">
        <v>374730.82999810402</v>
      </c>
      <c r="O164" s="143">
        <v>253918.18999868599</v>
      </c>
    </row>
    <row r="165" spans="1:15" x14ac:dyDescent="0.25">
      <c r="A165" s="15"/>
      <c r="E165" s="13" t="s">
        <v>25</v>
      </c>
      <c r="F165" s="13"/>
      <c r="G165" s="13">
        <v>0</v>
      </c>
      <c r="H165" s="13">
        <v>0</v>
      </c>
      <c r="I165" s="13">
        <v>0</v>
      </c>
      <c r="J165" s="13">
        <v>0</v>
      </c>
      <c r="K165" s="13">
        <v>71385239.049425513</v>
      </c>
      <c r="L165" s="13">
        <v>64151592.177104101</v>
      </c>
      <c r="M165" s="13">
        <v>87323580.240771309</v>
      </c>
      <c r="N165" s="13">
        <v>87088221.732582301</v>
      </c>
      <c r="O165" s="13">
        <v>65182497.362227157</v>
      </c>
    </row>
    <row r="166" spans="1:15" x14ac:dyDescent="0.25">
      <c r="A166" s="15"/>
      <c r="E166" s="14" t="s">
        <v>25</v>
      </c>
      <c r="F166" s="143" t="s">
        <v>79</v>
      </c>
      <c r="G166" s="206" t="s">
        <v>93</v>
      </c>
      <c r="H166" s="206"/>
      <c r="I166" s="206"/>
      <c r="J166" s="206"/>
      <c r="K166" s="143">
        <v>65342.880000015757</v>
      </c>
      <c r="L166" s="143">
        <v>71319.665000002176</v>
      </c>
      <c r="M166" s="143">
        <v>96014.173717504993</v>
      </c>
      <c r="N166" s="143">
        <v>75972.637500020996</v>
      </c>
      <c r="O166" s="143">
        <v>64619.591300013002</v>
      </c>
    </row>
    <row r="167" spans="1:15" x14ac:dyDescent="0.25">
      <c r="A167" s="15"/>
      <c r="E167" s="14" t="s">
        <v>25</v>
      </c>
      <c r="F167" s="143" t="s">
        <v>80</v>
      </c>
      <c r="G167" s="206"/>
      <c r="H167" s="206"/>
      <c r="I167" s="206"/>
      <c r="J167" s="206"/>
      <c r="K167" s="143">
        <v>457754.81999870448</v>
      </c>
      <c r="L167" s="143">
        <v>499359.36249994009</v>
      </c>
      <c r="M167" s="143">
        <v>650393.19279976294</v>
      </c>
      <c r="N167" s="143">
        <v>530468.12499991199</v>
      </c>
      <c r="O167" s="143">
        <v>351984.85247491999</v>
      </c>
    </row>
    <row r="168" spans="1:15" x14ac:dyDescent="0.25">
      <c r="A168" s="15"/>
      <c r="E168" s="14" t="s">
        <v>25</v>
      </c>
      <c r="F168" s="143" t="s">
        <v>81</v>
      </c>
      <c r="G168" s="206"/>
      <c r="H168" s="206"/>
      <c r="I168" s="206"/>
      <c r="J168" s="206"/>
      <c r="K168" s="143">
        <v>3259805.160005596</v>
      </c>
      <c r="L168" s="143">
        <v>3861868.6324972631</v>
      </c>
      <c r="M168" s="143">
        <v>5511634.131956148</v>
      </c>
      <c r="N168" s="143">
        <v>5187931.4225118645</v>
      </c>
      <c r="O168" s="143">
        <v>4885767.6253105123</v>
      </c>
    </row>
    <row r="169" spans="1:15" x14ac:dyDescent="0.25">
      <c r="A169" s="15"/>
      <c r="E169" s="14" t="s">
        <v>25</v>
      </c>
      <c r="F169" s="143" t="s">
        <v>82</v>
      </c>
      <c r="G169" s="206"/>
      <c r="H169" s="206"/>
      <c r="I169" s="206"/>
      <c r="J169" s="206"/>
      <c r="K169" s="143">
        <v>971663.9399995805</v>
      </c>
      <c r="L169" s="143">
        <v>1129501.1924997712</v>
      </c>
      <c r="M169" s="143">
        <v>1625662.505612439</v>
      </c>
      <c r="N169" s="143">
        <v>1537868.1799999571</v>
      </c>
      <c r="O169" s="143">
        <v>1644220.756050739</v>
      </c>
    </row>
    <row r="170" spans="1:15" x14ac:dyDescent="0.25">
      <c r="A170" s="15"/>
      <c r="E170" s="14" t="s">
        <v>25</v>
      </c>
      <c r="F170" s="143" t="s">
        <v>83</v>
      </c>
      <c r="G170" s="206"/>
      <c r="H170" s="206"/>
      <c r="I170" s="206"/>
      <c r="J170" s="206"/>
      <c r="K170" s="143">
        <v>19194050.500013765</v>
      </c>
      <c r="L170" s="143">
        <v>19307437.778499413</v>
      </c>
      <c r="M170" s="143">
        <v>27202511.433737796</v>
      </c>
      <c r="N170" s="143">
        <v>26306574.76248299</v>
      </c>
      <c r="O170" s="143">
        <v>24687382.647533681</v>
      </c>
    </row>
    <row r="171" spans="1:15" x14ac:dyDescent="0.25">
      <c r="A171" s="15"/>
      <c r="E171" s="14" t="s">
        <v>25</v>
      </c>
      <c r="F171" s="143" t="s">
        <v>84</v>
      </c>
      <c r="G171" s="206"/>
      <c r="H171" s="206"/>
      <c r="I171" s="206"/>
      <c r="J171" s="206"/>
      <c r="K171" s="143">
        <v>20125397.850011744</v>
      </c>
      <c r="L171" s="143">
        <v>17828520.030752778</v>
      </c>
      <c r="M171" s="143">
        <v>24026907.808104444</v>
      </c>
      <c r="N171" s="143">
        <v>23603675.025003854</v>
      </c>
      <c r="O171" s="143">
        <v>17810354.427969366</v>
      </c>
    </row>
    <row r="172" spans="1:15" x14ac:dyDescent="0.25">
      <c r="A172" s="15"/>
      <c r="E172" s="14" t="s">
        <v>25</v>
      </c>
      <c r="F172" s="143" t="s">
        <v>85</v>
      </c>
      <c r="G172" s="206"/>
      <c r="H172" s="206"/>
      <c r="I172" s="206"/>
      <c r="J172" s="206"/>
      <c r="K172" s="143">
        <v>27311223.900034405</v>
      </c>
      <c r="L172" s="143">
        <v>21453585.515528075</v>
      </c>
      <c r="M172" s="143">
        <v>28210456.994614676</v>
      </c>
      <c r="N172" s="143">
        <v>29845731.580014624</v>
      </c>
      <c r="O172" s="143">
        <v>15738167.461749541</v>
      </c>
    </row>
    <row r="173" spans="1:15" x14ac:dyDescent="0.25">
      <c r="A173" s="15"/>
      <c r="D173" s="11" t="s">
        <v>26</v>
      </c>
      <c r="E173" s="11"/>
      <c r="F173" s="11"/>
      <c r="G173" s="12">
        <v>0</v>
      </c>
      <c r="H173" s="12">
        <v>0</v>
      </c>
      <c r="I173" s="12">
        <v>0</v>
      </c>
      <c r="J173" s="12">
        <v>447188872.99136114</v>
      </c>
      <c r="K173" s="12">
        <v>448976477.90188503</v>
      </c>
      <c r="L173" s="12">
        <v>452096616.56098807</v>
      </c>
      <c r="M173" s="12">
        <v>486843494.01340711</v>
      </c>
      <c r="N173" s="12">
        <v>549482114.78021121</v>
      </c>
      <c r="O173" s="12">
        <v>585594798.45954466</v>
      </c>
    </row>
    <row r="174" spans="1:15" x14ac:dyDescent="0.25">
      <c r="A174" s="15"/>
      <c r="E174" s="13" t="s">
        <v>26</v>
      </c>
      <c r="F174" s="13"/>
      <c r="G174" s="13">
        <v>0</v>
      </c>
      <c r="H174" s="13">
        <v>0</v>
      </c>
      <c r="I174" s="13">
        <v>0</v>
      </c>
      <c r="J174" s="13">
        <v>6299538.5099999849</v>
      </c>
      <c r="K174" s="13">
        <v>6401466.7800000152</v>
      </c>
      <c r="L174" s="13">
        <v>6876819.8400000101</v>
      </c>
      <c r="M174" s="13">
        <v>7357448.9299999932</v>
      </c>
      <c r="N174" s="13">
        <v>7988217.6300000064</v>
      </c>
      <c r="O174" s="13">
        <v>8971455.6900000162</v>
      </c>
    </row>
    <row r="175" spans="1:15" x14ac:dyDescent="0.25">
      <c r="A175" s="15"/>
      <c r="E175" s="14" t="s">
        <v>26</v>
      </c>
      <c r="F175" s="143" t="s">
        <v>79</v>
      </c>
      <c r="G175" s="207" t="s">
        <v>93</v>
      </c>
      <c r="H175" s="207"/>
      <c r="I175" s="207"/>
      <c r="J175" s="143">
        <v>37593.922833333352</v>
      </c>
      <c r="K175" s="143">
        <v>37321.312396825408</v>
      </c>
      <c r="L175" s="143">
        <v>39997.120126984126</v>
      </c>
      <c r="M175" s="143">
        <v>35482.747666666655</v>
      </c>
      <c r="N175" s="143">
        <v>43035.096166666997</v>
      </c>
      <c r="O175" s="143">
        <v>36398.122499999998</v>
      </c>
    </row>
    <row r="176" spans="1:15" x14ac:dyDescent="0.25">
      <c r="A176" s="15"/>
      <c r="E176" s="14" t="s">
        <v>26</v>
      </c>
      <c r="F176" s="143" t="s">
        <v>80</v>
      </c>
      <c r="G176" s="207"/>
      <c r="H176" s="207"/>
      <c r="I176" s="207"/>
      <c r="J176" s="143">
        <v>1228541.8589758298</v>
      </c>
      <c r="K176" s="143">
        <v>1181329.141232545</v>
      </c>
      <c r="L176" s="143">
        <v>1219504.5483174592</v>
      </c>
      <c r="M176" s="143">
        <v>1268824.7743333338</v>
      </c>
      <c r="N176" s="143">
        <v>1344100.9681309529</v>
      </c>
      <c r="O176" s="143">
        <v>1419923.262011904</v>
      </c>
    </row>
    <row r="177" spans="1:15" x14ac:dyDescent="0.25">
      <c r="A177" s="15"/>
      <c r="E177" s="14" t="s">
        <v>26</v>
      </c>
      <c r="F177" s="143" t="s">
        <v>81</v>
      </c>
      <c r="G177" s="207"/>
      <c r="H177" s="207"/>
      <c r="I177" s="207"/>
      <c r="J177" s="143">
        <v>3784634.4708073498</v>
      </c>
      <c r="K177" s="143">
        <v>3972168.4893940673</v>
      </c>
      <c r="L177" s="143">
        <v>4318520.7599574309</v>
      </c>
      <c r="M177" s="143">
        <v>4707650.7627359238</v>
      </c>
      <c r="N177" s="143">
        <v>5262004.8752023848</v>
      </c>
      <c r="O177" s="143">
        <v>5993416.3426049938</v>
      </c>
    </row>
    <row r="178" spans="1:15" x14ac:dyDescent="0.25">
      <c r="A178" s="15"/>
      <c r="E178" s="14" t="s">
        <v>26</v>
      </c>
      <c r="F178" s="143" t="s">
        <v>82</v>
      </c>
      <c r="G178" s="207"/>
      <c r="H178" s="207"/>
      <c r="I178" s="207"/>
      <c r="J178" s="143">
        <v>217627.71486075036</v>
      </c>
      <c r="K178" s="143">
        <v>193639.07557203912</v>
      </c>
      <c r="L178" s="143">
        <v>273810.69244011544</v>
      </c>
      <c r="M178" s="143">
        <v>249603.27025324671</v>
      </c>
      <c r="N178" s="143">
        <v>226500.213333333</v>
      </c>
      <c r="O178" s="143">
        <v>284522.64230303001</v>
      </c>
    </row>
    <row r="179" spans="1:15" x14ac:dyDescent="0.25">
      <c r="A179" s="15"/>
      <c r="E179" s="14" t="s">
        <v>26</v>
      </c>
      <c r="F179" s="143" t="s">
        <v>83</v>
      </c>
      <c r="G179" s="207"/>
      <c r="H179" s="207"/>
      <c r="I179" s="207"/>
      <c r="J179" s="143">
        <v>988217.97385606065</v>
      </c>
      <c r="K179" s="143">
        <v>970008.81909498817</v>
      </c>
      <c r="L179" s="143">
        <v>983335.72123592987</v>
      </c>
      <c r="M179" s="143">
        <v>1067269.3061623364</v>
      </c>
      <c r="N179" s="143">
        <v>1085218.4985378799</v>
      </c>
      <c r="O179" s="143">
        <v>1216385.0754664501</v>
      </c>
    </row>
    <row r="180" spans="1:15" x14ac:dyDescent="0.25">
      <c r="A180" s="15"/>
      <c r="E180" s="14" t="s">
        <v>26</v>
      </c>
      <c r="F180" s="143" t="s">
        <v>84</v>
      </c>
      <c r="G180" s="207"/>
      <c r="H180" s="207"/>
      <c r="I180" s="207"/>
      <c r="J180" s="143">
        <v>42922.568666666673</v>
      </c>
      <c r="K180" s="143">
        <v>46999.942309523809</v>
      </c>
      <c r="L180" s="143">
        <v>41650.997922077928</v>
      </c>
      <c r="M180" s="143">
        <v>28618.068848484847</v>
      </c>
      <c r="N180" s="143">
        <v>27357.978628788002</v>
      </c>
      <c r="O180" s="143">
        <v>20810.245113636</v>
      </c>
    </row>
    <row r="181" spans="1:15" x14ac:dyDescent="0.25">
      <c r="A181" s="15"/>
      <c r="E181" s="13" t="s">
        <v>27</v>
      </c>
      <c r="F181" s="13"/>
      <c r="G181" s="40">
        <v>0</v>
      </c>
      <c r="H181" s="40">
        <v>0</v>
      </c>
      <c r="I181" s="40">
        <v>0</v>
      </c>
      <c r="J181" s="13">
        <v>249383005.70064145</v>
      </c>
      <c r="K181" s="13">
        <v>251551928.00069195</v>
      </c>
      <c r="L181" s="13">
        <v>256925592.10071</v>
      </c>
      <c r="M181" s="13">
        <v>276292800.29955411</v>
      </c>
      <c r="N181" s="13">
        <v>308721371.00000662</v>
      </c>
      <c r="O181" s="13">
        <v>323031595.90000302</v>
      </c>
    </row>
    <row r="182" spans="1:15" x14ac:dyDescent="0.25">
      <c r="A182" s="15"/>
      <c r="E182" s="14" t="s">
        <v>27</v>
      </c>
      <c r="F182" s="143" t="s">
        <v>79</v>
      </c>
      <c r="G182" s="207" t="s">
        <v>93</v>
      </c>
      <c r="H182" s="207"/>
      <c r="I182" s="207"/>
      <c r="J182" s="143">
        <v>599.4</v>
      </c>
      <c r="K182" s="143">
        <v>3986.2</v>
      </c>
      <c r="L182" s="143">
        <v>0</v>
      </c>
      <c r="M182" s="143">
        <v>0</v>
      </c>
      <c r="N182" s="143">
        <v>243.6</v>
      </c>
      <c r="O182" s="143">
        <v>536</v>
      </c>
    </row>
    <row r="183" spans="1:15" x14ac:dyDescent="0.25">
      <c r="A183" s="15"/>
      <c r="E183" s="14" t="s">
        <v>27</v>
      </c>
      <c r="F183" s="143" t="s">
        <v>80</v>
      </c>
      <c r="G183" s="207"/>
      <c r="H183" s="207"/>
      <c r="I183" s="207"/>
      <c r="J183" s="143">
        <v>7582.6</v>
      </c>
      <c r="K183" s="143">
        <v>6920.300000000002</v>
      </c>
      <c r="L183" s="143">
        <v>12588</v>
      </c>
      <c r="M183" s="143">
        <v>12187.599999999999</v>
      </c>
      <c r="N183" s="143">
        <v>13070.4</v>
      </c>
      <c r="O183" s="143">
        <v>13132</v>
      </c>
    </row>
    <row r="184" spans="1:15" x14ac:dyDescent="0.25">
      <c r="A184" s="15"/>
      <c r="E184" s="14" t="s">
        <v>27</v>
      </c>
      <c r="F184" s="143" t="s">
        <v>81</v>
      </c>
      <c r="G184" s="207"/>
      <c r="H184" s="207"/>
      <c r="I184" s="207"/>
      <c r="J184" s="143">
        <v>49412.400000000009</v>
      </c>
      <c r="K184" s="143">
        <v>36400.300000000003</v>
      </c>
      <c r="L184" s="143">
        <v>32628.9</v>
      </c>
      <c r="M184" s="143">
        <v>36068.6</v>
      </c>
      <c r="N184" s="143">
        <v>31680.2</v>
      </c>
      <c r="O184" s="143">
        <v>32294</v>
      </c>
    </row>
    <row r="185" spans="1:15" x14ac:dyDescent="0.25">
      <c r="A185" s="15"/>
      <c r="E185" s="14" t="s">
        <v>27</v>
      </c>
      <c r="F185" s="143" t="s">
        <v>82</v>
      </c>
      <c r="G185" s="207"/>
      <c r="H185" s="207"/>
      <c r="I185" s="207"/>
      <c r="J185" s="143">
        <v>371063.8999999995</v>
      </c>
      <c r="K185" s="143">
        <v>309749.6999999999</v>
      </c>
      <c r="L185" s="143">
        <v>294306.89999999991</v>
      </c>
      <c r="M185" s="143">
        <v>311776.89999999967</v>
      </c>
      <c r="N185" s="143">
        <v>315010.40000000002</v>
      </c>
      <c r="O185" s="143">
        <v>354885.6</v>
      </c>
    </row>
    <row r="186" spans="1:15" x14ac:dyDescent="0.25">
      <c r="A186" s="15"/>
      <c r="E186" s="14" t="s">
        <v>27</v>
      </c>
      <c r="F186" s="143" t="s">
        <v>83</v>
      </c>
      <c r="G186" s="207"/>
      <c r="H186" s="207"/>
      <c r="I186" s="207"/>
      <c r="J186" s="143">
        <v>32397829.800008658</v>
      </c>
      <c r="K186" s="143">
        <v>32915685.900009088</v>
      </c>
      <c r="L186" s="143">
        <v>32763699.200008523</v>
      </c>
      <c r="M186" s="143">
        <v>34898051.30001042</v>
      </c>
      <c r="N186" s="143">
        <v>38530676.699999876</v>
      </c>
      <c r="O186" s="143">
        <v>39839638.799999997</v>
      </c>
    </row>
    <row r="187" spans="1:15" x14ac:dyDescent="0.25">
      <c r="A187" s="15"/>
      <c r="E187" s="14" t="s">
        <v>27</v>
      </c>
      <c r="F187" s="143" t="s">
        <v>84</v>
      </c>
      <c r="G187" s="207"/>
      <c r="H187" s="207"/>
      <c r="I187" s="207"/>
      <c r="J187" s="143">
        <v>66974377.899956249</v>
      </c>
      <c r="K187" s="143">
        <v>70090594.899947539</v>
      </c>
      <c r="L187" s="143">
        <v>71788113.099945903</v>
      </c>
      <c r="M187" s="143">
        <v>79462255.000000492</v>
      </c>
      <c r="N187" s="143">
        <v>89786596.499999702</v>
      </c>
      <c r="O187" s="143">
        <v>93856762.799999848</v>
      </c>
    </row>
    <row r="188" spans="1:15" x14ac:dyDescent="0.25">
      <c r="A188" s="15"/>
      <c r="E188" s="14" t="s">
        <v>27</v>
      </c>
      <c r="F188" s="143" t="s">
        <v>85</v>
      </c>
      <c r="G188" s="207"/>
      <c r="H188" s="207"/>
      <c r="I188" s="207"/>
      <c r="J188" s="143">
        <v>149582139.69996667</v>
      </c>
      <c r="K188" s="143">
        <v>148188590.69996411</v>
      </c>
      <c r="L188" s="143">
        <v>152034256.00000349</v>
      </c>
      <c r="M188" s="143">
        <v>161572460.89976698</v>
      </c>
      <c r="N188" s="143">
        <v>180044093.19999716</v>
      </c>
      <c r="O188" s="143">
        <v>188934346.7000027</v>
      </c>
    </row>
    <row r="189" spans="1:15" x14ac:dyDescent="0.25">
      <c r="A189" s="15"/>
      <c r="E189" s="13" t="s">
        <v>28</v>
      </c>
      <c r="F189" s="13"/>
      <c r="G189" s="40">
        <v>0</v>
      </c>
      <c r="H189" s="40">
        <v>0</v>
      </c>
      <c r="I189" s="40">
        <v>0</v>
      </c>
      <c r="J189" s="13">
        <v>191506328.77967528</v>
      </c>
      <c r="K189" s="13">
        <v>191023083.12028921</v>
      </c>
      <c r="L189" s="13">
        <v>188294204.62012485</v>
      </c>
      <c r="M189" s="13">
        <v>203193244.78311113</v>
      </c>
      <c r="N189" s="13">
        <v>232772526.14951277</v>
      </c>
      <c r="O189" s="13">
        <v>253591746.86955333</v>
      </c>
    </row>
    <row r="190" spans="1:15" x14ac:dyDescent="0.25">
      <c r="A190" s="15"/>
      <c r="E190" s="14" t="s">
        <v>28</v>
      </c>
      <c r="F190" s="143" t="s">
        <v>79</v>
      </c>
      <c r="G190" s="207" t="s">
        <v>93</v>
      </c>
      <c r="H190" s="207"/>
      <c r="I190" s="207"/>
      <c r="J190" s="143">
        <v>576.9303970394725</v>
      </c>
      <c r="K190" s="143">
        <v>579.03483208728517</v>
      </c>
      <c r="L190" s="143">
        <v>0</v>
      </c>
      <c r="M190" s="143">
        <v>141.33858926243087</v>
      </c>
      <c r="N190" s="143">
        <v>480.22363873199998</v>
      </c>
      <c r="O190" s="143">
        <v>177.821323296</v>
      </c>
    </row>
    <row r="191" spans="1:15" x14ac:dyDescent="0.25">
      <c r="A191" s="15"/>
      <c r="E191" s="14" t="s">
        <v>28</v>
      </c>
      <c r="F191" s="143" t="s">
        <v>80</v>
      </c>
      <c r="G191" s="207"/>
      <c r="H191" s="207"/>
      <c r="I191" s="207"/>
      <c r="J191" s="143">
        <v>10174.506655942094</v>
      </c>
      <c r="K191" s="143">
        <v>9295.5283248494234</v>
      </c>
      <c r="L191" s="143">
        <v>15002.312320149338</v>
      </c>
      <c r="M191" s="143">
        <v>17282.011830715579</v>
      </c>
      <c r="N191" s="143">
        <v>16420.931925096</v>
      </c>
      <c r="O191" s="143">
        <v>19118.086335511001</v>
      </c>
    </row>
    <row r="192" spans="1:15" x14ac:dyDescent="0.25">
      <c r="A192" s="15"/>
      <c r="E192" s="14" t="s">
        <v>28</v>
      </c>
      <c r="F192" s="143" t="s">
        <v>81</v>
      </c>
      <c r="G192" s="207"/>
      <c r="H192" s="207"/>
      <c r="I192" s="207"/>
      <c r="J192" s="143">
        <v>41406.353308810867</v>
      </c>
      <c r="K192" s="143">
        <v>45674.532082613136</v>
      </c>
      <c r="L192" s="143">
        <v>41234.434613846424</v>
      </c>
      <c r="M192" s="143">
        <v>46586.177212520321</v>
      </c>
      <c r="N192" s="143">
        <v>37983.056202056003</v>
      </c>
      <c r="O192" s="143">
        <v>37851.087961347002</v>
      </c>
    </row>
    <row r="193" spans="1:15" x14ac:dyDescent="0.25">
      <c r="A193" s="15"/>
      <c r="E193" s="14" t="s">
        <v>28</v>
      </c>
      <c r="F193" s="143" t="s">
        <v>82</v>
      </c>
      <c r="G193" s="207"/>
      <c r="H193" s="207"/>
      <c r="I193" s="207"/>
      <c r="J193" s="143">
        <v>370193.18346843199</v>
      </c>
      <c r="K193" s="143">
        <v>362437.64940411318</v>
      </c>
      <c r="L193" s="143">
        <v>315703.69970781874</v>
      </c>
      <c r="M193" s="143">
        <v>338242.04367932439</v>
      </c>
      <c r="N193" s="143">
        <v>341191.12890977098</v>
      </c>
      <c r="O193" s="143">
        <v>375335.31726781902</v>
      </c>
    </row>
    <row r="194" spans="1:15" x14ac:dyDescent="0.25">
      <c r="A194" s="15"/>
      <c r="E194" s="14" t="s">
        <v>28</v>
      </c>
      <c r="F194" s="143" t="s">
        <v>83</v>
      </c>
      <c r="G194" s="207"/>
      <c r="H194" s="207"/>
      <c r="I194" s="207"/>
      <c r="J194" s="143">
        <v>32067116.058634382</v>
      </c>
      <c r="K194" s="143">
        <v>32133190.259442925</v>
      </c>
      <c r="L194" s="143">
        <v>31051010.283336025</v>
      </c>
      <c r="M194" s="143">
        <v>32758183.733307544</v>
      </c>
      <c r="N194" s="143">
        <v>36521421.621226326</v>
      </c>
      <c r="O194" s="143">
        <v>39325535.202836461</v>
      </c>
    </row>
    <row r="195" spans="1:15" x14ac:dyDescent="0.25">
      <c r="A195" s="15"/>
      <c r="E195" s="14" t="s">
        <v>28</v>
      </c>
      <c r="F195" s="143" t="s">
        <v>84</v>
      </c>
      <c r="G195" s="207"/>
      <c r="H195" s="207"/>
      <c r="I195" s="207"/>
      <c r="J195" s="143">
        <v>51742378.022200659</v>
      </c>
      <c r="K195" s="143">
        <v>52456551.63894356</v>
      </c>
      <c r="L195" s="143">
        <v>51769875.397718064</v>
      </c>
      <c r="M195" s="143">
        <v>56100768.362086281</v>
      </c>
      <c r="N195" s="143">
        <v>64590632.433719277</v>
      </c>
      <c r="O195" s="143">
        <v>70167026.409516677</v>
      </c>
    </row>
    <row r="196" spans="1:15" x14ac:dyDescent="0.25">
      <c r="A196" s="15"/>
      <c r="E196" s="14" t="s">
        <v>28</v>
      </c>
      <c r="F196" s="143" t="s">
        <v>85</v>
      </c>
      <c r="G196" s="207"/>
      <c r="H196" s="207"/>
      <c r="I196" s="207"/>
      <c r="J196" s="143">
        <v>107274483.72528258</v>
      </c>
      <c r="K196" s="143">
        <v>106015354.47693376</v>
      </c>
      <c r="L196" s="143">
        <v>105101378.49217124</v>
      </c>
      <c r="M196" s="143">
        <v>113932041.11610398</v>
      </c>
      <c r="N196" s="143">
        <v>131264396.75438786</v>
      </c>
      <c r="O196" s="143">
        <v>143666702.9445647</v>
      </c>
    </row>
    <row r="197" spans="1:15" x14ac:dyDescent="0.25">
      <c r="A197" s="15"/>
      <c r="B197" s="7"/>
      <c r="C197" s="8" t="s">
        <v>29</v>
      </c>
      <c r="D197" s="8"/>
      <c r="E197" s="8"/>
      <c r="F197" s="8"/>
      <c r="G197" s="9">
        <v>1989642972.2370105</v>
      </c>
      <c r="H197" s="9">
        <v>2118590302.5138977</v>
      </c>
      <c r="I197" s="9">
        <v>2201742652.2604566</v>
      </c>
      <c r="J197" s="9">
        <v>2341727381.9597497</v>
      </c>
      <c r="K197" s="9">
        <v>2421519677.3890004</v>
      </c>
      <c r="L197" s="9">
        <v>2398407354.7487154</v>
      </c>
      <c r="M197" s="9">
        <v>2520895072.1388941</v>
      </c>
      <c r="N197" s="9">
        <v>2684481133.3068933</v>
      </c>
      <c r="O197" s="9">
        <v>1849626799.6912885</v>
      </c>
    </row>
    <row r="198" spans="1:15" x14ac:dyDescent="0.25">
      <c r="A198" s="15"/>
      <c r="D198" s="11" t="s">
        <v>30</v>
      </c>
      <c r="E198" s="11"/>
      <c r="F198" s="11"/>
      <c r="G198" s="12">
        <v>1031431712.6259826</v>
      </c>
      <c r="H198" s="12">
        <v>1059527623.2557132</v>
      </c>
      <c r="I198" s="12">
        <v>1060551328.7354341</v>
      </c>
      <c r="J198" s="12">
        <v>1107716461.4456861</v>
      </c>
      <c r="K198" s="12">
        <v>1090767615.1454377</v>
      </c>
      <c r="L198" s="12">
        <v>1004778749.1155372</v>
      </c>
      <c r="M198" s="12">
        <v>993528475.86560059</v>
      </c>
      <c r="N198" s="12">
        <v>999955873.58542752</v>
      </c>
      <c r="O198" s="12">
        <v>575418133.07735753</v>
      </c>
    </row>
    <row r="199" spans="1:15" x14ac:dyDescent="0.25">
      <c r="A199" s="15"/>
      <c r="E199" s="13" t="s">
        <v>31</v>
      </c>
      <c r="F199" s="13"/>
      <c r="G199" s="13">
        <v>208609403.13988671</v>
      </c>
      <c r="H199" s="13">
        <v>193788245.89987671</v>
      </c>
      <c r="I199" s="13">
        <v>185899687.65959996</v>
      </c>
      <c r="J199" s="13">
        <v>204432488.70985553</v>
      </c>
      <c r="K199" s="13">
        <v>163091569.55988452</v>
      </c>
      <c r="L199" s="13">
        <v>124075744.83988196</v>
      </c>
      <c r="M199" s="13">
        <v>110041097.78989299</v>
      </c>
      <c r="N199" s="13">
        <v>83468471.659924358</v>
      </c>
      <c r="O199" s="13">
        <v>67590195.289841682</v>
      </c>
    </row>
    <row r="200" spans="1:15" x14ac:dyDescent="0.25">
      <c r="A200" s="15"/>
      <c r="E200" s="14" t="s">
        <v>31</v>
      </c>
      <c r="F200" s="143" t="s">
        <v>81</v>
      </c>
      <c r="G200" s="143">
        <v>775388.54999995232</v>
      </c>
      <c r="H200" s="143">
        <v>673312</v>
      </c>
      <c r="I200" s="143">
        <v>679198.4199993239</v>
      </c>
      <c r="J200" s="143">
        <v>693665.63999998546</v>
      </c>
      <c r="K200" s="143">
        <v>279892</v>
      </c>
      <c r="L200" s="143">
        <v>443652</v>
      </c>
      <c r="M200" s="143">
        <v>438358</v>
      </c>
      <c r="N200" s="143">
        <v>320735</v>
      </c>
      <c r="O200" s="143">
        <v>265210</v>
      </c>
    </row>
    <row r="201" spans="1:15" x14ac:dyDescent="0.25">
      <c r="A201" s="15"/>
      <c r="E201" s="14" t="s">
        <v>31</v>
      </c>
      <c r="F201" s="143" t="s">
        <v>82</v>
      </c>
      <c r="G201" s="143">
        <v>491165.77999985218</v>
      </c>
      <c r="H201" s="143">
        <v>295415.39999985695</v>
      </c>
      <c r="I201" s="143">
        <v>402091.68999880552</v>
      </c>
      <c r="J201" s="143">
        <v>433930.73999977112</v>
      </c>
      <c r="K201" s="143">
        <v>601409.14999973762</v>
      </c>
      <c r="L201" s="143">
        <v>531359</v>
      </c>
      <c r="M201" s="143">
        <v>808185</v>
      </c>
      <c r="N201" s="143">
        <v>864821</v>
      </c>
      <c r="O201" s="143">
        <v>406895.699998617</v>
      </c>
    </row>
    <row r="202" spans="1:15" x14ac:dyDescent="0.25">
      <c r="A202" s="15"/>
      <c r="E202" s="14" t="s">
        <v>31</v>
      </c>
      <c r="F202" s="143" t="s">
        <v>83</v>
      </c>
      <c r="G202" s="143">
        <v>63450146.729974553</v>
      </c>
      <c r="H202" s="143">
        <v>51932366.929978922</v>
      </c>
      <c r="I202" s="143">
        <v>44776720.089899823</v>
      </c>
      <c r="J202" s="143">
        <v>46606696.669975251</v>
      </c>
      <c r="K202" s="143">
        <v>37412704.179976806</v>
      </c>
      <c r="L202" s="143">
        <v>29507926.899970632</v>
      </c>
      <c r="M202" s="143">
        <v>24972922.789974723</v>
      </c>
      <c r="N202" s="143">
        <v>18199026.179980487</v>
      </c>
      <c r="O202" s="143">
        <v>16878018.589951888</v>
      </c>
    </row>
    <row r="203" spans="1:15" x14ac:dyDescent="0.25">
      <c r="A203" s="15"/>
      <c r="E203" s="14" t="s">
        <v>31</v>
      </c>
      <c r="F203" s="143" t="s">
        <v>84</v>
      </c>
      <c r="G203" s="143">
        <v>121422728.59992731</v>
      </c>
      <c r="H203" s="143">
        <v>119595406.96991242</v>
      </c>
      <c r="I203" s="143">
        <v>118358617.35974362</v>
      </c>
      <c r="J203" s="143">
        <v>130481389.74989855</v>
      </c>
      <c r="K203" s="143">
        <v>98608727.439920962</v>
      </c>
      <c r="L203" s="143">
        <v>70130822.709928319</v>
      </c>
      <c r="M203" s="143">
        <v>60909200.709938519</v>
      </c>
      <c r="N203" s="143">
        <v>45055282.929956354</v>
      </c>
      <c r="O203" s="143">
        <v>33502157.719918586</v>
      </c>
    </row>
    <row r="204" spans="1:15" x14ac:dyDescent="0.25">
      <c r="A204" s="15"/>
      <c r="E204" s="14" t="s">
        <v>31</v>
      </c>
      <c r="F204" s="143" t="s">
        <v>85</v>
      </c>
      <c r="G204" s="143">
        <v>22469973.479984928</v>
      </c>
      <c r="H204" s="143">
        <v>21291744.599985529</v>
      </c>
      <c r="I204" s="143">
        <v>21683060.09995836</v>
      </c>
      <c r="J204" s="143">
        <v>26216805.909981899</v>
      </c>
      <c r="K204" s="143">
        <v>26188836.789987009</v>
      </c>
      <c r="L204" s="143">
        <v>23461984.229983006</v>
      </c>
      <c r="M204" s="143">
        <v>22912431.289979689</v>
      </c>
      <c r="N204" s="143">
        <v>19028606.549987525</v>
      </c>
      <c r="O204" s="143">
        <v>16537913.279972596</v>
      </c>
    </row>
    <row r="205" spans="1:15" x14ac:dyDescent="0.25">
      <c r="A205" s="15"/>
      <c r="E205" s="13" t="s">
        <v>32</v>
      </c>
      <c r="F205" s="13"/>
      <c r="G205" s="13">
        <v>53782745.27978231</v>
      </c>
      <c r="H205" s="13">
        <v>59326916.539764456</v>
      </c>
      <c r="I205" s="13">
        <v>66006903.889693007</v>
      </c>
      <c r="J205" s="13">
        <v>77438129.719677821</v>
      </c>
      <c r="K205" s="13">
        <v>84095846.319648221</v>
      </c>
      <c r="L205" s="13">
        <v>92334210.649549097</v>
      </c>
      <c r="M205" s="13">
        <v>102939631.04953748</v>
      </c>
      <c r="N205" s="13">
        <v>104163330.56952506</v>
      </c>
      <c r="O205" s="13">
        <v>106457545.36949873</v>
      </c>
    </row>
    <row r="206" spans="1:15" x14ac:dyDescent="0.25">
      <c r="A206" s="15"/>
      <c r="E206" s="14" t="s">
        <v>32</v>
      </c>
      <c r="F206" s="143" t="s">
        <v>79</v>
      </c>
      <c r="G206" s="143">
        <v>125945.70999932291</v>
      </c>
      <c r="H206" s="143">
        <v>76575.839999683201</v>
      </c>
      <c r="I206" s="143">
        <v>13052.699999928476</v>
      </c>
      <c r="J206" s="143">
        <v>180161.10999938843</v>
      </c>
      <c r="K206" s="143">
        <v>201337.39999955895</v>
      </c>
      <c r="L206" s="143">
        <v>83491.649999678106</v>
      </c>
      <c r="M206" s="143">
        <v>13998.599999904633</v>
      </c>
      <c r="N206" s="143">
        <v>0</v>
      </c>
      <c r="O206" s="143">
        <v>0</v>
      </c>
    </row>
    <row r="207" spans="1:15" x14ac:dyDescent="0.25">
      <c r="A207" s="15"/>
      <c r="E207" s="14" t="s">
        <v>32</v>
      </c>
      <c r="F207" s="143" t="s">
        <v>80</v>
      </c>
      <c r="G207" s="143">
        <v>1156706.209994033</v>
      </c>
      <c r="H207" s="143">
        <v>992504.13999622315</v>
      </c>
      <c r="I207" s="143">
        <v>618297.93999747187</v>
      </c>
      <c r="J207" s="143">
        <v>956497.81999760866</v>
      </c>
      <c r="K207" s="143">
        <v>1399525.3599972725</v>
      </c>
      <c r="L207" s="143">
        <v>1404434.9099960029</v>
      </c>
      <c r="M207" s="143">
        <v>1420340.6999976111</v>
      </c>
      <c r="N207" s="143">
        <v>1414714.909997463</v>
      </c>
      <c r="O207" s="143">
        <v>2137675.7599935611</v>
      </c>
    </row>
    <row r="208" spans="1:15" x14ac:dyDescent="0.25">
      <c r="A208" s="15"/>
      <c r="E208" s="14" t="s">
        <v>32</v>
      </c>
      <c r="F208" s="143" t="s">
        <v>81</v>
      </c>
      <c r="G208" s="143">
        <v>11592710.139943579</v>
      </c>
      <c r="H208" s="143">
        <v>11242143.919959061</v>
      </c>
      <c r="I208" s="143">
        <v>11972860.449952889</v>
      </c>
      <c r="J208" s="143">
        <v>15254505.469952269</v>
      </c>
      <c r="K208" s="143">
        <v>15297823.26995194</v>
      </c>
      <c r="L208" s="143">
        <v>15817370.499946045</v>
      </c>
      <c r="M208" s="143">
        <v>16110616.759937435</v>
      </c>
      <c r="N208" s="143">
        <v>15150631.279939987</v>
      </c>
      <c r="O208" s="143">
        <v>14863447.119948536</v>
      </c>
    </row>
    <row r="209" spans="1:15" x14ac:dyDescent="0.25">
      <c r="A209" s="15"/>
      <c r="E209" s="14" t="s">
        <v>32</v>
      </c>
      <c r="F209" s="143" t="s">
        <v>82</v>
      </c>
      <c r="G209" s="143">
        <v>3739395.259983025</v>
      </c>
      <c r="H209" s="143">
        <v>3437285.6199898953</v>
      </c>
      <c r="I209" s="143">
        <v>3287841.2199866581</v>
      </c>
      <c r="J209" s="143">
        <v>3047767.349989228</v>
      </c>
      <c r="K209" s="143">
        <v>3008406.7599885161</v>
      </c>
      <c r="L209" s="143">
        <v>3457568.8499869336</v>
      </c>
      <c r="M209" s="143">
        <v>3672963.8199838623</v>
      </c>
      <c r="N209" s="143">
        <v>3312104.8899855558</v>
      </c>
      <c r="O209" s="143">
        <v>3407810.1699889968</v>
      </c>
    </row>
    <row r="210" spans="1:15" x14ac:dyDescent="0.25">
      <c r="A210" s="15"/>
      <c r="E210" s="14" t="s">
        <v>32</v>
      </c>
      <c r="F210" s="143" t="s">
        <v>83</v>
      </c>
      <c r="G210" s="143">
        <v>17484771.00993235</v>
      </c>
      <c r="H210" s="143">
        <v>20050230.699923124</v>
      </c>
      <c r="I210" s="143">
        <v>23537391.059888475</v>
      </c>
      <c r="J210" s="143">
        <v>25512466.629886478</v>
      </c>
      <c r="K210" s="143">
        <v>27934582.049876425</v>
      </c>
      <c r="L210" s="143">
        <v>27274350.85985684</v>
      </c>
      <c r="M210" s="143">
        <v>28211631.569883119</v>
      </c>
      <c r="N210" s="143">
        <v>29135828.689877816</v>
      </c>
      <c r="O210" s="143">
        <v>27946688.379854593</v>
      </c>
    </row>
    <row r="211" spans="1:15" x14ac:dyDescent="0.25">
      <c r="A211" s="15"/>
      <c r="E211" s="14" t="s">
        <v>32</v>
      </c>
      <c r="F211" s="143" t="s">
        <v>84</v>
      </c>
      <c r="G211" s="143">
        <v>18269179.33993382</v>
      </c>
      <c r="H211" s="143">
        <v>21446854.389905479</v>
      </c>
      <c r="I211" s="143">
        <v>23768264.059883803</v>
      </c>
      <c r="J211" s="143">
        <v>27786941.589875903</v>
      </c>
      <c r="K211" s="143">
        <v>30003092.909863394</v>
      </c>
      <c r="L211" s="143">
        <v>36160797.009809427</v>
      </c>
      <c r="M211" s="143">
        <v>41697847.679797411</v>
      </c>
      <c r="N211" s="143">
        <v>42529394.929794088</v>
      </c>
      <c r="O211" s="143">
        <v>43093397.609782465</v>
      </c>
    </row>
    <row r="212" spans="1:15" x14ac:dyDescent="0.25">
      <c r="A212" s="15"/>
      <c r="E212" s="14" t="s">
        <v>32</v>
      </c>
      <c r="F212" s="143" t="s">
        <v>85</v>
      </c>
      <c r="G212" s="143">
        <v>1414037.6099961775</v>
      </c>
      <c r="H212" s="143">
        <v>2081321.929990992</v>
      </c>
      <c r="I212" s="143">
        <v>2809196.4599837922</v>
      </c>
      <c r="J212" s="143">
        <v>4699789.7499768948</v>
      </c>
      <c r="K212" s="143">
        <v>6251078.5699710799</v>
      </c>
      <c r="L212" s="143">
        <v>8136196.8699541697</v>
      </c>
      <c r="M212" s="143">
        <v>11812231.919938084</v>
      </c>
      <c r="N212" s="143">
        <v>12620655.869930049</v>
      </c>
      <c r="O212" s="143">
        <v>15008526.329930609</v>
      </c>
    </row>
    <row r="213" spans="1:15" x14ac:dyDescent="0.25">
      <c r="A213" s="15"/>
      <c r="E213" s="13" t="s">
        <v>33</v>
      </c>
      <c r="F213" s="13"/>
      <c r="G213" s="13">
        <v>769039564.2063086</v>
      </c>
      <c r="H213" s="13">
        <v>806412460.81607985</v>
      </c>
      <c r="I213" s="13">
        <v>808644737.18614388</v>
      </c>
      <c r="J213" s="13">
        <v>825845843.01615429</v>
      </c>
      <c r="K213" s="13">
        <v>843580199.26590884</v>
      </c>
      <c r="L213" s="13">
        <v>788368793.62610102</v>
      </c>
      <c r="M213" s="13">
        <v>780547747.02617276</v>
      </c>
      <c r="N213" s="13">
        <v>812324071.35597134</v>
      </c>
      <c r="O213" s="13">
        <v>401370392.4180156</v>
      </c>
    </row>
    <row r="214" spans="1:15" x14ac:dyDescent="0.25">
      <c r="A214" s="15"/>
      <c r="E214" s="14" t="s">
        <v>33</v>
      </c>
      <c r="F214" s="143" t="s">
        <v>79</v>
      </c>
      <c r="G214" s="143">
        <v>300896.19999888533</v>
      </c>
      <c r="H214" s="143">
        <v>272229.43999867141</v>
      </c>
      <c r="I214" s="143">
        <v>263207.10999965674</v>
      </c>
      <c r="J214" s="143">
        <v>488389.87999845296</v>
      </c>
      <c r="K214" s="143">
        <v>397015.23999782657</v>
      </c>
      <c r="L214" s="143">
        <v>720955.18999585509</v>
      </c>
      <c r="M214" s="143">
        <v>390047.66999821359</v>
      </c>
      <c r="N214" s="143">
        <v>445072.48999771499</v>
      </c>
      <c r="O214" s="143">
        <v>264286.49999898701</v>
      </c>
    </row>
    <row r="215" spans="1:15" x14ac:dyDescent="0.25">
      <c r="A215" s="15"/>
      <c r="E215" s="14" t="s">
        <v>33</v>
      </c>
      <c r="F215" s="143" t="s">
        <v>80</v>
      </c>
      <c r="G215" s="143">
        <v>3202769.1399824247</v>
      </c>
      <c r="H215" s="143">
        <v>2325006.5899891113</v>
      </c>
      <c r="I215" s="143">
        <v>2020403.4099971801</v>
      </c>
      <c r="J215" s="143">
        <v>2514335.2499912302</v>
      </c>
      <c r="K215" s="143">
        <v>3206961.4499879032</v>
      </c>
      <c r="L215" s="143">
        <v>3700190.7599830776</v>
      </c>
      <c r="M215" s="143">
        <v>4208806.7399853393</v>
      </c>
      <c r="N215" s="143">
        <v>5888035.2199720666</v>
      </c>
      <c r="O215" s="143">
        <v>1655962.759993792</v>
      </c>
    </row>
    <row r="216" spans="1:15" x14ac:dyDescent="0.25">
      <c r="A216" s="15"/>
      <c r="E216" s="14" t="s">
        <v>33</v>
      </c>
      <c r="F216" s="143" t="s">
        <v>81</v>
      </c>
      <c r="G216" s="143">
        <v>11444071.759936377</v>
      </c>
      <c r="H216" s="143">
        <v>11931278.569943979</v>
      </c>
      <c r="I216" s="143">
        <v>10357086.599990375</v>
      </c>
      <c r="J216" s="143">
        <v>10958752.529965507</v>
      </c>
      <c r="K216" s="143">
        <v>10533369.819940064</v>
      </c>
      <c r="L216" s="143">
        <v>11170275.929933382</v>
      </c>
      <c r="M216" s="143">
        <v>10160294.269968688</v>
      </c>
      <c r="N216" s="143">
        <v>12198608.809939966</v>
      </c>
      <c r="O216" s="143">
        <v>4633208.2799802581</v>
      </c>
    </row>
    <row r="217" spans="1:15" x14ac:dyDescent="0.25">
      <c r="A217" s="15"/>
      <c r="E217" s="14" t="s">
        <v>33</v>
      </c>
      <c r="F217" s="143" t="s">
        <v>82</v>
      </c>
      <c r="G217" s="143">
        <v>1361576.9099929873</v>
      </c>
      <c r="H217" s="143">
        <v>2145632.2299905047</v>
      </c>
      <c r="I217" s="143">
        <v>2621926.6599939656</v>
      </c>
      <c r="J217" s="143">
        <v>2028289.0999938103</v>
      </c>
      <c r="K217" s="143">
        <v>1289470.2899945453</v>
      </c>
      <c r="L217" s="143">
        <v>1112723.16999449</v>
      </c>
      <c r="M217" s="143">
        <v>1243913.199996084</v>
      </c>
      <c r="N217" s="143">
        <v>1738164.1799915319</v>
      </c>
      <c r="O217" s="143">
        <v>654469.96999671299</v>
      </c>
    </row>
    <row r="218" spans="1:15" x14ac:dyDescent="0.25">
      <c r="A218" s="15"/>
      <c r="E218" s="14" t="s">
        <v>33</v>
      </c>
      <c r="F218" s="143" t="s">
        <v>83</v>
      </c>
      <c r="G218" s="143">
        <v>21958527.729897048</v>
      </c>
      <c r="H218" s="143">
        <v>21514273.95989579</v>
      </c>
      <c r="I218" s="143">
        <v>21597917.519888848</v>
      </c>
      <c r="J218" s="143">
        <v>22324882.789898314</v>
      </c>
      <c r="K218" s="143">
        <v>22781358.4798983</v>
      </c>
      <c r="L218" s="143">
        <v>23002100.139891326</v>
      </c>
      <c r="M218" s="143">
        <v>24210636.519882686</v>
      </c>
      <c r="N218" s="143">
        <v>26842544.729872629</v>
      </c>
      <c r="O218" s="143">
        <v>13970277.44993281</v>
      </c>
    </row>
    <row r="219" spans="1:15" x14ac:dyDescent="0.25">
      <c r="A219" s="15"/>
      <c r="E219" s="14" t="s">
        <v>33</v>
      </c>
      <c r="F219" s="143" t="s">
        <v>84</v>
      </c>
      <c r="G219" s="143">
        <v>123703194.61939836</v>
      </c>
      <c r="H219" s="143">
        <v>131563159.09936032</v>
      </c>
      <c r="I219" s="143">
        <v>136173130.33933029</v>
      </c>
      <c r="J219" s="143">
        <v>139668291.3993611</v>
      </c>
      <c r="K219" s="143">
        <v>143901150.83930603</v>
      </c>
      <c r="L219" s="143">
        <v>141238944.15929699</v>
      </c>
      <c r="M219" s="143">
        <v>143589296.08928949</v>
      </c>
      <c r="N219" s="143">
        <v>146704621.36927694</v>
      </c>
      <c r="O219" s="143">
        <v>73063973.769651473</v>
      </c>
    </row>
    <row r="220" spans="1:15" x14ac:dyDescent="0.25">
      <c r="A220" s="15"/>
      <c r="E220" s="14" t="s">
        <v>33</v>
      </c>
      <c r="F220" s="143" t="s">
        <v>85</v>
      </c>
      <c r="G220" s="143">
        <v>607068527.84710395</v>
      </c>
      <c r="H220" s="143">
        <v>636660880.92689645</v>
      </c>
      <c r="I220" s="143">
        <v>635611065.54693997</v>
      </c>
      <c r="J220" s="143">
        <v>647862902.06694198</v>
      </c>
      <c r="K220" s="143">
        <v>661470873.14678717</v>
      </c>
      <c r="L220" s="143">
        <v>607423604.2770102</v>
      </c>
      <c r="M220" s="143">
        <v>596744752.53705394</v>
      </c>
      <c r="N220" s="143">
        <v>618507024.55692506</v>
      </c>
      <c r="O220" s="143">
        <v>307128213.68846321</v>
      </c>
    </row>
    <row r="221" spans="1:15" x14ac:dyDescent="0.25">
      <c r="A221" s="15"/>
      <c r="D221" s="11" t="s">
        <v>34</v>
      </c>
      <c r="E221" s="11"/>
      <c r="F221" s="11"/>
      <c r="G221" s="12">
        <v>958211259.6110791</v>
      </c>
      <c r="H221" s="12">
        <v>1059062679.258175</v>
      </c>
      <c r="I221" s="12">
        <v>1141191323.5249872</v>
      </c>
      <c r="J221" s="12">
        <v>1234010920.5141015</v>
      </c>
      <c r="K221" s="12">
        <v>1330752062.2436359</v>
      </c>
      <c r="L221" s="12">
        <v>1393628605.6332564</v>
      </c>
      <c r="M221" s="12">
        <v>1527366596.2734106</v>
      </c>
      <c r="N221" s="12">
        <v>1684525259.7215078</v>
      </c>
      <c r="O221" s="12">
        <v>1274208666.6139715</v>
      </c>
    </row>
    <row r="222" spans="1:15" x14ac:dyDescent="0.25">
      <c r="A222" s="15"/>
      <c r="E222" s="13" t="s">
        <v>35</v>
      </c>
      <c r="F222" s="13"/>
      <c r="G222" s="13">
        <v>34215.449999999255</v>
      </c>
      <c r="H222" s="13">
        <v>130898.73999998976</v>
      </c>
      <c r="I222" s="13">
        <v>0</v>
      </c>
      <c r="J222" s="13">
        <v>0</v>
      </c>
      <c r="K222" s="13">
        <v>0</v>
      </c>
      <c r="L222" s="13">
        <v>5148</v>
      </c>
      <c r="M222" s="13">
        <v>0</v>
      </c>
      <c r="N222" s="13">
        <v>0</v>
      </c>
      <c r="O222" s="13">
        <v>0</v>
      </c>
    </row>
    <row r="223" spans="1:15" x14ac:dyDescent="0.25">
      <c r="A223" s="15"/>
      <c r="E223" s="14" t="s">
        <v>35</v>
      </c>
      <c r="F223" s="143" t="s">
        <v>82</v>
      </c>
      <c r="G223" s="143">
        <v>0</v>
      </c>
      <c r="H223" s="143">
        <v>90</v>
      </c>
      <c r="I223" s="143">
        <v>0</v>
      </c>
      <c r="J223" s="143">
        <v>0</v>
      </c>
      <c r="K223" s="143">
        <v>0</v>
      </c>
      <c r="L223" s="143">
        <v>0</v>
      </c>
      <c r="M223" s="143">
        <v>0</v>
      </c>
      <c r="N223" s="143">
        <v>0</v>
      </c>
      <c r="O223" s="143">
        <v>0</v>
      </c>
    </row>
    <row r="224" spans="1:15" x14ac:dyDescent="0.25">
      <c r="A224" s="15"/>
      <c r="E224" s="14" t="s">
        <v>35</v>
      </c>
      <c r="F224" s="143" t="s">
        <v>83</v>
      </c>
      <c r="G224" s="143">
        <v>0</v>
      </c>
      <c r="H224" s="143">
        <v>13788.899999998512</v>
      </c>
      <c r="I224" s="143">
        <v>0</v>
      </c>
      <c r="J224" s="143">
        <v>0</v>
      </c>
      <c r="K224" s="143">
        <v>0</v>
      </c>
      <c r="L224" s="143">
        <v>0</v>
      </c>
      <c r="M224" s="143">
        <v>0</v>
      </c>
      <c r="N224" s="143">
        <v>0</v>
      </c>
      <c r="O224" s="143">
        <v>0</v>
      </c>
    </row>
    <row r="225" spans="1:15" x14ac:dyDescent="0.25">
      <c r="A225" s="15"/>
      <c r="E225" s="14" t="s">
        <v>35</v>
      </c>
      <c r="F225" s="143" t="s">
        <v>84</v>
      </c>
      <c r="G225" s="143">
        <v>13125</v>
      </c>
      <c r="H225" s="143">
        <v>57972.419999994345</v>
      </c>
      <c r="I225" s="143">
        <v>0</v>
      </c>
      <c r="J225" s="143">
        <v>0</v>
      </c>
      <c r="K225" s="143">
        <v>0</v>
      </c>
      <c r="L225" s="143">
        <v>1472.5</v>
      </c>
      <c r="M225" s="143">
        <v>0</v>
      </c>
      <c r="N225" s="143">
        <v>0</v>
      </c>
      <c r="O225" s="143">
        <v>0</v>
      </c>
    </row>
    <row r="226" spans="1:15" x14ac:dyDescent="0.25">
      <c r="A226" s="15"/>
      <c r="E226" s="14" t="s">
        <v>35</v>
      </c>
      <c r="F226" s="143" t="s">
        <v>85</v>
      </c>
      <c r="G226" s="143">
        <v>21090.449999999251</v>
      </c>
      <c r="H226" s="143">
        <v>59047.419999996891</v>
      </c>
      <c r="I226" s="143">
        <v>0</v>
      </c>
      <c r="J226" s="143">
        <v>0</v>
      </c>
      <c r="K226" s="143">
        <v>0</v>
      </c>
      <c r="L226" s="143">
        <v>3675.5</v>
      </c>
      <c r="M226" s="143">
        <v>0</v>
      </c>
      <c r="N226" s="143">
        <v>0</v>
      </c>
      <c r="O226" s="143">
        <v>0</v>
      </c>
    </row>
    <row r="227" spans="1:15" x14ac:dyDescent="0.25">
      <c r="A227" s="15"/>
      <c r="E227" s="13" t="s">
        <v>36</v>
      </c>
      <c r="F227" s="13"/>
      <c r="G227" s="13">
        <v>5314753.8999775117</v>
      </c>
      <c r="H227" s="13">
        <v>5717706.7699720692</v>
      </c>
      <c r="I227" s="13">
        <v>5876624.8299726099</v>
      </c>
      <c r="J227" s="13">
        <v>6178546.7499681618</v>
      </c>
      <c r="K227" s="13">
        <v>7547937.5999674685</v>
      </c>
      <c r="L227" s="13">
        <v>7579756.0699650878</v>
      </c>
      <c r="M227" s="13">
        <v>8607947.7899608519</v>
      </c>
      <c r="N227" s="13">
        <v>12211589.909943596</v>
      </c>
      <c r="O227" s="13">
        <v>6909133.9299683524</v>
      </c>
    </row>
    <row r="228" spans="1:15" x14ac:dyDescent="0.25">
      <c r="A228" s="15"/>
      <c r="E228" s="14" t="s">
        <v>36</v>
      </c>
      <c r="F228" s="143" t="s">
        <v>81</v>
      </c>
      <c r="G228" s="143">
        <v>230.53999999817461</v>
      </c>
      <c r="H228" s="143">
        <v>0</v>
      </c>
      <c r="I228" s="143">
        <v>0</v>
      </c>
      <c r="J228" s="143">
        <v>5149.8499999884516</v>
      </c>
      <c r="K228" s="143">
        <v>2834.7999999821191</v>
      </c>
      <c r="L228" s="143">
        <v>0</v>
      </c>
      <c r="M228" s="143">
        <v>5008.4999999888241</v>
      </c>
      <c r="N228" s="143">
        <v>0</v>
      </c>
      <c r="O228" s="143">
        <v>0</v>
      </c>
    </row>
    <row r="229" spans="1:15" x14ac:dyDescent="0.25">
      <c r="A229" s="15"/>
      <c r="E229" s="14" t="s">
        <v>36</v>
      </c>
      <c r="F229" s="143" t="s">
        <v>82</v>
      </c>
      <c r="G229" s="143">
        <v>11804.159999935888</v>
      </c>
      <c r="H229" s="143">
        <v>12612.889999940991</v>
      </c>
      <c r="I229" s="143">
        <v>3141.6999999843551</v>
      </c>
      <c r="J229" s="143">
        <v>8803.0999999684282</v>
      </c>
      <c r="K229" s="143">
        <v>20003.489999950398</v>
      </c>
      <c r="L229" s="143">
        <v>3839.849999986589</v>
      </c>
      <c r="M229" s="143">
        <v>28054.049999913204</v>
      </c>
      <c r="N229" s="143">
        <v>29112.549999857001</v>
      </c>
      <c r="O229" s="143">
        <v>11619.679999960001</v>
      </c>
    </row>
    <row r="230" spans="1:15" x14ac:dyDescent="0.25">
      <c r="A230" s="15"/>
      <c r="E230" s="14" t="s">
        <v>36</v>
      </c>
      <c r="F230" s="143" t="s">
        <v>83</v>
      </c>
      <c r="G230" s="143">
        <v>343016.65999841125</v>
      </c>
      <c r="H230" s="143">
        <v>393243.53999821848</v>
      </c>
      <c r="I230" s="143">
        <v>461444.02999831882</v>
      </c>
      <c r="J230" s="143">
        <v>586849.9399977813</v>
      </c>
      <c r="K230" s="143">
        <v>703290.59999726876</v>
      </c>
      <c r="L230" s="143">
        <v>692592.02999752981</v>
      </c>
      <c r="M230" s="143">
        <v>730434.54999730445</v>
      </c>
      <c r="N230" s="143">
        <v>869336.09999605594</v>
      </c>
      <c r="O230" s="143">
        <v>372111.98999842099</v>
      </c>
    </row>
    <row r="231" spans="1:15" x14ac:dyDescent="0.25">
      <c r="A231" s="15"/>
      <c r="E231" s="14" t="s">
        <v>36</v>
      </c>
      <c r="F231" s="143" t="s">
        <v>84</v>
      </c>
      <c r="G231" s="143">
        <v>975381.95999542973</v>
      </c>
      <c r="H231" s="143">
        <v>1048165.4999949898</v>
      </c>
      <c r="I231" s="143">
        <v>984911.39999640977</v>
      </c>
      <c r="J231" s="143">
        <v>977783.14999612235</v>
      </c>
      <c r="K231" s="143">
        <v>1103812.7999963651</v>
      </c>
      <c r="L231" s="143">
        <v>948105.68999630818</v>
      </c>
      <c r="M231" s="143">
        <v>995198.46999622369</v>
      </c>
      <c r="N231" s="143">
        <v>1088831.1699948171</v>
      </c>
      <c r="O231" s="143">
        <v>454198.81999770098</v>
      </c>
    </row>
    <row r="232" spans="1:15" x14ac:dyDescent="0.25">
      <c r="A232" s="15"/>
      <c r="E232" s="14" t="s">
        <v>36</v>
      </c>
      <c r="F232" s="143" t="s">
        <v>85</v>
      </c>
      <c r="G232" s="143">
        <v>3984320.5799837327</v>
      </c>
      <c r="H232" s="143">
        <v>4263684.8399789203</v>
      </c>
      <c r="I232" s="143">
        <v>4427127.699977899</v>
      </c>
      <c r="J232" s="143">
        <v>4599960.7099743038</v>
      </c>
      <c r="K232" s="143">
        <v>5717995.9099739054</v>
      </c>
      <c r="L232" s="143">
        <v>5935218.4999712612</v>
      </c>
      <c r="M232" s="143">
        <v>6849252.2199674221</v>
      </c>
      <c r="N232" s="143">
        <v>10224310.089952858</v>
      </c>
      <c r="O232" s="143">
        <v>6071203.4399722666</v>
      </c>
    </row>
    <row r="233" spans="1:15" x14ac:dyDescent="0.25">
      <c r="A233" s="15"/>
      <c r="E233" s="13" t="s">
        <v>37</v>
      </c>
      <c r="F233" s="13"/>
      <c r="G233" s="13">
        <v>252881492.04890192</v>
      </c>
      <c r="H233" s="13">
        <v>289388308.46867406</v>
      </c>
      <c r="I233" s="13">
        <v>301877211.58881754</v>
      </c>
      <c r="J233" s="13">
        <v>328203179.73858821</v>
      </c>
      <c r="K233" s="13">
        <v>346931816.5384962</v>
      </c>
      <c r="L233" s="13">
        <v>346978330.48849547</v>
      </c>
      <c r="M233" s="13">
        <v>376729197.24880642</v>
      </c>
      <c r="N233" s="13">
        <v>430148860.49795973</v>
      </c>
      <c r="O233" s="13">
        <v>207775607.68897787</v>
      </c>
    </row>
    <row r="234" spans="1:15" x14ac:dyDescent="0.25">
      <c r="A234" s="15"/>
      <c r="E234" s="14" t="s">
        <v>37</v>
      </c>
      <c r="F234" s="143" t="s">
        <v>79</v>
      </c>
      <c r="G234" s="143">
        <v>233040.87999893579</v>
      </c>
      <c r="H234" s="143">
        <v>183889.31999897523</v>
      </c>
      <c r="I234" s="143">
        <v>200951.61999900953</v>
      </c>
      <c r="J234" s="143">
        <v>158323.66999936049</v>
      </c>
      <c r="K234" s="143">
        <v>193509.74999914644</v>
      </c>
      <c r="L234" s="143">
        <v>258020.41999889264</v>
      </c>
      <c r="M234" s="143">
        <v>301741.37999883946</v>
      </c>
      <c r="N234" s="143">
        <v>331406.62999853602</v>
      </c>
      <c r="O234" s="143">
        <v>304796.28999847401</v>
      </c>
    </row>
    <row r="235" spans="1:15" x14ac:dyDescent="0.25">
      <c r="A235" s="15"/>
      <c r="E235" s="14" t="s">
        <v>37</v>
      </c>
      <c r="F235" s="143" t="s">
        <v>80</v>
      </c>
      <c r="G235" s="143">
        <v>4419681.2199828196</v>
      </c>
      <c r="H235" s="143">
        <v>5560132.3299780814</v>
      </c>
      <c r="I235" s="143">
        <v>6270767.8599783191</v>
      </c>
      <c r="J235" s="143">
        <v>6730314.6999742286</v>
      </c>
      <c r="K235" s="143">
        <v>7107912.9899721108</v>
      </c>
      <c r="L235" s="143">
        <v>7821161.649967853</v>
      </c>
      <c r="M235" s="143">
        <v>8396443.1399789061</v>
      </c>
      <c r="N235" s="143">
        <v>9581430.0299573168</v>
      </c>
      <c r="O235" s="143">
        <v>4985814.889975301</v>
      </c>
    </row>
    <row r="236" spans="1:15" x14ac:dyDescent="0.25">
      <c r="A236" s="15"/>
      <c r="E236" s="14" t="s">
        <v>37</v>
      </c>
      <c r="F236" s="143" t="s">
        <v>81</v>
      </c>
      <c r="G236" s="143">
        <v>12335383.309951328</v>
      </c>
      <c r="H236" s="143">
        <v>15240896.249933984</v>
      </c>
      <c r="I236" s="143">
        <v>16789285.309936285</v>
      </c>
      <c r="J236" s="143">
        <v>20421324.009918123</v>
      </c>
      <c r="K236" s="143">
        <v>23684060.699905705</v>
      </c>
      <c r="L236" s="143">
        <v>27356431.249893017</v>
      </c>
      <c r="M236" s="143">
        <v>31083691.519930422</v>
      </c>
      <c r="N236" s="143">
        <v>38061870.139824025</v>
      </c>
      <c r="O236" s="143">
        <v>21263863.179893397</v>
      </c>
    </row>
    <row r="237" spans="1:15" x14ac:dyDescent="0.25">
      <c r="A237" s="15"/>
      <c r="E237" s="14" t="s">
        <v>37</v>
      </c>
      <c r="F237" s="143" t="s">
        <v>82</v>
      </c>
      <c r="G237" s="143">
        <v>2064010.5599912112</v>
      </c>
      <c r="H237" s="143">
        <v>2282072.9999896004</v>
      </c>
      <c r="I237" s="143">
        <v>2328176.9899907578</v>
      </c>
      <c r="J237" s="143">
        <v>2427207.5499891378</v>
      </c>
      <c r="K237" s="143">
        <v>2882999.179988055</v>
      </c>
      <c r="L237" s="143">
        <v>3465667.8299861439</v>
      </c>
      <c r="M237" s="143">
        <v>3810086.5799904154</v>
      </c>
      <c r="N237" s="143">
        <v>4520931.8699800167</v>
      </c>
      <c r="O237" s="143">
        <v>2603806.5699874591</v>
      </c>
    </row>
    <row r="238" spans="1:15" x14ac:dyDescent="0.25">
      <c r="A238" s="15"/>
      <c r="E238" s="14" t="s">
        <v>37</v>
      </c>
      <c r="F238" s="143" t="s">
        <v>83</v>
      </c>
      <c r="G238" s="143">
        <v>26675960.769881323</v>
      </c>
      <c r="H238" s="143">
        <v>28327101.979868677</v>
      </c>
      <c r="I238" s="143">
        <v>28598540.489887647</v>
      </c>
      <c r="J238" s="143">
        <v>30333891.93986734</v>
      </c>
      <c r="K238" s="143">
        <v>31775400.319859277</v>
      </c>
      <c r="L238" s="143">
        <v>31917061.769860424</v>
      </c>
      <c r="M238" s="143">
        <v>34311312.109882824</v>
      </c>
      <c r="N238" s="143">
        <v>38882227.81981013</v>
      </c>
      <c r="O238" s="143">
        <v>24863106.87987392</v>
      </c>
    </row>
    <row r="239" spans="1:15" x14ac:dyDescent="0.25">
      <c r="A239" s="15"/>
      <c r="E239" s="14" t="s">
        <v>37</v>
      </c>
      <c r="F239" s="143" t="s">
        <v>84</v>
      </c>
      <c r="G239" s="143">
        <v>52201356.169770479</v>
      </c>
      <c r="H239" s="143">
        <v>62903247.559706651</v>
      </c>
      <c r="I239" s="143">
        <v>66477220.939734384</v>
      </c>
      <c r="J239" s="143">
        <v>70911321.189682007</v>
      </c>
      <c r="K239" s="143">
        <v>74559699.789662346</v>
      </c>
      <c r="L239" s="143">
        <v>73904845.19965747</v>
      </c>
      <c r="M239" s="143">
        <v>81081470.629656389</v>
      </c>
      <c r="N239" s="143">
        <v>89769844.71954</v>
      </c>
      <c r="O239" s="143">
        <v>36254417.029814884</v>
      </c>
    </row>
    <row r="240" spans="1:15" x14ac:dyDescent="0.25">
      <c r="A240" s="15"/>
      <c r="E240" s="14" t="s">
        <v>37</v>
      </c>
      <c r="F240" s="143" t="s">
        <v>85</v>
      </c>
      <c r="G240" s="143">
        <v>154952059.13932741</v>
      </c>
      <c r="H240" s="143">
        <v>174890968.02919862</v>
      </c>
      <c r="I240" s="143">
        <v>181212268.37929189</v>
      </c>
      <c r="J240" s="143">
        <v>197220796.67915985</v>
      </c>
      <c r="K240" s="143">
        <v>206728233.80911088</v>
      </c>
      <c r="L240" s="143">
        <v>202255142.36913195</v>
      </c>
      <c r="M240" s="143">
        <v>217744451.88936964</v>
      </c>
      <c r="N240" s="143">
        <v>249001149.28884977</v>
      </c>
      <c r="O240" s="143">
        <v>117499802.84943381</v>
      </c>
    </row>
    <row r="241" spans="1:15" x14ac:dyDescent="0.25">
      <c r="A241" s="15"/>
      <c r="E241" s="13" t="s">
        <v>38</v>
      </c>
      <c r="F241" s="13"/>
      <c r="G241" s="13">
        <v>164939824.48442256</v>
      </c>
      <c r="H241" s="13">
        <v>203447879.27187568</v>
      </c>
      <c r="I241" s="13">
        <v>235865762.64878964</v>
      </c>
      <c r="J241" s="13">
        <v>273742693.46831024</v>
      </c>
      <c r="K241" s="13">
        <v>313470796.2080338</v>
      </c>
      <c r="L241" s="13">
        <v>340394924.45786494</v>
      </c>
      <c r="M241" s="13">
        <v>407418922.88786066</v>
      </c>
      <c r="N241" s="13">
        <v>438541635.5571292</v>
      </c>
      <c r="O241" s="13">
        <v>237885039.58845979</v>
      </c>
    </row>
    <row r="242" spans="1:15" x14ac:dyDescent="0.25">
      <c r="A242" s="15"/>
      <c r="E242" s="14" t="s">
        <v>38</v>
      </c>
      <c r="F242" s="143" t="s">
        <v>79</v>
      </c>
      <c r="G242" s="143">
        <v>156237.9599993944</v>
      </c>
      <c r="H242" s="143">
        <v>277094.27999909606</v>
      </c>
      <c r="I242" s="143">
        <v>159999.76999915068</v>
      </c>
      <c r="J242" s="143">
        <v>370435.19999798393</v>
      </c>
      <c r="K242" s="143">
        <v>297672.12999817386</v>
      </c>
      <c r="L242" s="143">
        <v>477432.37999712682</v>
      </c>
      <c r="M242" s="143">
        <v>593906.97999684815</v>
      </c>
      <c r="N242" s="143">
        <v>518269.70999684499</v>
      </c>
      <c r="O242" s="143">
        <v>245762.029998477</v>
      </c>
    </row>
    <row r="243" spans="1:15" x14ac:dyDescent="0.25">
      <c r="A243" s="15"/>
      <c r="E243" s="14" t="s">
        <v>38</v>
      </c>
      <c r="F243" s="143" t="s">
        <v>80</v>
      </c>
      <c r="G243" s="143">
        <v>11597361.919955689</v>
      </c>
      <c r="H243" s="143">
        <v>14000742.154951576</v>
      </c>
      <c r="I243" s="143">
        <v>15429014.55992238</v>
      </c>
      <c r="J243" s="143">
        <v>16129953.049910927</v>
      </c>
      <c r="K243" s="143">
        <v>16823166.489904623</v>
      </c>
      <c r="L243" s="143">
        <v>17640527.449898612</v>
      </c>
      <c r="M243" s="143">
        <v>20462238.909896679</v>
      </c>
      <c r="N243" s="143">
        <v>21775991.619868543</v>
      </c>
      <c r="O243" s="143">
        <v>10311992.449939715</v>
      </c>
    </row>
    <row r="244" spans="1:15" x14ac:dyDescent="0.25">
      <c r="A244" s="15"/>
      <c r="E244" s="14" t="s">
        <v>38</v>
      </c>
      <c r="F244" s="143" t="s">
        <v>81</v>
      </c>
      <c r="G244" s="143">
        <v>34372298.089870393</v>
      </c>
      <c r="H244" s="143">
        <v>42000242.784856737</v>
      </c>
      <c r="I244" s="143">
        <v>49492898.469754338</v>
      </c>
      <c r="J244" s="143">
        <v>56083045.75967811</v>
      </c>
      <c r="K244" s="143">
        <v>63278341.759634174</v>
      </c>
      <c r="L244" s="143">
        <v>71153980.769592151</v>
      </c>
      <c r="M244" s="143">
        <v>84778985.42958039</v>
      </c>
      <c r="N244" s="143">
        <v>91714138.999440566</v>
      </c>
      <c r="O244" s="143">
        <v>51587737.069688603</v>
      </c>
    </row>
    <row r="245" spans="1:15" x14ac:dyDescent="0.25">
      <c r="A245" s="15"/>
      <c r="E245" s="14" t="s">
        <v>38</v>
      </c>
      <c r="F245" s="143" t="s">
        <v>82</v>
      </c>
      <c r="G245" s="143">
        <v>4695067.1499831108</v>
      </c>
      <c r="H245" s="143">
        <v>6199702.8399799215</v>
      </c>
      <c r="I245" s="143">
        <v>6925660.0499652848</v>
      </c>
      <c r="J245" s="143">
        <v>7674916.4199553505</v>
      </c>
      <c r="K245" s="143">
        <v>8620343.6299498975</v>
      </c>
      <c r="L245" s="143">
        <v>8877309.7099482436</v>
      </c>
      <c r="M245" s="143">
        <v>10234560.179947961</v>
      </c>
      <c r="N245" s="143">
        <v>12566707.409923393</v>
      </c>
      <c r="O245" s="143">
        <v>9333242.4399409741</v>
      </c>
    </row>
    <row r="246" spans="1:15" x14ac:dyDescent="0.25">
      <c r="A246" s="15"/>
      <c r="E246" s="14" t="s">
        <v>38</v>
      </c>
      <c r="F246" s="143" t="s">
        <v>83</v>
      </c>
      <c r="G246" s="143">
        <v>37673244.06986919</v>
      </c>
      <c r="H246" s="143">
        <v>43702085.017365448</v>
      </c>
      <c r="I246" s="143">
        <v>49454738.24974335</v>
      </c>
      <c r="J246" s="143">
        <v>57208245.439649299</v>
      </c>
      <c r="K246" s="143">
        <v>66525010.339584783</v>
      </c>
      <c r="L246" s="143">
        <v>74138264.219539851</v>
      </c>
      <c r="M246" s="143">
        <v>89722097.729538113</v>
      </c>
      <c r="N246" s="143">
        <v>97134594.439377099</v>
      </c>
      <c r="O246" s="143">
        <v>74008357.129525617</v>
      </c>
    </row>
    <row r="247" spans="1:15" x14ac:dyDescent="0.25">
      <c r="A247" s="15"/>
      <c r="E247" s="14" t="s">
        <v>38</v>
      </c>
      <c r="F247" s="143" t="s">
        <v>84</v>
      </c>
      <c r="G247" s="143">
        <v>27578238.544908639</v>
      </c>
      <c r="H247" s="143">
        <v>35992299.564899258</v>
      </c>
      <c r="I247" s="143">
        <v>44172031.91976887</v>
      </c>
      <c r="J247" s="143">
        <v>54122928.519647352</v>
      </c>
      <c r="K247" s="143">
        <v>63201575.819582462</v>
      </c>
      <c r="L247" s="143">
        <v>69510239.4095397</v>
      </c>
      <c r="M247" s="143">
        <v>85643341.829536557</v>
      </c>
      <c r="N247" s="143">
        <v>93162402.009362727</v>
      </c>
      <c r="O247" s="143">
        <v>43767392.299699515</v>
      </c>
    </row>
    <row r="248" spans="1:15" x14ac:dyDescent="0.25">
      <c r="A248" s="15"/>
      <c r="E248" s="14" t="s">
        <v>38</v>
      </c>
      <c r="F248" s="143" t="s">
        <v>85</v>
      </c>
      <c r="G248" s="143">
        <v>48867376.749837637</v>
      </c>
      <c r="H248" s="143">
        <v>61275712.62982475</v>
      </c>
      <c r="I248" s="143">
        <v>70231419.629634842</v>
      </c>
      <c r="J248" s="143">
        <v>82153169.079471782</v>
      </c>
      <c r="K248" s="143">
        <v>94724686.03938067</v>
      </c>
      <c r="L248" s="143">
        <v>98597170.519351214</v>
      </c>
      <c r="M248" s="143">
        <v>115983791.8293703</v>
      </c>
      <c r="N248" s="143">
        <v>121669531.36916649</v>
      </c>
      <c r="O248" s="143">
        <v>48630556.169666469</v>
      </c>
    </row>
    <row r="249" spans="1:15" x14ac:dyDescent="0.25">
      <c r="A249" s="15"/>
      <c r="E249" s="13" t="s">
        <v>39</v>
      </c>
      <c r="F249" s="13"/>
      <c r="G249" s="13">
        <v>4028185.649976111</v>
      </c>
      <c r="H249" s="13">
        <v>5129729.0299683753</v>
      </c>
      <c r="I249" s="13">
        <v>6225852.0599647602</v>
      </c>
      <c r="J249" s="13">
        <v>7163401.7099667648</v>
      </c>
      <c r="K249" s="13">
        <v>8678637.9999621399</v>
      </c>
      <c r="L249" s="13">
        <v>9738729.3699580096</v>
      </c>
      <c r="M249" s="13">
        <v>11077101.03995201</v>
      </c>
      <c r="N249" s="13">
        <v>13188065.709941035</v>
      </c>
      <c r="O249" s="13">
        <v>7776067.4299635552</v>
      </c>
    </row>
    <row r="250" spans="1:15" x14ac:dyDescent="0.25">
      <c r="A250" s="15"/>
      <c r="E250" s="14" t="s">
        <v>39</v>
      </c>
      <c r="F250" s="143" t="s">
        <v>79</v>
      </c>
      <c r="G250" s="143">
        <v>18033.669999908187</v>
      </c>
      <c r="H250" s="143">
        <v>29791.869999848313</v>
      </c>
      <c r="I250" s="143">
        <v>20315.769999889431</v>
      </c>
      <c r="J250" s="143">
        <v>24304.589999878317</v>
      </c>
      <c r="K250" s="143">
        <v>33380.549999805873</v>
      </c>
      <c r="L250" s="143">
        <v>43615.319999781437</v>
      </c>
      <c r="M250" s="143">
        <v>49826.539999749053</v>
      </c>
      <c r="N250" s="143">
        <v>44958.549999770003</v>
      </c>
      <c r="O250" s="143">
        <v>36165.299999784998</v>
      </c>
    </row>
    <row r="251" spans="1:15" x14ac:dyDescent="0.25">
      <c r="A251" s="15"/>
      <c r="E251" s="14" t="s">
        <v>39</v>
      </c>
      <c r="F251" s="143" t="s">
        <v>80</v>
      </c>
      <c r="G251" s="143">
        <v>379185.32999780774</v>
      </c>
      <c r="H251" s="143">
        <v>496049.07999696006</v>
      </c>
      <c r="I251" s="143">
        <v>555420.919996868</v>
      </c>
      <c r="J251" s="143">
        <v>541624.77999735461</v>
      </c>
      <c r="K251" s="143">
        <v>601689.08999721683</v>
      </c>
      <c r="L251" s="143">
        <v>738950.11999659147</v>
      </c>
      <c r="M251" s="143">
        <v>828670.36999621522</v>
      </c>
      <c r="N251" s="143">
        <v>898798.24999593699</v>
      </c>
      <c r="O251" s="143">
        <v>482994.93999763997</v>
      </c>
    </row>
    <row r="252" spans="1:15" x14ac:dyDescent="0.25">
      <c r="A252" s="15"/>
      <c r="E252" s="14" t="s">
        <v>39</v>
      </c>
      <c r="F252" s="143" t="s">
        <v>81</v>
      </c>
      <c r="G252" s="143">
        <v>886721.97999465757</v>
      </c>
      <c r="H252" s="143">
        <v>1131422.2399927021</v>
      </c>
      <c r="I252" s="143">
        <v>1383999.039992217</v>
      </c>
      <c r="J252" s="143">
        <v>1536876.6799926795</v>
      </c>
      <c r="K252" s="143">
        <v>1858329.1099916452</v>
      </c>
      <c r="L252" s="143">
        <v>2170328.239990416</v>
      </c>
      <c r="M252" s="143">
        <v>2663497.2999881543</v>
      </c>
      <c r="N252" s="143">
        <v>3154714.3999854708</v>
      </c>
      <c r="O252" s="143">
        <v>2029094.229990588</v>
      </c>
    </row>
    <row r="253" spans="1:15" x14ac:dyDescent="0.25">
      <c r="A253" s="15"/>
      <c r="E253" s="14" t="s">
        <v>39</v>
      </c>
      <c r="F253" s="143" t="s">
        <v>82</v>
      </c>
      <c r="G253" s="143">
        <v>100941.43999937877</v>
      </c>
      <c r="H253" s="143">
        <v>129913.39999917243</v>
      </c>
      <c r="I253" s="143">
        <v>145636.9599991818</v>
      </c>
      <c r="J253" s="143">
        <v>153602.93999929677</v>
      </c>
      <c r="K253" s="143">
        <v>186551.69999920297</v>
      </c>
      <c r="L253" s="143">
        <v>212894.49999911501</v>
      </c>
      <c r="M253" s="143">
        <v>239376.04999897484</v>
      </c>
      <c r="N253" s="143">
        <v>309867.48999861302</v>
      </c>
      <c r="O253" s="143">
        <v>217907.289998989</v>
      </c>
    </row>
    <row r="254" spans="1:15" x14ac:dyDescent="0.25">
      <c r="A254" s="15"/>
      <c r="E254" s="14" t="s">
        <v>39</v>
      </c>
      <c r="F254" s="143" t="s">
        <v>83</v>
      </c>
      <c r="G254" s="143">
        <v>666277.88999596005</v>
      </c>
      <c r="H254" s="143">
        <v>791288.56999499456</v>
      </c>
      <c r="I254" s="143">
        <v>940892.58999468188</v>
      </c>
      <c r="J254" s="143">
        <v>1111192.5499949825</v>
      </c>
      <c r="K254" s="143">
        <v>1336785.5499943162</v>
      </c>
      <c r="L254" s="143">
        <v>1493969.6599937403</v>
      </c>
      <c r="M254" s="143">
        <v>1769319.7399924945</v>
      </c>
      <c r="N254" s="143">
        <v>2132579.5699906461</v>
      </c>
      <c r="O254" s="143">
        <v>1587042.6599928839</v>
      </c>
    </row>
    <row r="255" spans="1:15" x14ac:dyDescent="0.25">
      <c r="A255" s="15"/>
      <c r="E255" s="14" t="s">
        <v>39</v>
      </c>
      <c r="F255" s="143" t="s">
        <v>84</v>
      </c>
      <c r="G255" s="143">
        <v>664822.48999610275</v>
      </c>
      <c r="H255" s="143">
        <v>886843.24999472557</v>
      </c>
      <c r="I255" s="143">
        <v>1172826.7099933585</v>
      </c>
      <c r="J255" s="143">
        <v>1415026.1999936737</v>
      </c>
      <c r="K255" s="143">
        <v>1813104.3699924061</v>
      </c>
      <c r="L255" s="143">
        <v>1996493.2799917939</v>
      </c>
      <c r="M255" s="143">
        <v>2305117.6099903048</v>
      </c>
      <c r="N255" s="143">
        <v>2851591.1599874608</v>
      </c>
      <c r="O255" s="143">
        <v>1464397.579993244</v>
      </c>
    </row>
    <row r="256" spans="1:15" x14ac:dyDescent="0.25">
      <c r="A256" s="15"/>
      <c r="E256" s="14" t="s">
        <v>39</v>
      </c>
      <c r="F256" s="143" t="s">
        <v>85</v>
      </c>
      <c r="G256" s="143">
        <v>1312202.8499922953</v>
      </c>
      <c r="H256" s="143">
        <v>1664420.619989991</v>
      </c>
      <c r="I256" s="143">
        <v>2006760.0699885951</v>
      </c>
      <c r="J256" s="143">
        <v>2380773.9699889845</v>
      </c>
      <c r="K256" s="143">
        <v>2848797.6299877809</v>
      </c>
      <c r="L256" s="143">
        <v>3082478.2499869503</v>
      </c>
      <c r="M256" s="143">
        <v>3221293.4299865845</v>
      </c>
      <c r="N256" s="143">
        <v>3795556.2899835901</v>
      </c>
      <c r="O256" s="143">
        <v>1958465.4299907761</v>
      </c>
    </row>
    <row r="257" spans="1:15" x14ac:dyDescent="0.25">
      <c r="A257" s="15"/>
      <c r="E257" s="13" t="s">
        <v>40</v>
      </c>
      <c r="F257" s="13"/>
      <c r="G257" s="13">
        <v>36720308.989814699</v>
      </c>
      <c r="H257" s="13">
        <v>39595208.909801178</v>
      </c>
      <c r="I257" s="13">
        <v>40526428.659787379</v>
      </c>
      <c r="J257" s="13">
        <v>42508887.479775131</v>
      </c>
      <c r="K257" s="13">
        <v>44320653.129793249</v>
      </c>
      <c r="L257" s="13">
        <v>48739577.469775639</v>
      </c>
      <c r="M257" s="13">
        <v>51036451.15975181</v>
      </c>
      <c r="N257" s="13">
        <v>57893145.099722944</v>
      </c>
      <c r="O257" s="13">
        <v>41064788.959789619</v>
      </c>
    </row>
    <row r="258" spans="1:15" x14ac:dyDescent="0.25">
      <c r="A258" s="15"/>
      <c r="E258" s="14" t="s">
        <v>40</v>
      </c>
      <c r="F258" s="143" t="s">
        <v>79</v>
      </c>
      <c r="G258" s="143">
        <v>819371.96999587875</v>
      </c>
      <c r="H258" s="143">
        <v>759642.45999590494</v>
      </c>
      <c r="I258" s="143">
        <v>690324.03999647149</v>
      </c>
      <c r="J258" s="143">
        <v>910431.84999511717</v>
      </c>
      <c r="K258" s="143">
        <v>762202.64999668673</v>
      </c>
      <c r="L258" s="143">
        <v>570189.68999751844</v>
      </c>
      <c r="M258" s="143">
        <v>743471.3199965118</v>
      </c>
      <c r="N258" s="143">
        <v>530811.07999748597</v>
      </c>
      <c r="O258" s="143">
        <v>364035.68999853299</v>
      </c>
    </row>
    <row r="259" spans="1:15" x14ac:dyDescent="0.25">
      <c r="A259" s="15"/>
      <c r="E259" s="14" t="s">
        <v>40</v>
      </c>
      <c r="F259" s="143" t="s">
        <v>80</v>
      </c>
      <c r="G259" s="143">
        <v>8788610.459957106</v>
      </c>
      <c r="H259" s="143">
        <v>8888934.0699570011</v>
      </c>
      <c r="I259" s="143">
        <v>8109347.9299587151</v>
      </c>
      <c r="J259" s="143">
        <v>8070907.2399587501</v>
      </c>
      <c r="K259" s="143">
        <v>7258601.7299686065</v>
      </c>
      <c r="L259" s="143">
        <v>6371629.1599730607</v>
      </c>
      <c r="M259" s="143">
        <v>5836120.8199765403</v>
      </c>
      <c r="N259" s="143">
        <v>6387083.0699717654</v>
      </c>
      <c r="O259" s="143">
        <v>2924232.119987268</v>
      </c>
    </row>
    <row r="260" spans="1:15" x14ac:dyDescent="0.25">
      <c r="A260" s="15"/>
      <c r="E260" s="14" t="s">
        <v>40</v>
      </c>
      <c r="F260" s="143" t="s">
        <v>81</v>
      </c>
      <c r="G260" s="143">
        <v>12708407.749937149</v>
      </c>
      <c r="H260" s="143">
        <v>13763137.479932096</v>
      </c>
      <c r="I260" s="143">
        <v>14236076.939927315</v>
      </c>
      <c r="J260" s="143">
        <v>14126827.179925628</v>
      </c>
      <c r="K260" s="143">
        <v>13897785.62993536</v>
      </c>
      <c r="L260" s="143">
        <v>14373720.879936796</v>
      </c>
      <c r="M260" s="143">
        <v>15421199.759927321</v>
      </c>
      <c r="N260" s="143">
        <v>17819815.879913189</v>
      </c>
      <c r="O260" s="143">
        <v>10468956.849946721</v>
      </c>
    </row>
    <row r="261" spans="1:15" x14ac:dyDescent="0.25">
      <c r="A261" s="15"/>
      <c r="E261" s="14" t="s">
        <v>40</v>
      </c>
      <c r="F261" s="143" t="s">
        <v>82</v>
      </c>
      <c r="G261" s="143">
        <v>2076435.5899890941</v>
      </c>
      <c r="H261" s="143">
        <v>2130421.0799886049</v>
      </c>
      <c r="I261" s="143">
        <v>1893288.4099885679</v>
      </c>
      <c r="J261" s="143">
        <v>1633612.6599911796</v>
      </c>
      <c r="K261" s="143">
        <v>1346659.0799937916</v>
      </c>
      <c r="L261" s="143">
        <v>1784313.74999209</v>
      </c>
      <c r="M261" s="143">
        <v>1579023.1699923321</v>
      </c>
      <c r="N261" s="143">
        <v>1888757.489990599</v>
      </c>
      <c r="O261" s="143">
        <v>1750940.3399925181</v>
      </c>
    </row>
    <row r="262" spans="1:15" x14ac:dyDescent="0.25">
      <c r="A262" s="15"/>
      <c r="E262" s="14" t="s">
        <v>40</v>
      </c>
      <c r="F262" s="143" t="s">
        <v>83</v>
      </c>
      <c r="G262" s="143">
        <v>8893687.2599554062</v>
      </c>
      <c r="H262" s="143">
        <v>10254875.169949122</v>
      </c>
      <c r="I262" s="143">
        <v>10848648.10994328</v>
      </c>
      <c r="J262" s="143">
        <v>12138833.609934015</v>
      </c>
      <c r="K262" s="143">
        <v>14124549.039929813</v>
      </c>
      <c r="L262" s="143">
        <v>15133566.479925277</v>
      </c>
      <c r="M262" s="143">
        <v>16882165.909913026</v>
      </c>
      <c r="N262" s="143">
        <v>19942707.439899694</v>
      </c>
      <c r="O262" s="143">
        <v>16235630.069911806</v>
      </c>
    </row>
    <row r="263" spans="1:15" x14ac:dyDescent="0.25">
      <c r="A263" s="15"/>
      <c r="E263" s="14" t="s">
        <v>40</v>
      </c>
      <c r="F263" s="143" t="s">
        <v>84</v>
      </c>
      <c r="G263" s="143">
        <v>2574606.7699852288</v>
      </c>
      <c r="H263" s="143">
        <v>2885734.1599846776</v>
      </c>
      <c r="I263" s="143">
        <v>3586434.7699802923</v>
      </c>
      <c r="J263" s="143">
        <v>4552399.2399764759</v>
      </c>
      <c r="K263" s="143">
        <v>5970506.6599732889</v>
      </c>
      <c r="L263" s="143">
        <v>7936909.9799618656</v>
      </c>
      <c r="M263" s="143">
        <v>7651361.9999588691</v>
      </c>
      <c r="N263" s="143">
        <v>8012807.0899625272</v>
      </c>
      <c r="O263" s="143">
        <v>6571925.9499664484</v>
      </c>
    </row>
    <row r="264" spans="1:15" x14ac:dyDescent="0.25">
      <c r="A264" s="15"/>
      <c r="E264" s="14" t="s">
        <v>40</v>
      </c>
      <c r="F264" s="143" t="s">
        <v>85</v>
      </c>
      <c r="G264" s="143">
        <v>859189.18999484659</v>
      </c>
      <c r="H264" s="143">
        <v>912464.48999380122</v>
      </c>
      <c r="I264" s="143">
        <v>1162308.4599927685</v>
      </c>
      <c r="J264" s="143">
        <v>1075875.6999939531</v>
      </c>
      <c r="K264" s="143">
        <v>960348.33999567502</v>
      </c>
      <c r="L264" s="143">
        <v>2569247.5299890782</v>
      </c>
      <c r="M264" s="143">
        <v>2923108.179987214</v>
      </c>
      <c r="N264" s="143">
        <v>3311163.049987677</v>
      </c>
      <c r="O264" s="143">
        <v>2749067.9399863542</v>
      </c>
    </row>
    <row r="265" spans="1:15" x14ac:dyDescent="0.25">
      <c r="A265" s="15"/>
      <c r="E265" s="13" t="s">
        <v>41</v>
      </c>
      <c r="F265" s="13"/>
      <c r="G265" s="13">
        <v>10172748.499954736</v>
      </c>
      <c r="H265" s="13">
        <v>14058627.859934229</v>
      </c>
      <c r="I265" s="13">
        <v>17365208.54990207</v>
      </c>
      <c r="J265" s="13">
        <v>18853836.709892817</v>
      </c>
      <c r="K265" s="13">
        <v>21259945.729880005</v>
      </c>
      <c r="L265" s="13">
        <v>21372111.839875724</v>
      </c>
      <c r="M265" s="13">
        <v>20259962.819903355</v>
      </c>
      <c r="N265" s="13">
        <v>22076942.669902239</v>
      </c>
      <c r="O265" s="13">
        <v>10852045.269951757</v>
      </c>
    </row>
    <row r="266" spans="1:15" x14ac:dyDescent="0.25">
      <c r="A266" s="15"/>
      <c r="E266" s="14" t="s">
        <v>41</v>
      </c>
      <c r="F266" s="143" t="s">
        <v>79</v>
      </c>
      <c r="G266" s="143">
        <v>527966.3399978712</v>
      </c>
      <c r="H266" s="143">
        <v>719868.25999653724</v>
      </c>
      <c r="I266" s="143">
        <v>923846.22999505023</v>
      </c>
      <c r="J266" s="143">
        <v>1016288.1099942476</v>
      </c>
      <c r="K266" s="143">
        <v>1035617.0599942839</v>
      </c>
      <c r="L266" s="143">
        <v>830666.4699950288</v>
      </c>
      <c r="M266" s="143">
        <v>821515.6699965822</v>
      </c>
      <c r="N266" s="143">
        <v>702024.76999727695</v>
      </c>
      <c r="O266" s="143">
        <v>409362.53999845998</v>
      </c>
    </row>
    <row r="267" spans="1:15" x14ac:dyDescent="0.25">
      <c r="A267" s="15"/>
      <c r="E267" s="14" t="s">
        <v>41</v>
      </c>
      <c r="F267" s="143" t="s">
        <v>80</v>
      </c>
      <c r="G267" s="143">
        <v>4794102.1699789967</v>
      </c>
      <c r="H267" s="143">
        <v>6653883.549969675</v>
      </c>
      <c r="I267" s="143">
        <v>8151385.1199551746</v>
      </c>
      <c r="J267" s="143">
        <v>8355329.3799518365</v>
      </c>
      <c r="K267" s="143">
        <v>9034718.1499478985</v>
      </c>
      <c r="L267" s="143">
        <v>9300234.8099443447</v>
      </c>
      <c r="M267" s="143">
        <v>8457654.6099588349</v>
      </c>
      <c r="N267" s="143">
        <v>8883144.0899617374</v>
      </c>
      <c r="O267" s="143">
        <v>3646040.649984898</v>
      </c>
    </row>
    <row r="268" spans="1:15" x14ac:dyDescent="0.25">
      <c r="A268" s="15"/>
      <c r="E268" s="14" t="s">
        <v>41</v>
      </c>
      <c r="F268" s="143" t="s">
        <v>81</v>
      </c>
      <c r="G268" s="143">
        <v>4397775.1999803903</v>
      </c>
      <c r="H268" s="143">
        <v>6166006.5099700708</v>
      </c>
      <c r="I268" s="143">
        <v>7586964.579955955</v>
      </c>
      <c r="J268" s="143">
        <v>8690192.3499509804</v>
      </c>
      <c r="K268" s="143">
        <v>10634875.089940622</v>
      </c>
      <c r="L268" s="143">
        <v>10531393.879940212</v>
      </c>
      <c r="M268" s="143">
        <v>10203250.16995167</v>
      </c>
      <c r="N268" s="143">
        <v>11319626.879948284</v>
      </c>
      <c r="O268" s="143">
        <v>6076558.5899716942</v>
      </c>
    </row>
    <row r="269" spans="1:15" x14ac:dyDescent="0.25">
      <c r="A269" s="15"/>
      <c r="E269" s="14" t="s">
        <v>41</v>
      </c>
      <c r="F269" s="143" t="s">
        <v>82</v>
      </c>
      <c r="G269" s="143">
        <v>452049.02999748237</v>
      </c>
      <c r="H269" s="143">
        <v>507835.00999800384</v>
      </c>
      <c r="I269" s="143">
        <v>697369.92999590421</v>
      </c>
      <c r="J269" s="143">
        <v>743096.34999596002</v>
      </c>
      <c r="K269" s="143">
        <v>528984.45999732881</v>
      </c>
      <c r="L269" s="143">
        <v>681492.22999633453</v>
      </c>
      <c r="M269" s="143">
        <v>763248.52999635693</v>
      </c>
      <c r="N269" s="143">
        <v>1154007.5899950659</v>
      </c>
      <c r="O269" s="143">
        <v>694171.22999684</v>
      </c>
    </row>
    <row r="270" spans="1:15" x14ac:dyDescent="0.25">
      <c r="A270" s="15"/>
      <c r="E270" s="14" t="s">
        <v>41</v>
      </c>
      <c r="F270" s="143" t="s">
        <v>83</v>
      </c>
      <c r="G270" s="143">
        <v>855.75999999232613</v>
      </c>
      <c r="H270" s="143">
        <v>11034.529999932274</v>
      </c>
      <c r="I270" s="143">
        <v>5642.6899999901652</v>
      </c>
      <c r="J270" s="143">
        <v>48930.519999787219</v>
      </c>
      <c r="K270" s="143">
        <v>25750.969999907535</v>
      </c>
      <c r="L270" s="143">
        <v>28324.44999981299</v>
      </c>
      <c r="M270" s="143">
        <v>14293.83999991603</v>
      </c>
      <c r="N270" s="143">
        <v>18139.339999880001</v>
      </c>
      <c r="O270" s="143">
        <v>25912.259999868002</v>
      </c>
    </row>
    <row r="271" spans="1:15" x14ac:dyDescent="0.25">
      <c r="A271" s="15"/>
      <c r="E271" s="13" t="s">
        <v>42</v>
      </c>
      <c r="F271" s="13"/>
      <c r="G271" s="13">
        <v>476502663.93802655</v>
      </c>
      <c r="H271" s="13">
        <v>497153419.67793435</v>
      </c>
      <c r="I271" s="13">
        <v>529530636.24773115</v>
      </c>
      <c r="J271" s="13">
        <v>553379631.85759461</v>
      </c>
      <c r="K271" s="13">
        <v>585045829.21745944</v>
      </c>
      <c r="L271" s="13">
        <v>615041531.7073375</v>
      </c>
      <c r="M271" s="13">
        <v>648889668.27716887</v>
      </c>
      <c r="N271" s="13">
        <v>706993139.01696849</v>
      </c>
      <c r="O271" s="13">
        <v>759564709.3167882</v>
      </c>
    </row>
    <row r="272" spans="1:15" x14ac:dyDescent="0.25">
      <c r="A272" s="15"/>
      <c r="E272" s="14" t="s">
        <v>42</v>
      </c>
      <c r="F272" s="143" t="s">
        <v>80</v>
      </c>
      <c r="G272" s="143">
        <v>175348.44999916901</v>
      </c>
      <c r="H272" s="143">
        <v>106327.02999958165</v>
      </c>
      <c r="I272" s="143">
        <v>53185.849999834303</v>
      </c>
      <c r="J272" s="143">
        <v>149123.84999946179</v>
      </c>
      <c r="K272" s="143">
        <v>227518.98999915316</v>
      </c>
      <c r="L272" s="143">
        <v>119995.6199995419</v>
      </c>
      <c r="M272" s="143">
        <v>57538.119999714203</v>
      </c>
      <c r="N272" s="143">
        <v>12680.769999938</v>
      </c>
      <c r="O272" s="143">
        <v>12984.269999929</v>
      </c>
    </row>
    <row r="273" spans="1:15" x14ac:dyDescent="0.25">
      <c r="A273" s="15"/>
      <c r="E273" s="14" t="s">
        <v>42</v>
      </c>
      <c r="F273" s="143" t="s">
        <v>81</v>
      </c>
      <c r="G273" s="143">
        <v>13618895.029946638</v>
      </c>
      <c r="H273" s="143">
        <v>12820136.019948797</v>
      </c>
      <c r="I273" s="143">
        <v>13492671.809947953</v>
      </c>
      <c r="J273" s="143">
        <v>12656181.009951496</v>
      </c>
      <c r="K273" s="143">
        <v>12563468.439950684</v>
      </c>
      <c r="L273" s="143">
        <v>12076480.949953048</v>
      </c>
      <c r="M273" s="143">
        <v>12531163.73994386</v>
      </c>
      <c r="N273" s="143">
        <v>13558682.139933733</v>
      </c>
      <c r="O273" s="143">
        <v>14046838.71992703</v>
      </c>
    </row>
    <row r="274" spans="1:15" x14ac:dyDescent="0.25">
      <c r="A274" s="15"/>
      <c r="E274" s="14" t="s">
        <v>42</v>
      </c>
      <c r="F274" s="143" t="s">
        <v>82</v>
      </c>
      <c r="G274" s="143">
        <v>9529557.5699628089</v>
      </c>
      <c r="H274" s="143">
        <v>9860774.0099607129</v>
      </c>
      <c r="I274" s="143">
        <v>9655366.5599621218</v>
      </c>
      <c r="J274" s="143">
        <v>10412142.029958284</v>
      </c>
      <c r="K274" s="143">
        <v>10177063.779958593</v>
      </c>
      <c r="L274" s="143">
        <v>11402580.549954221</v>
      </c>
      <c r="M274" s="143">
        <v>11734141.249950336</v>
      </c>
      <c r="N274" s="143">
        <v>12142171.099944916</v>
      </c>
      <c r="O274" s="143">
        <v>13732404.729936279</v>
      </c>
    </row>
    <row r="275" spans="1:15" x14ac:dyDescent="0.25">
      <c r="A275" s="15"/>
      <c r="E275" s="14" t="s">
        <v>42</v>
      </c>
      <c r="F275" s="143" t="s">
        <v>83</v>
      </c>
      <c r="G275" s="143">
        <v>252511590.9189688</v>
      </c>
      <c r="H275" s="143">
        <v>261672438.06891632</v>
      </c>
      <c r="I275" s="143">
        <v>277279626.57881278</v>
      </c>
      <c r="J275" s="143">
        <v>284926533.9887566</v>
      </c>
      <c r="K275" s="143">
        <v>296163741.00871092</v>
      </c>
      <c r="L275" s="143">
        <v>305512048.27866155</v>
      </c>
      <c r="M275" s="143">
        <v>319211522.93859285</v>
      </c>
      <c r="N275" s="143">
        <v>344945596.72851157</v>
      </c>
      <c r="O275" s="143">
        <v>372032510.10842305</v>
      </c>
    </row>
    <row r="276" spans="1:15" x14ac:dyDescent="0.25">
      <c r="A276" s="15"/>
      <c r="E276" s="14" t="s">
        <v>42</v>
      </c>
      <c r="F276" s="143" t="s">
        <v>84</v>
      </c>
      <c r="G276" s="143">
        <v>175286586.69925627</v>
      </c>
      <c r="H276" s="143">
        <v>185572760.00922203</v>
      </c>
      <c r="I276" s="143">
        <v>197016805.98914564</v>
      </c>
      <c r="J276" s="143">
        <v>208117469.56909072</v>
      </c>
      <c r="K276" s="143">
        <v>223708950.80902299</v>
      </c>
      <c r="L276" s="143">
        <v>237470041.09897345</v>
      </c>
      <c r="M276" s="143">
        <v>248710536.57893044</v>
      </c>
      <c r="N276" s="143">
        <v>268975902.76886141</v>
      </c>
      <c r="O276" s="143">
        <v>284193436.70882142</v>
      </c>
    </row>
    <row r="277" spans="1:15" x14ac:dyDescent="0.25">
      <c r="A277" s="15"/>
      <c r="E277" s="14" t="s">
        <v>42</v>
      </c>
      <c r="F277" s="143" t="s">
        <v>85</v>
      </c>
      <c r="G277" s="143">
        <v>25380685.26989406</v>
      </c>
      <c r="H277" s="143">
        <v>27120984.539887544</v>
      </c>
      <c r="I277" s="143">
        <v>32032979.459863551</v>
      </c>
      <c r="J277" s="143">
        <v>37118181.409838989</v>
      </c>
      <c r="K277" s="143">
        <v>42205086.189816654</v>
      </c>
      <c r="L277" s="143">
        <v>48460385.209791437</v>
      </c>
      <c r="M277" s="143">
        <v>56644765.649751797</v>
      </c>
      <c r="N277" s="143">
        <v>67358105.509713396</v>
      </c>
      <c r="O277" s="143">
        <v>75546534.779678881</v>
      </c>
    </row>
    <row r="278" spans="1:15" x14ac:dyDescent="0.25">
      <c r="A278" s="15"/>
      <c r="E278" s="13" t="s">
        <v>43</v>
      </c>
      <c r="F278" s="13"/>
      <c r="G278" s="13">
        <v>7617066.6499912413</v>
      </c>
      <c r="H278" s="13">
        <v>4440900.5299947411</v>
      </c>
      <c r="I278" s="13">
        <v>3923598.9399932744</v>
      </c>
      <c r="J278" s="13">
        <v>3980742.7999921087</v>
      </c>
      <c r="K278" s="13">
        <v>3496445.8199942326</v>
      </c>
      <c r="L278" s="13">
        <v>3778496.2299934151</v>
      </c>
      <c r="M278" s="13">
        <v>3347345.0499946303</v>
      </c>
      <c r="N278" s="13">
        <v>3471881.259994193</v>
      </c>
      <c r="O278" s="13">
        <v>2381274.4299960979</v>
      </c>
    </row>
    <row r="279" spans="1:15" x14ac:dyDescent="0.25">
      <c r="A279" s="15"/>
      <c r="E279" s="14" t="s">
        <v>43</v>
      </c>
      <c r="F279" s="143" t="s">
        <v>79</v>
      </c>
      <c r="G279" s="143">
        <v>3443.6999999880791</v>
      </c>
      <c r="H279" s="143">
        <v>3000</v>
      </c>
      <c r="I279" s="143">
        <v>0</v>
      </c>
      <c r="J279" s="143">
        <v>0</v>
      </c>
      <c r="K279" s="143">
        <v>3675</v>
      </c>
      <c r="L279" s="143">
        <v>0</v>
      </c>
      <c r="M279" s="143">
        <v>0</v>
      </c>
      <c r="N279" s="143">
        <v>0</v>
      </c>
      <c r="O279" s="143">
        <v>0</v>
      </c>
    </row>
    <row r="280" spans="1:15" x14ac:dyDescent="0.25">
      <c r="A280" s="15"/>
      <c r="E280" s="14" t="s">
        <v>43</v>
      </c>
      <c r="F280" s="143" t="s">
        <v>80</v>
      </c>
      <c r="G280" s="143">
        <v>424560.97999957763</v>
      </c>
      <c r="H280" s="143">
        <v>64729.459999824627</v>
      </c>
      <c r="I280" s="143">
        <v>67692.199999675155</v>
      </c>
      <c r="J280" s="143">
        <v>25269.889999940995</v>
      </c>
      <c r="K280" s="143">
        <v>36259.909999989904</v>
      </c>
      <c r="L280" s="143">
        <v>34018.799999993287</v>
      </c>
      <c r="M280" s="143">
        <v>6161.3199999853996</v>
      </c>
      <c r="N280" s="143">
        <v>45851.039999902001</v>
      </c>
      <c r="O280" s="143">
        <v>5958.5999999570004</v>
      </c>
    </row>
    <row r="281" spans="1:15" x14ac:dyDescent="0.25">
      <c r="A281" s="15"/>
      <c r="E281" s="14" t="s">
        <v>43</v>
      </c>
      <c r="F281" s="143" t="s">
        <v>81</v>
      </c>
      <c r="G281" s="143">
        <v>1940530.2999971623</v>
      </c>
      <c r="H281" s="143">
        <v>933661.57999823825</v>
      </c>
      <c r="I281" s="143">
        <v>742891.97999839392</v>
      </c>
      <c r="J281" s="143">
        <v>795161.41999837651</v>
      </c>
      <c r="K281" s="143">
        <v>609852.65999883367</v>
      </c>
      <c r="L281" s="143">
        <v>640600.3699985994</v>
      </c>
      <c r="M281" s="143">
        <v>509003.03999902512</v>
      </c>
      <c r="N281" s="143">
        <v>413708.17999919999</v>
      </c>
      <c r="O281" s="143">
        <v>342320.56999929203</v>
      </c>
    </row>
    <row r="282" spans="1:15" x14ac:dyDescent="0.25">
      <c r="A282" s="15"/>
      <c r="E282" s="14" t="s">
        <v>43</v>
      </c>
      <c r="F282" s="143" t="s">
        <v>82</v>
      </c>
      <c r="G282" s="143">
        <v>170269.81999969715</v>
      </c>
      <c r="H282" s="143">
        <v>135265.94999969398</v>
      </c>
      <c r="I282" s="143">
        <v>86529.499999876847</v>
      </c>
      <c r="J282" s="143">
        <v>121252.62999970278</v>
      </c>
      <c r="K282" s="143">
        <v>109040.64999975172</v>
      </c>
      <c r="L282" s="143">
        <v>120741.11999969267</v>
      </c>
      <c r="M282" s="143">
        <v>60737.019999867778</v>
      </c>
      <c r="N282" s="143">
        <v>86772.819999851999</v>
      </c>
      <c r="O282" s="143">
        <v>83566.929999763001</v>
      </c>
    </row>
    <row r="283" spans="1:15" x14ac:dyDescent="0.25">
      <c r="A283" s="15"/>
      <c r="E283" s="14" t="s">
        <v>43</v>
      </c>
      <c r="F283" s="143" t="s">
        <v>83</v>
      </c>
      <c r="G283" s="143">
        <v>1787181.5199974182</v>
      </c>
      <c r="H283" s="143">
        <v>1167822.8399981819</v>
      </c>
      <c r="I283" s="143">
        <v>933513.81999809085</v>
      </c>
      <c r="J283" s="143">
        <v>905693.29999761179</v>
      </c>
      <c r="K283" s="143">
        <v>896741.46999819647</v>
      </c>
      <c r="L283" s="143">
        <v>977744.45999771717</v>
      </c>
      <c r="M283" s="143">
        <v>841674.19999849563</v>
      </c>
      <c r="N283" s="143">
        <v>920860.04999797803</v>
      </c>
      <c r="O283" s="143">
        <v>731773.34999883105</v>
      </c>
    </row>
    <row r="284" spans="1:15" x14ac:dyDescent="0.25">
      <c r="A284" s="15"/>
      <c r="E284" s="14" t="s">
        <v>43</v>
      </c>
      <c r="F284" s="143" t="s">
        <v>84</v>
      </c>
      <c r="G284" s="143">
        <v>1199884.6699987091</v>
      </c>
      <c r="H284" s="143">
        <v>676518.44999939483</v>
      </c>
      <c r="I284" s="143">
        <v>670432.90999879024</v>
      </c>
      <c r="J284" s="143">
        <v>742588.34999826015</v>
      </c>
      <c r="K284" s="143">
        <v>641942.5599987678</v>
      </c>
      <c r="L284" s="143">
        <v>705487.56999836862</v>
      </c>
      <c r="M284" s="143">
        <v>596165.51999855123</v>
      </c>
      <c r="N284" s="143">
        <v>654685.30999852298</v>
      </c>
      <c r="O284" s="143">
        <v>368306.81999917899</v>
      </c>
    </row>
    <row r="285" spans="1:15" x14ac:dyDescent="0.25">
      <c r="A285" s="15"/>
      <c r="E285" s="14" t="s">
        <v>43</v>
      </c>
      <c r="F285" s="143" t="s">
        <v>85</v>
      </c>
      <c r="G285" s="143">
        <v>2091195.6599986888</v>
      </c>
      <c r="H285" s="143">
        <v>1459902.2499994065</v>
      </c>
      <c r="I285" s="143">
        <v>1422538.5299984624</v>
      </c>
      <c r="J285" s="143">
        <v>1390777.2099981843</v>
      </c>
      <c r="K285" s="143">
        <v>1198933.5699986992</v>
      </c>
      <c r="L285" s="143">
        <v>1299903.9099990348</v>
      </c>
      <c r="M285" s="143">
        <v>1333603.9499987022</v>
      </c>
      <c r="N285" s="143">
        <v>1350003.8599987449</v>
      </c>
      <c r="O285" s="143">
        <v>849348.15999906894</v>
      </c>
    </row>
    <row r="286" spans="1:15" x14ac:dyDescent="0.25">
      <c r="A286" s="15"/>
      <c r="B286" s="7"/>
      <c r="C286" s="8" t="s">
        <v>44</v>
      </c>
      <c r="D286" s="8"/>
      <c r="E286" s="8"/>
      <c r="F286" s="8"/>
      <c r="G286" s="9">
        <v>129683046.80999158</v>
      </c>
      <c r="H286" s="9">
        <v>137617765.75998935</v>
      </c>
      <c r="I286" s="9">
        <v>135286801.43998665</v>
      </c>
      <c r="J286" s="9">
        <v>139362224.10998601</v>
      </c>
      <c r="K286" s="9">
        <v>140938916.84998497</v>
      </c>
      <c r="L286" s="9">
        <v>144543440.03998023</v>
      </c>
      <c r="M286" s="9">
        <v>151236732.11994997</v>
      </c>
      <c r="N286" s="9">
        <v>158103920.49995235</v>
      </c>
      <c r="O286" s="9">
        <v>137295594.91994524</v>
      </c>
    </row>
    <row r="287" spans="1:15" x14ac:dyDescent="0.25">
      <c r="A287" s="15"/>
      <c r="E287" s="13" t="s">
        <v>45</v>
      </c>
      <c r="F287" s="13"/>
      <c r="G287" s="13">
        <v>1136520.4299903477</v>
      </c>
      <c r="H287" s="13">
        <v>1204122.4799898339</v>
      </c>
      <c r="I287" s="13">
        <v>1380228.8599882687</v>
      </c>
      <c r="J287" s="13">
        <v>1607748.0199863473</v>
      </c>
      <c r="K287" s="13">
        <v>1831911.8499844377</v>
      </c>
      <c r="L287" s="13">
        <v>2087295.6499822687</v>
      </c>
      <c r="M287" s="13">
        <v>2478032.75997895</v>
      </c>
      <c r="N287" s="13">
        <v>3051293.989981011</v>
      </c>
      <c r="O287" s="13">
        <v>3676604.719978556</v>
      </c>
    </row>
    <row r="288" spans="1:15" x14ac:dyDescent="0.25">
      <c r="A288" s="15"/>
      <c r="E288" s="14" t="s">
        <v>45</v>
      </c>
      <c r="F288" s="143" t="s">
        <v>80</v>
      </c>
      <c r="G288" s="143">
        <v>0</v>
      </c>
      <c r="H288" s="143">
        <v>526.19999999552965</v>
      </c>
      <c r="I288" s="143">
        <v>1227.799999989569</v>
      </c>
      <c r="J288" s="143">
        <v>0</v>
      </c>
      <c r="K288" s="143">
        <v>876.99999999254942</v>
      </c>
      <c r="L288" s="143">
        <v>0</v>
      </c>
      <c r="M288" s="143">
        <v>6929.7099999412885</v>
      </c>
      <c r="N288" s="143">
        <v>8293.5599999499991</v>
      </c>
      <c r="O288" s="143">
        <v>28884.869999832001</v>
      </c>
    </row>
    <row r="289" spans="1:15" x14ac:dyDescent="0.25">
      <c r="A289" s="15"/>
      <c r="E289" s="14" t="s">
        <v>45</v>
      </c>
      <c r="F289" s="143" t="s">
        <v>81</v>
      </c>
      <c r="G289" s="143">
        <v>600381.35999490088</v>
      </c>
      <c r="H289" s="143">
        <v>562114.92999525508</v>
      </c>
      <c r="I289" s="143">
        <v>621751.04999471642</v>
      </c>
      <c r="J289" s="143">
        <v>660987.3299943849</v>
      </c>
      <c r="K289" s="143">
        <v>761234.24999353301</v>
      </c>
      <c r="L289" s="143">
        <v>835673.25999290147</v>
      </c>
      <c r="M289" s="143">
        <v>1073537.1099908799</v>
      </c>
      <c r="N289" s="143">
        <v>1023131.959993578</v>
      </c>
      <c r="O289" s="143">
        <v>893354.46999478899</v>
      </c>
    </row>
    <row r="290" spans="1:15" x14ac:dyDescent="0.25">
      <c r="A290" s="15"/>
      <c r="E290" s="14" t="s">
        <v>45</v>
      </c>
      <c r="F290" s="143" t="s">
        <v>82</v>
      </c>
      <c r="G290" s="143">
        <v>96995.899999177127</v>
      </c>
      <c r="H290" s="143">
        <v>144564.67999877501</v>
      </c>
      <c r="I290" s="143">
        <v>190007.59999838471</v>
      </c>
      <c r="J290" s="143">
        <v>241427.5999979488</v>
      </c>
      <c r="K290" s="143">
        <v>235323.25999800113</v>
      </c>
      <c r="L290" s="143">
        <v>247138.59999790043</v>
      </c>
      <c r="M290" s="143">
        <v>244682.99999792129</v>
      </c>
      <c r="N290" s="143">
        <v>298225.07999814698</v>
      </c>
      <c r="O290" s="143">
        <v>406572.74999762903</v>
      </c>
    </row>
    <row r="291" spans="1:15" x14ac:dyDescent="0.25">
      <c r="A291" s="15"/>
      <c r="E291" s="14" t="s">
        <v>45</v>
      </c>
      <c r="F291" s="143" t="s">
        <v>83</v>
      </c>
      <c r="G291" s="143">
        <v>378279.36999678705</v>
      </c>
      <c r="H291" s="143">
        <v>433149.99999634642</v>
      </c>
      <c r="I291" s="143">
        <v>504143.38999571378</v>
      </c>
      <c r="J291" s="143">
        <v>636663.45999459643</v>
      </c>
      <c r="K291" s="143">
        <v>764261.64999350719</v>
      </c>
      <c r="L291" s="143">
        <v>933095.98999207327</v>
      </c>
      <c r="M291" s="143">
        <v>1071583.6299908983</v>
      </c>
      <c r="N291" s="143">
        <v>1604800.2399900509</v>
      </c>
      <c r="O291" s="143">
        <v>2175939.7899873089</v>
      </c>
    </row>
    <row r="292" spans="1:15" x14ac:dyDescent="0.25">
      <c r="A292" s="15"/>
      <c r="E292" s="14" t="s">
        <v>45</v>
      </c>
      <c r="F292" s="143" t="s">
        <v>84</v>
      </c>
      <c r="G292" s="143">
        <v>60863.799999482922</v>
      </c>
      <c r="H292" s="143">
        <v>63591.269999463118</v>
      </c>
      <c r="I292" s="143">
        <v>62988.739999464706</v>
      </c>
      <c r="J292" s="143">
        <v>68581.399999417365</v>
      </c>
      <c r="K292" s="143">
        <v>66181.489999438185</v>
      </c>
      <c r="L292" s="143">
        <v>66301.199999436736</v>
      </c>
      <c r="M292" s="143">
        <v>76037.309999354198</v>
      </c>
      <c r="N292" s="143">
        <v>106985.139999345</v>
      </c>
      <c r="O292" s="143">
        <v>163114.559999049</v>
      </c>
    </row>
    <row r="293" spans="1:15" x14ac:dyDescent="0.25">
      <c r="A293" s="15"/>
      <c r="E293" s="14" t="s">
        <v>45</v>
      </c>
      <c r="F293" s="143" t="s">
        <v>85</v>
      </c>
      <c r="G293" s="143">
        <v>0</v>
      </c>
      <c r="H293" s="143">
        <v>175.39999999850988</v>
      </c>
      <c r="I293" s="143">
        <v>110.27999999932943</v>
      </c>
      <c r="J293" s="143">
        <v>88.229999999515698</v>
      </c>
      <c r="K293" s="143">
        <v>4034.1999999657273</v>
      </c>
      <c r="L293" s="143">
        <v>5086.5999999567885</v>
      </c>
      <c r="M293" s="143">
        <v>5261.9999999552965</v>
      </c>
      <c r="N293" s="143">
        <v>9858.0099999400009</v>
      </c>
      <c r="O293" s="143">
        <v>8738.2799999489998</v>
      </c>
    </row>
    <row r="294" spans="1:15" x14ac:dyDescent="0.25">
      <c r="A294" s="15"/>
      <c r="E294" s="13" t="s">
        <v>46</v>
      </c>
      <c r="F294" s="13"/>
      <c r="G294" s="13">
        <v>51647154.090000004</v>
      </c>
      <c r="H294" s="13">
        <v>52103712.829999998</v>
      </c>
      <c r="I294" s="13">
        <v>49993194</v>
      </c>
      <c r="J294" s="13">
        <v>50090707</v>
      </c>
      <c r="K294" s="13">
        <v>52629839</v>
      </c>
      <c r="L294" s="13">
        <v>54460043.50999999</v>
      </c>
      <c r="M294" s="13">
        <v>55960328.479999997</v>
      </c>
      <c r="N294" s="13">
        <v>56523800.579999872</v>
      </c>
      <c r="O294" s="13">
        <v>57446024.64999909</v>
      </c>
    </row>
    <row r="295" spans="1:15" x14ac:dyDescent="0.25">
      <c r="A295" s="15"/>
      <c r="E295" s="14" t="s">
        <v>46</v>
      </c>
      <c r="F295" s="143" t="s">
        <v>79</v>
      </c>
      <c r="G295" s="143">
        <v>519461.5</v>
      </c>
      <c r="H295" s="143">
        <v>591618</v>
      </c>
      <c r="I295" s="143">
        <v>333356.5</v>
      </c>
      <c r="J295" s="143">
        <v>40361</v>
      </c>
      <c r="K295" s="143">
        <v>43098</v>
      </c>
      <c r="L295" s="143">
        <v>-71177</v>
      </c>
      <c r="M295" s="143">
        <v>0</v>
      </c>
      <c r="N295" s="143">
        <v>0</v>
      </c>
      <c r="O295" s="143">
        <v>0</v>
      </c>
    </row>
    <row r="296" spans="1:15" x14ac:dyDescent="0.25">
      <c r="A296" s="15"/>
      <c r="E296" s="14" t="s">
        <v>46</v>
      </c>
      <c r="F296" s="143" t="s">
        <v>80</v>
      </c>
      <c r="G296" s="143">
        <v>5352967.5</v>
      </c>
      <c r="H296" s="143">
        <v>6047256</v>
      </c>
      <c r="I296" s="143">
        <v>3876534.5</v>
      </c>
      <c r="J296" s="143">
        <v>2037686.5</v>
      </c>
      <c r="K296" s="143">
        <v>2113434.5</v>
      </c>
      <c r="L296" s="143">
        <v>1523192</v>
      </c>
      <c r="M296" s="143">
        <v>1657967</v>
      </c>
      <c r="N296" s="143">
        <v>1311877</v>
      </c>
      <c r="O296" s="143">
        <v>1050827.379999991</v>
      </c>
    </row>
    <row r="297" spans="1:15" x14ac:dyDescent="0.25">
      <c r="A297" s="15"/>
      <c r="E297" s="14" t="s">
        <v>46</v>
      </c>
      <c r="F297" s="143" t="s">
        <v>81</v>
      </c>
      <c r="G297" s="143">
        <v>7023397</v>
      </c>
      <c r="H297" s="143">
        <v>6342651.8299999982</v>
      </c>
      <c r="I297" s="143">
        <v>6547304.5</v>
      </c>
      <c r="J297" s="143">
        <v>6882620</v>
      </c>
      <c r="K297" s="143">
        <v>7323721.5</v>
      </c>
      <c r="L297" s="143">
        <v>7942765.5</v>
      </c>
      <c r="M297" s="143">
        <v>8299956.5</v>
      </c>
      <c r="N297" s="143">
        <v>8362376.0299999854</v>
      </c>
      <c r="O297" s="143">
        <v>8203548.639999833</v>
      </c>
    </row>
    <row r="298" spans="1:15" x14ac:dyDescent="0.25">
      <c r="A298" s="15"/>
      <c r="E298" s="14" t="s">
        <v>46</v>
      </c>
      <c r="F298" s="143" t="s">
        <v>82</v>
      </c>
      <c r="G298" s="143">
        <v>1771589</v>
      </c>
      <c r="H298" s="143">
        <v>1819258</v>
      </c>
      <c r="I298" s="143">
        <v>1709554</v>
      </c>
      <c r="J298" s="143">
        <v>1764079.5</v>
      </c>
      <c r="K298" s="143">
        <v>1869212.5</v>
      </c>
      <c r="L298" s="143">
        <v>1849949</v>
      </c>
      <c r="M298" s="143">
        <v>1892067.5</v>
      </c>
      <c r="N298" s="143">
        <v>1961334.949999979</v>
      </c>
      <c r="O298" s="143">
        <v>2019473.6299998851</v>
      </c>
    </row>
    <row r="299" spans="1:15" x14ac:dyDescent="0.25">
      <c r="A299" s="15"/>
      <c r="E299" s="14" t="s">
        <v>46</v>
      </c>
      <c r="F299" s="143" t="s">
        <v>83</v>
      </c>
      <c r="G299" s="143">
        <v>22636841.5</v>
      </c>
      <c r="H299" s="143">
        <v>23075486.5</v>
      </c>
      <c r="I299" s="143">
        <v>22982714</v>
      </c>
      <c r="J299" s="143">
        <v>24034173</v>
      </c>
      <c r="K299" s="143">
        <v>24835874.5</v>
      </c>
      <c r="L299" s="143">
        <v>25920615.619999997</v>
      </c>
      <c r="M299" s="143">
        <v>26087676.5</v>
      </c>
      <c r="N299" s="143">
        <v>26447350.799999923</v>
      </c>
      <c r="O299" s="143">
        <v>27255469.479999389</v>
      </c>
    </row>
    <row r="300" spans="1:15" x14ac:dyDescent="0.25">
      <c r="A300" s="15"/>
      <c r="E300" s="14" t="s">
        <v>46</v>
      </c>
      <c r="F300" s="143" t="s">
        <v>84</v>
      </c>
      <c r="G300" s="143">
        <v>12430913.59</v>
      </c>
      <c r="H300" s="143">
        <v>12339946</v>
      </c>
      <c r="I300" s="143">
        <v>12513880</v>
      </c>
      <c r="J300" s="143">
        <v>13054449.5</v>
      </c>
      <c r="K300" s="143">
        <v>13874943</v>
      </c>
      <c r="L300" s="143">
        <v>14503776.390000001</v>
      </c>
      <c r="M300" s="143">
        <v>14895582</v>
      </c>
      <c r="N300" s="143">
        <v>15034588.229999999</v>
      </c>
      <c r="O300" s="143">
        <v>15215611.029999984</v>
      </c>
    </row>
    <row r="301" spans="1:15" x14ac:dyDescent="0.25">
      <c r="A301" s="15"/>
      <c r="E301" s="14" t="s">
        <v>46</v>
      </c>
      <c r="F301" s="143" t="s">
        <v>85</v>
      </c>
      <c r="G301" s="143">
        <v>1911984</v>
      </c>
      <c r="H301" s="143">
        <v>1887496.5</v>
      </c>
      <c r="I301" s="143">
        <v>2029850.5</v>
      </c>
      <c r="J301" s="143">
        <v>2277337.5</v>
      </c>
      <c r="K301" s="143">
        <v>2569555</v>
      </c>
      <c r="L301" s="143">
        <v>2790922</v>
      </c>
      <c r="M301" s="143">
        <v>3127078.9799999991</v>
      </c>
      <c r="N301" s="143">
        <v>3406273.5699999868</v>
      </c>
      <c r="O301" s="143">
        <v>3701094.4899999821</v>
      </c>
    </row>
    <row r="302" spans="1:15" x14ac:dyDescent="0.25">
      <c r="A302" s="15"/>
      <c r="E302" s="13" t="s">
        <v>47</v>
      </c>
      <c r="F302" s="13"/>
      <c r="G302" s="13">
        <v>72300185.789999902</v>
      </c>
      <c r="H302" s="13">
        <v>80029552.860000134</v>
      </c>
      <c r="I302" s="13">
        <v>79710281.639999986</v>
      </c>
      <c r="J302" s="13">
        <v>84191705.159999982</v>
      </c>
      <c r="K302" s="13">
        <v>83313889.939999998</v>
      </c>
      <c r="L302" s="13">
        <v>84506818.949998781</v>
      </c>
      <c r="M302" s="13">
        <v>88928581.059971899</v>
      </c>
      <c r="N302" s="13">
        <v>94465866.509967178</v>
      </c>
      <c r="O302" s="13">
        <v>72556452.699967653</v>
      </c>
    </row>
    <row r="303" spans="1:15" x14ac:dyDescent="0.25">
      <c r="A303" s="15"/>
      <c r="E303" s="14" t="s">
        <v>47</v>
      </c>
      <c r="F303" s="143" t="s">
        <v>79</v>
      </c>
      <c r="G303" s="143">
        <v>588679.5</v>
      </c>
      <c r="H303" s="143">
        <v>503463</v>
      </c>
      <c r="I303" s="143">
        <v>408451.5</v>
      </c>
      <c r="J303" s="143">
        <v>323235</v>
      </c>
      <c r="K303" s="143">
        <v>299074</v>
      </c>
      <c r="L303" s="143">
        <v>353926</v>
      </c>
      <c r="M303" s="143">
        <v>270342</v>
      </c>
      <c r="N303" s="143">
        <v>265444.5</v>
      </c>
      <c r="O303" s="143">
        <v>267403.5</v>
      </c>
    </row>
    <row r="304" spans="1:15" x14ac:dyDescent="0.25">
      <c r="A304" s="15"/>
      <c r="E304" s="14" t="s">
        <v>47</v>
      </c>
      <c r="F304" s="143" t="s">
        <v>80</v>
      </c>
      <c r="G304" s="143">
        <v>4007841.879999991</v>
      </c>
      <c r="H304" s="143">
        <v>4749051.3700000085</v>
      </c>
      <c r="I304" s="143">
        <v>4720537</v>
      </c>
      <c r="J304" s="143">
        <v>5060519.6099999994</v>
      </c>
      <c r="K304" s="143">
        <v>4658517</v>
      </c>
      <c r="L304" s="143">
        <v>4573938.5</v>
      </c>
      <c r="M304" s="143">
        <v>4103467</v>
      </c>
      <c r="N304" s="143">
        <v>4021174</v>
      </c>
      <c r="O304" s="143">
        <v>3532403.5</v>
      </c>
    </row>
    <row r="305" spans="1:15" x14ac:dyDescent="0.25">
      <c r="A305" s="15"/>
      <c r="E305" s="14" t="s">
        <v>47</v>
      </c>
      <c r="F305" s="143" t="s">
        <v>81</v>
      </c>
      <c r="G305" s="143">
        <v>24832539.83999994</v>
      </c>
      <c r="H305" s="143">
        <v>29392920.640000056</v>
      </c>
      <c r="I305" s="143">
        <v>30393924</v>
      </c>
      <c r="J305" s="143">
        <v>33071362.5</v>
      </c>
      <c r="K305" s="143">
        <v>33279189</v>
      </c>
      <c r="L305" s="143">
        <v>34276949.25</v>
      </c>
      <c r="M305" s="143">
        <v>36272295</v>
      </c>
      <c r="N305" s="143">
        <v>38405898.5</v>
      </c>
      <c r="O305" s="143">
        <v>34354656.5</v>
      </c>
    </row>
    <row r="306" spans="1:15" x14ac:dyDescent="0.25">
      <c r="A306" s="15"/>
      <c r="E306" s="14" t="s">
        <v>47</v>
      </c>
      <c r="F306" s="143" t="s">
        <v>82</v>
      </c>
      <c r="G306" s="143">
        <v>960753.44999999821</v>
      </c>
      <c r="H306" s="143">
        <v>997267.05000000179</v>
      </c>
      <c r="I306" s="143">
        <v>914384.73999999824</v>
      </c>
      <c r="J306" s="143">
        <v>936728.5</v>
      </c>
      <c r="K306" s="143">
        <v>895263</v>
      </c>
      <c r="L306" s="143">
        <v>909629</v>
      </c>
      <c r="M306" s="143">
        <v>851512</v>
      </c>
      <c r="N306" s="143">
        <v>854450.5</v>
      </c>
      <c r="O306" s="143">
        <v>609249</v>
      </c>
    </row>
    <row r="307" spans="1:15" x14ac:dyDescent="0.25">
      <c r="A307" s="15"/>
      <c r="E307" s="14" t="s">
        <v>47</v>
      </c>
      <c r="F307" s="143" t="s">
        <v>83</v>
      </c>
      <c r="G307" s="143">
        <v>17309111.509999994</v>
      </c>
      <c r="H307" s="143">
        <v>18542234.310000002</v>
      </c>
      <c r="I307" s="143">
        <v>17976621.739999995</v>
      </c>
      <c r="J307" s="143">
        <v>18305350.589999996</v>
      </c>
      <c r="K307" s="143">
        <v>17897177.77</v>
      </c>
      <c r="L307" s="143">
        <v>17989278.099999022</v>
      </c>
      <c r="M307" s="143">
        <v>19714365.139985155</v>
      </c>
      <c r="N307" s="143">
        <v>21202876.039980691</v>
      </c>
      <c r="O307" s="143">
        <v>15149115.29997962</v>
      </c>
    </row>
    <row r="308" spans="1:15" x14ac:dyDescent="0.25">
      <c r="A308" s="15"/>
      <c r="E308" s="14" t="s">
        <v>47</v>
      </c>
      <c r="F308" s="143" t="s">
        <v>84</v>
      </c>
      <c r="G308" s="143">
        <v>20913032.989999995</v>
      </c>
      <c r="H308" s="143">
        <v>22103661.109999999</v>
      </c>
      <c r="I308" s="143">
        <v>21517328.5</v>
      </c>
      <c r="J308" s="143">
        <v>22413071.579999998</v>
      </c>
      <c r="K308" s="143">
        <v>22274946.899999999</v>
      </c>
      <c r="L308" s="143">
        <v>22441020.599999119</v>
      </c>
      <c r="M308" s="143">
        <v>23679147.219987243</v>
      </c>
      <c r="N308" s="143">
        <v>25192079.369984336</v>
      </c>
      <c r="O308" s="143">
        <v>15889401.499983491</v>
      </c>
    </row>
    <row r="309" spans="1:15" x14ac:dyDescent="0.25">
      <c r="A309" s="15"/>
      <c r="E309" s="14" t="s">
        <v>47</v>
      </c>
      <c r="F309" s="143" t="s">
        <v>85</v>
      </c>
      <c r="G309" s="143">
        <v>3688226.6199999992</v>
      </c>
      <c r="H309" s="143">
        <v>3740955.3800000008</v>
      </c>
      <c r="I309" s="143">
        <v>3779034.1599999992</v>
      </c>
      <c r="J309" s="143">
        <v>4081437.3799999994</v>
      </c>
      <c r="K309" s="143">
        <v>4009722.27</v>
      </c>
      <c r="L309" s="143">
        <v>3962077.5</v>
      </c>
      <c r="M309" s="143">
        <v>4037452.6999999969</v>
      </c>
      <c r="N309" s="143">
        <v>4523943.5999999959</v>
      </c>
      <c r="O309" s="143">
        <v>2754223.399999998</v>
      </c>
    </row>
    <row r="310" spans="1:15" x14ac:dyDescent="0.25">
      <c r="A310" s="15"/>
      <c r="E310" s="13" t="s">
        <v>48</v>
      </c>
      <c r="F310" s="13"/>
      <c r="G310" s="13">
        <v>1006001.3799981086</v>
      </c>
      <c r="H310" s="13">
        <v>962051.72999824514</v>
      </c>
      <c r="I310" s="13">
        <v>1195037.4499976195</v>
      </c>
      <c r="J310" s="13">
        <v>558776.75999891036</v>
      </c>
      <c r="K310" s="13">
        <v>306958.49999927747</v>
      </c>
      <c r="L310" s="13">
        <v>261827.49999941196</v>
      </c>
      <c r="M310" s="13">
        <v>233927.85999950141</v>
      </c>
      <c r="N310" s="13">
        <v>216870.77999953201</v>
      </c>
      <c r="O310" s="13">
        <v>153670.229999687</v>
      </c>
    </row>
    <row r="311" spans="1:15" x14ac:dyDescent="0.25">
      <c r="A311" s="15"/>
      <c r="E311" s="14" t="s">
        <v>48</v>
      </c>
      <c r="F311" s="143" t="s">
        <v>79</v>
      </c>
      <c r="G311" s="143">
        <v>343792.18999945995</v>
      </c>
      <c r="H311" s="143">
        <v>332923.14999948721</v>
      </c>
      <c r="I311" s="143">
        <v>451174.85999924201</v>
      </c>
      <c r="J311" s="143">
        <v>187511.64999970736</v>
      </c>
      <c r="K311" s="143">
        <v>66082.659999873591</v>
      </c>
      <c r="L311" s="143">
        <v>60789.63999987211</v>
      </c>
      <c r="M311" s="143">
        <v>50055.11999990121</v>
      </c>
      <c r="N311" s="143">
        <v>53572.039999895002</v>
      </c>
      <c r="O311" s="143">
        <v>42439.329999916998</v>
      </c>
    </row>
    <row r="312" spans="1:15" x14ac:dyDescent="0.25">
      <c r="A312" s="15"/>
      <c r="E312" s="14" t="s">
        <v>48</v>
      </c>
      <c r="F312" s="143" t="s">
        <v>80</v>
      </c>
      <c r="G312" s="143">
        <v>293589.32999953121</v>
      </c>
      <c r="H312" s="143">
        <v>275573.91999958747</v>
      </c>
      <c r="I312" s="143">
        <v>285321.55999948794</v>
      </c>
      <c r="J312" s="143">
        <v>115707.46999980544</v>
      </c>
      <c r="K312" s="143">
        <v>61040.919999878293</v>
      </c>
      <c r="L312" s="143">
        <v>59382.599999895858</v>
      </c>
      <c r="M312" s="143">
        <v>64066.859999897191</v>
      </c>
      <c r="N312" s="143">
        <v>44197.869999925002</v>
      </c>
      <c r="O312" s="143">
        <v>24793.529999961</v>
      </c>
    </row>
    <row r="313" spans="1:15" x14ac:dyDescent="0.25">
      <c r="A313" s="15"/>
      <c r="E313" s="14" t="s">
        <v>48</v>
      </c>
      <c r="F313" s="143" t="s">
        <v>81</v>
      </c>
      <c r="G313" s="143">
        <v>144672.93999951417</v>
      </c>
      <c r="H313" s="143">
        <v>149012.36999951827</v>
      </c>
      <c r="I313" s="143">
        <v>183602.63999940871</v>
      </c>
      <c r="J313" s="143">
        <v>83182.119999751187</v>
      </c>
      <c r="K313" s="143">
        <v>53490.679999791006</v>
      </c>
      <c r="L313" s="143">
        <v>43899.359999849556</v>
      </c>
      <c r="M313" s="143">
        <v>37571.649999906404</v>
      </c>
      <c r="N313" s="143">
        <v>38605.859999890003</v>
      </c>
      <c r="O313" s="143">
        <v>30552.179999927001</v>
      </c>
    </row>
    <row r="314" spans="1:15" x14ac:dyDescent="0.25">
      <c r="A314" s="15"/>
      <c r="E314" s="14" t="s">
        <v>48</v>
      </c>
      <c r="F314" s="143" t="s">
        <v>82</v>
      </c>
      <c r="G314" s="143">
        <v>73676.05999986791</v>
      </c>
      <c r="H314" s="143">
        <v>73171.189999880822</v>
      </c>
      <c r="I314" s="143">
        <v>80531.919999861726</v>
      </c>
      <c r="J314" s="143">
        <v>49722.529999912047</v>
      </c>
      <c r="K314" s="143">
        <v>33394.939999939605</v>
      </c>
      <c r="L314" s="143">
        <v>24455.549999954594</v>
      </c>
      <c r="M314" s="143">
        <v>16918.999999964981</v>
      </c>
      <c r="N314" s="143">
        <v>16149.209999965</v>
      </c>
      <c r="O314" s="143">
        <v>12671.729999974001</v>
      </c>
    </row>
    <row r="315" spans="1:15" x14ac:dyDescent="0.25">
      <c r="A315" s="15"/>
      <c r="E315" s="14" t="s">
        <v>48</v>
      </c>
      <c r="F315" s="143" t="s">
        <v>83</v>
      </c>
      <c r="G315" s="143">
        <v>150270.85999973412</v>
      </c>
      <c r="H315" s="143">
        <v>131371.09999976945</v>
      </c>
      <c r="I315" s="143">
        <v>194406.46999961764</v>
      </c>
      <c r="J315" s="143">
        <v>122652.98999973488</v>
      </c>
      <c r="K315" s="143">
        <v>92949.299999794981</v>
      </c>
      <c r="L315" s="143">
        <v>73300.349999839818</v>
      </c>
      <c r="M315" s="143">
        <v>65315.229999831659</v>
      </c>
      <c r="N315" s="143">
        <v>64345.799999855997</v>
      </c>
      <c r="O315" s="143">
        <v>43213.459999908999</v>
      </c>
    </row>
    <row r="316" spans="1:15" x14ac:dyDescent="0.25">
      <c r="A316" s="15"/>
      <c r="E316" s="13" t="s">
        <v>49</v>
      </c>
      <c r="F316" s="13"/>
      <c r="G316" s="13">
        <v>3593185.1199999447</v>
      </c>
      <c r="H316" s="13">
        <v>3318325.8599991906</v>
      </c>
      <c r="I316" s="13">
        <v>3008059.4899998601</v>
      </c>
      <c r="J316" s="13">
        <v>2913287.1699998295</v>
      </c>
      <c r="K316" s="13">
        <v>2856317.5599997998</v>
      </c>
      <c r="L316" s="13">
        <v>3227454.4299998605</v>
      </c>
      <c r="M316" s="13">
        <v>3635861.9599997937</v>
      </c>
      <c r="N316" s="13">
        <v>3846088.639999744</v>
      </c>
      <c r="O316" s="13">
        <v>3462842.6199997631</v>
      </c>
    </row>
    <row r="317" spans="1:15" x14ac:dyDescent="0.25">
      <c r="A317" s="15"/>
      <c r="B317" s="55"/>
      <c r="C317" s="55"/>
      <c r="D317" s="55"/>
      <c r="E317" s="14" t="s">
        <v>49</v>
      </c>
      <c r="F317" s="143" t="s">
        <v>79</v>
      </c>
      <c r="G317" s="143">
        <v>0</v>
      </c>
      <c r="H317" s="143">
        <v>0</v>
      </c>
      <c r="I317" s="143">
        <v>0</v>
      </c>
      <c r="J317" s="143">
        <v>0</v>
      </c>
      <c r="K317" s="143">
        <v>0</v>
      </c>
      <c r="L317" s="143">
        <v>326.5</v>
      </c>
      <c r="M317" s="143">
        <v>17860.299999997023</v>
      </c>
      <c r="N317" s="143">
        <v>36364.709999995001</v>
      </c>
      <c r="O317" s="143">
        <v>37204.969999993002</v>
      </c>
    </row>
    <row r="318" spans="1:15" x14ac:dyDescent="0.25">
      <c r="A318" s="15"/>
      <c r="E318" s="14" t="s">
        <v>49</v>
      </c>
      <c r="F318" s="143" t="s">
        <v>80</v>
      </c>
      <c r="G318" s="143">
        <v>83605.759999999762</v>
      </c>
      <c r="H318" s="143">
        <v>83792.999999943218</v>
      </c>
      <c r="I318" s="143">
        <v>86227.639999995954</v>
      </c>
      <c r="J318" s="143">
        <v>92954.479999998599</v>
      </c>
      <c r="K318" s="143">
        <v>96012.919999997117</v>
      </c>
      <c r="L318" s="143">
        <v>186446.08999999496</v>
      </c>
      <c r="M318" s="143">
        <v>383012.37999997847</v>
      </c>
      <c r="N318" s="143">
        <v>581477.19999994896</v>
      </c>
      <c r="O318" s="143">
        <v>656063.30999994301</v>
      </c>
    </row>
    <row r="319" spans="1:15" x14ac:dyDescent="0.25">
      <c r="A319" s="15"/>
      <c r="E319" s="14" t="s">
        <v>49</v>
      </c>
      <c r="F319" s="143" t="s">
        <v>81</v>
      </c>
      <c r="G319" s="143">
        <v>3315723.449999955</v>
      </c>
      <c r="H319" s="143">
        <v>3034956.1199992904</v>
      </c>
      <c r="I319" s="143">
        <v>2762945.799999882</v>
      </c>
      <c r="J319" s="143">
        <v>2645827.4099998474</v>
      </c>
      <c r="K319" s="143">
        <v>2619655.9099998162</v>
      </c>
      <c r="L319" s="143">
        <v>2899231.5699998708</v>
      </c>
      <c r="M319" s="143">
        <v>3160379.5799998241</v>
      </c>
      <c r="N319" s="143">
        <v>3176954.6499998029</v>
      </c>
      <c r="O319" s="143">
        <v>2726433.3999998281</v>
      </c>
    </row>
    <row r="320" spans="1:15" x14ac:dyDescent="0.25">
      <c r="A320" s="15"/>
      <c r="E320" s="14" t="s">
        <v>49</v>
      </c>
      <c r="F320" s="143" t="s">
        <v>82</v>
      </c>
      <c r="G320" s="143">
        <v>191570.40999999113</v>
      </c>
      <c r="H320" s="143">
        <v>197193.31999995743</v>
      </c>
      <c r="I320" s="143">
        <v>155973.60999998401</v>
      </c>
      <c r="J320" s="143">
        <v>171120.59999998426</v>
      </c>
      <c r="K320" s="143">
        <v>139502.53999998883</v>
      </c>
      <c r="L320" s="143">
        <v>140592.29999999702</v>
      </c>
      <c r="M320" s="143">
        <v>73099.749999995343</v>
      </c>
      <c r="N320" s="143">
        <v>51292.079999998001</v>
      </c>
      <c r="O320" s="143">
        <v>42814.44</v>
      </c>
    </row>
    <row r="321" spans="1:15" x14ac:dyDescent="0.25">
      <c r="A321" s="15"/>
      <c r="E321" s="14" t="s">
        <v>49</v>
      </c>
      <c r="F321" s="143" t="s">
        <v>83</v>
      </c>
      <c r="G321" s="143">
        <v>2285.5</v>
      </c>
      <c r="H321" s="143">
        <v>2383.4199999999255</v>
      </c>
      <c r="I321" s="143">
        <v>2912.4399999976158</v>
      </c>
      <c r="J321" s="143">
        <v>3384.6799999997024</v>
      </c>
      <c r="K321" s="143">
        <v>1146.1899999976156</v>
      </c>
      <c r="L321" s="143">
        <v>857.96999999787647</v>
      </c>
      <c r="M321" s="143">
        <v>1509.9499999992549</v>
      </c>
      <c r="N321" s="143">
        <v>0</v>
      </c>
      <c r="O321" s="143">
        <v>326.5</v>
      </c>
    </row>
    <row r="322" spans="1:15" x14ac:dyDescent="0.25">
      <c r="A322" s="15"/>
      <c r="B322" s="7"/>
      <c r="C322" s="8" t="s">
        <v>50</v>
      </c>
      <c r="D322" s="8"/>
      <c r="E322" s="8"/>
      <c r="F322" s="8"/>
      <c r="G322" s="9">
        <v>632769639.63875389</v>
      </c>
      <c r="H322" s="9">
        <v>642127807.01878417</v>
      </c>
      <c r="I322" s="9">
        <v>639457373.8690089</v>
      </c>
      <c r="J322" s="9">
        <v>693290244.80885077</v>
      </c>
      <c r="K322" s="9">
        <v>733019506.09895229</v>
      </c>
      <c r="L322" s="9">
        <v>748688303.90894818</v>
      </c>
      <c r="M322" s="9">
        <v>772772347.69898629</v>
      </c>
      <c r="N322" s="9">
        <v>862339335.38904405</v>
      </c>
      <c r="O322" s="9">
        <v>770491612.06921136</v>
      </c>
    </row>
    <row r="323" spans="1:15" x14ac:dyDescent="0.25">
      <c r="A323" s="15"/>
      <c r="D323" s="11" t="s">
        <v>30</v>
      </c>
      <c r="E323" s="11"/>
      <c r="F323" s="11"/>
      <c r="G323" s="12">
        <v>136622315.3395839</v>
      </c>
      <c r="H323" s="12">
        <v>122712296.45963863</v>
      </c>
      <c r="I323" s="12">
        <v>129753756.77981816</v>
      </c>
      <c r="J323" s="12">
        <v>139034708.15982243</v>
      </c>
      <c r="K323" s="12">
        <v>135566293.42982405</v>
      </c>
      <c r="L323" s="12">
        <v>159993116.75978577</v>
      </c>
      <c r="M323" s="12">
        <v>145931467.01980877</v>
      </c>
      <c r="N323" s="12">
        <v>129841668.26985633</v>
      </c>
      <c r="O323" s="12">
        <v>112379752.19989084</v>
      </c>
    </row>
    <row r="324" spans="1:15" x14ac:dyDescent="0.25">
      <c r="A324" s="15"/>
      <c r="E324" s="13" t="s">
        <v>51</v>
      </c>
      <c r="F324" s="13"/>
      <c r="G324" s="13">
        <v>47406991.569947779</v>
      </c>
      <c r="H324" s="13">
        <v>38551551.999959178</v>
      </c>
      <c r="I324" s="13">
        <v>45452612.639953449</v>
      </c>
      <c r="J324" s="13">
        <v>45207397.529947408</v>
      </c>
      <c r="K324" s="13">
        <v>49237739.32993722</v>
      </c>
      <c r="L324" s="13">
        <v>51013868.069928899</v>
      </c>
      <c r="M324" s="13">
        <v>41336289.309941277</v>
      </c>
      <c r="N324" s="13">
        <v>31299361.689967394</v>
      </c>
      <c r="O324" s="13">
        <v>32330002.589966059</v>
      </c>
    </row>
    <row r="325" spans="1:15" x14ac:dyDescent="0.25">
      <c r="A325" s="15"/>
      <c r="E325" s="14" t="s">
        <v>51</v>
      </c>
      <c r="F325" s="143" t="s">
        <v>80</v>
      </c>
      <c r="G325" s="143">
        <v>14810.019999966027</v>
      </c>
      <c r="H325" s="143">
        <v>7543.8999999761581</v>
      </c>
      <c r="I325" s="143">
        <v>32224.499999880791</v>
      </c>
      <c r="J325" s="143">
        <v>24710.399999812245</v>
      </c>
      <c r="K325" s="143">
        <v>46489.299999803312</v>
      </c>
      <c r="L325" s="143">
        <v>29697.24999982864</v>
      </c>
      <c r="M325" s="143">
        <v>48055.549999810755</v>
      </c>
      <c r="N325" s="143">
        <v>37029.719999738001</v>
      </c>
      <c r="O325" s="143">
        <v>15666.559999913001</v>
      </c>
    </row>
    <row r="326" spans="1:15" x14ac:dyDescent="0.25">
      <c r="A326" s="15"/>
      <c r="E326" s="14" t="s">
        <v>51</v>
      </c>
      <c r="F326" s="143" t="s">
        <v>81</v>
      </c>
      <c r="G326" s="143">
        <v>1475498.6999936253</v>
      </c>
      <c r="H326" s="143">
        <v>1822931.1299938036</v>
      </c>
      <c r="I326" s="143">
        <v>2326422.1199906543</v>
      </c>
      <c r="J326" s="143">
        <v>2048760.6499904247</v>
      </c>
      <c r="K326" s="143">
        <v>2354636.2599880919</v>
      </c>
      <c r="L326" s="143">
        <v>3498941.5199825978</v>
      </c>
      <c r="M326" s="143">
        <v>2841107.8799864799</v>
      </c>
      <c r="N326" s="143">
        <v>1955526.6699898171</v>
      </c>
      <c r="O326" s="143">
        <v>1481847.5799908941</v>
      </c>
    </row>
    <row r="327" spans="1:15" x14ac:dyDescent="0.25">
      <c r="A327" s="15"/>
      <c r="E327" s="14" t="s">
        <v>51</v>
      </c>
      <c r="F327" s="143" t="s">
        <v>82</v>
      </c>
      <c r="G327" s="143">
        <v>120920.47999946776</v>
      </c>
      <c r="H327" s="143">
        <v>174462.59999941287</v>
      </c>
      <c r="I327" s="143">
        <v>194678.13999928904</v>
      </c>
      <c r="J327" s="143">
        <v>34866.169999770827</v>
      </c>
      <c r="K327" s="143">
        <v>61896.049999788404</v>
      </c>
      <c r="L327" s="143">
        <v>99119.399999454618</v>
      </c>
      <c r="M327" s="143">
        <v>199398.13999874887</v>
      </c>
      <c r="N327" s="143">
        <v>319062.98999809503</v>
      </c>
      <c r="O327" s="143">
        <v>167447.899999171</v>
      </c>
    </row>
    <row r="328" spans="1:15" x14ac:dyDescent="0.25">
      <c r="A328" s="15"/>
      <c r="E328" s="14" t="s">
        <v>51</v>
      </c>
      <c r="F328" s="143" t="s">
        <v>83</v>
      </c>
      <c r="G328" s="143">
        <v>2134196.8500000122</v>
      </c>
      <c r="H328" s="143">
        <v>1901492.5499999975</v>
      </c>
      <c r="I328" s="143">
        <v>2029753.5499999924</v>
      </c>
      <c r="J328" s="143">
        <v>2570841.0799999996</v>
      </c>
      <c r="K328" s="143">
        <v>1634841.0899999638</v>
      </c>
      <c r="L328" s="143">
        <v>1541181.31</v>
      </c>
      <c r="M328" s="143">
        <v>1287584</v>
      </c>
      <c r="N328" s="143">
        <v>965570.28999999096</v>
      </c>
      <c r="O328" s="143">
        <v>1711119.90999771</v>
      </c>
    </row>
    <row r="329" spans="1:15" x14ac:dyDescent="0.25">
      <c r="A329" s="15"/>
      <c r="E329" s="14" t="s">
        <v>51</v>
      </c>
      <c r="F329" s="143" t="s">
        <v>84</v>
      </c>
      <c r="G329" s="143">
        <v>2944302.9999993034</v>
      </c>
      <c r="H329" s="143">
        <v>3425458.4699993334</v>
      </c>
      <c r="I329" s="143">
        <v>3987970.4199993904</v>
      </c>
      <c r="J329" s="143">
        <v>5511960.3999998365</v>
      </c>
      <c r="K329" s="143">
        <v>7712555.6399992863</v>
      </c>
      <c r="L329" s="143">
        <v>7705061.6499977196</v>
      </c>
      <c r="M329" s="143">
        <v>7059599.0499954997</v>
      </c>
      <c r="N329" s="143">
        <v>5929187.3099983446</v>
      </c>
      <c r="O329" s="143">
        <v>6365649.4399999697</v>
      </c>
    </row>
    <row r="330" spans="1:15" x14ac:dyDescent="0.25">
      <c r="A330" s="15"/>
      <c r="E330" s="14" t="s">
        <v>51</v>
      </c>
      <c r="F330" s="143" t="s">
        <v>85</v>
      </c>
      <c r="G330" s="143">
        <v>40717262.519955397</v>
      </c>
      <c r="H330" s="143">
        <v>31219663.349966645</v>
      </c>
      <c r="I330" s="143">
        <v>36881563.909964241</v>
      </c>
      <c r="J330" s="143">
        <v>35016258.829957575</v>
      </c>
      <c r="K330" s="143">
        <v>37427320.989950322</v>
      </c>
      <c r="L330" s="143">
        <v>38139866.939949304</v>
      </c>
      <c r="M330" s="143">
        <v>29900544.689960744</v>
      </c>
      <c r="N330" s="143">
        <v>22092984.709981412</v>
      </c>
      <c r="O330" s="143">
        <v>22588271.1999784</v>
      </c>
    </row>
    <row r="331" spans="1:15" x14ac:dyDescent="0.25">
      <c r="A331" s="15"/>
      <c r="E331" s="13" t="s">
        <v>52</v>
      </c>
      <c r="F331" s="13"/>
      <c r="G331" s="13">
        <v>1776162.8699910149</v>
      </c>
      <c r="H331" s="13">
        <v>1565206.4599917722</v>
      </c>
      <c r="I331" s="13">
        <v>1513101.1699912788</v>
      </c>
      <c r="J331" s="13">
        <v>1629731.0399920619</v>
      </c>
      <c r="K331" s="13">
        <v>2496438.1599876378</v>
      </c>
      <c r="L331" s="13">
        <v>1905941.8099885953</v>
      </c>
      <c r="M331" s="13">
        <v>1952308.2399878737</v>
      </c>
      <c r="N331" s="13">
        <v>1576773.9799907261</v>
      </c>
      <c r="O331" s="13">
        <v>1485072.1099921891</v>
      </c>
    </row>
    <row r="332" spans="1:15" x14ac:dyDescent="0.25">
      <c r="A332" s="15"/>
      <c r="E332" s="14" t="s">
        <v>52</v>
      </c>
      <c r="F332" s="143" t="s">
        <v>80</v>
      </c>
      <c r="G332" s="143">
        <v>15329.30999995023</v>
      </c>
      <c r="H332" s="143">
        <v>12726.539999932051</v>
      </c>
      <c r="I332" s="143">
        <v>7722.8199999928484</v>
      </c>
      <c r="J332" s="143">
        <v>2829.8499999940391</v>
      </c>
      <c r="K332" s="143">
        <v>5731.4699999690047</v>
      </c>
      <c r="L332" s="143">
        <v>0</v>
      </c>
      <c r="M332" s="143">
        <v>0</v>
      </c>
      <c r="N332" s="143">
        <v>0</v>
      </c>
      <c r="O332" s="143">
        <v>0</v>
      </c>
    </row>
    <row r="333" spans="1:15" x14ac:dyDescent="0.25">
      <c r="A333" s="15"/>
      <c r="E333" s="14" t="s">
        <v>52</v>
      </c>
      <c r="F333" s="143" t="s">
        <v>81</v>
      </c>
      <c r="G333" s="143">
        <v>1663021.4699915531</v>
      </c>
      <c r="H333" s="143">
        <v>1485541.5999922489</v>
      </c>
      <c r="I333" s="143">
        <v>1383973.679991964</v>
      </c>
      <c r="J333" s="143">
        <v>1527465.8099924913</v>
      </c>
      <c r="K333" s="143">
        <v>2377020.2299881955</v>
      </c>
      <c r="L333" s="143">
        <v>1779382.3399890745</v>
      </c>
      <c r="M333" s="143">
        <v>1813765.8799887376</v>
      </c>
      <c r="N333" s="143">
        <v>1500678.2999911821</v>
      </c>
      <c r="O333" s="143">
        <v>1456232.289992349</v>
      </c>
    </row>
    <row r="334" spans="1:15" x14ac:dyDescent="0.25">
      <c r="A334" s="15"/>
      <c r="E334" s="14" t="s">
        <v>52</v>
      </c>
      <c r="F334" s="143" t="s">
        <v>82</v>
      </c>
      <c r="G334" s="143">
        <v>87612.88999953866</v>
      </c>
      <c r="H334" s="143">
        <v>66492.819999590516</v>
      </c>
      <c r="I334" s="143">
        <v>115139.09999936075</v>
      </c>
      <c r="J334" s="143">
        <v>94251.979999598116</v>
      </c>
      <c r="K334" s="143">
        <v>60836.399999611545</v>
      </c>
      <c r="L334" s="143">
        <v>64088.309999600046</v>
      </c>
      <c r="M334" s="143">
        <v>100224.47999928518</v>
      </c>
      <c r="N334" s="143">
        <v>74802.159999548996</v>
      </c>
      <c r="O334" s="143">
        <v>27414.989999845999</v>
      </c>
    </row>
    <row r="335" spans="1:15" x14ac:dyDescent="0.25">
      <c r="A335" s="15"/>
      <c r="E335" s="14" t="s">
        <v>52</v>
      </c>
      <c r="F335" s="143" t="s">
        <v>83</v>
      </c>
      <c r="G335" s="143">
        <v>1246.4599999934435</v>
      </c>
      <c r="H335" s="143">
        <v>0</v>
      </c>
      <c r="I335" s="143">
        <v>2758.1499999761581</v>
      </c>
      <c r="J335" s="143">
        <v>0</v>
      </c>
      <c r="K335" s="143">
        <v>29251.989999920119</v>
      </c>
      <c r="L335" s="143">
        <v>5756.7399999946356</v>
      </c>
      <c r="M335" s="143">
        <v>2893.510000012815</v>
      </c>
      <c r="N335" s="143">
        <v>0</v>
      </c>
      <c r="O335" s="143">
        <v>0</v>
      </c>
    </row>
    <row r="336" spans="1:15" x14ac:dyDescent="0.25">
      <c r="A336" s="15"/>
      <c r="E336" s="14" t="s">
        <v>52</v>
      </c>
      <c r="F336" s="143" t="s">
        <v>84</v>
      </c>
      <c r="G336" s="143">
        <v>0</v>
      </c>
      <c r="H336" s="143">
        <v>0</v>
      </c>
      <c r="I336" s="143">
        <v>0</v>
      </c>
      <c r="J336" s="143">
        <v>0</v>
      </c>
      <c r="K336" s="143">
        <v>18117.849999964237</v>
      </c>
      <c r="L336" s="143">
        <v>51738.059999942787</v>
      </c>
      <c r="M336" s="143">
        <v>2808.6399999978025</v>
      </c>
      <c r="N336" s="143">
        <v>-63.85</v>
      </c>
      <c r="O336" s="143">
        <v>0</v>
      </c>
    </row>
    <row r="337" spans="1:15" x14ac:dyDescent="0.25">
      <c r="A337" s="15"/>
      <c r="E337" s="14" t="s">
        <v>52</v>
      </c>
      <c r="F337" s="143" t="s">
        <v>85</v>
      </c>
      <c r="G337" s="143">
        <v>8952.7399999795016</v>
      </c>
      <c r="H337" s="143">
        <v>445.5</v>
      </c>
      <c r="I337" s="143">
        <v>3507.4199999845591</v>
      </c>
      <c r="J337" s="143">
        <v>5183.3999999780199</v>
      </c>
      <c r="K337" s="143">
        <v>5480.2199999782033</v>
      </c>
      <c r="L337" s="143">
        <v>4976.359999984038</v>
      </c>
      <c r="M337" s="143">
        <v>32615.729999840256</v>
      </c>
      <c r="N337" s="143">
        <v>1357.369999994</v>
      </c>
      <c r="O337" s="143">
        <v>1424.829999994</v>
      </c>
    </row>
    <row r="338" spans="1:15" x14ac:dyDescent="0.25">
      <c r="A338" s="15"/>
      <c r="E338" s="13" t="s">
        <v>53</v>
      </c>
      <c r="F338" s="13"/>
      <c r="G338" s="13">
        <v>87439160.899645105</v>
      </c>
      <c r="H338" s="13">
        <v>82595537.999687552</v>
      </c>
      <c r="I338" s="13">
        <v>82788042.969873428</v>
      </c>
      <c r="J338" s="13">
        <v>92197579.58988297</v>
      </c>
      <c r="K338" s="13">
        <v>83832115.939899266</v>
      </c>
      <c r="L338" s="13">
        <v>107073306.8798683</v>
      </c>
      <c r="M338" s="13">
        <v>102642869.46987955</v>
      </c>
      <c r="N338" s="13">
        <v>96965532.599898234</v>
      </c>
      <c r="O338" s="13">
        <v>78564677.499932453</v>
      </c>
    </row>
    <row r="339" spans="1:15" x14ac:dyDescent="0.25">
      <c r="A339" s="15"/>
      <c r="E339" s="14" t="s">
        <v>53</v>
      </c>
      <c r="F339" s="143" t="s">
        <v>80</v>
      </c>
      <c r="G339" s="143">
        <v>73450.719999603927</v>
      </c>
      <c r="H339" s="143">
        <v>14537.199999928474</v>
      </c>
      <c r="I339" s="143">
        <v>113132.90999932589</v>
      </c>
      <c r="J339" s="143">
        <v>7675.5799999833107</v>
      </c>
      <c r="K339" s="143">
        <v>49772.299999952324</v>
      </c>
      <c r="L339" s="143">
        <v>187080.17999970444</v>
      </c>
      <c r="M339" s="143">
        <v>120640.5</v>
      </c>
      <c r="N339" s="143">
        <v>54430</v>
      </c>
      <c r="O339" s="143">
        <v>121308.69999999899</v>
      </c>
    </row>
    <row r="340" spans="1:15" x14ac:dyDescent="0.25">
      <c r="A340" s="15"/>
      <c r="E340" s="14" t="s">
        <v>53</v>
      </c>
      <c r="F340" s="143" t="s">
        <v>81</v>
      </c>
      <c r="G340" s="143">
        <v>86143549.759651363</v>
      </c>
      <c r="H340" s="143">
        <v>81680259.16969122</v>
      </c>
      <c r="I340" s="143">
        <v>81299514.559874654</v>
      </c>
      <c r="J340" s="143">
        <v>90707846.649882972</v>
      </c>
      <c r="K340" s="143">
        <v>82805620.789899915</v>
      </c>
      <c r="L340" s="143">
        <v>105613331.40987006</v>
      </c>
      <c r="M340" s="143">
        <v>101322979.68988098</v>
      </c>
      <c r="N340" s="143">
        <v>96539596.769898891</v>
      </c>
      <c r="O340" s="143">
        <v>77900763.899932981</v>
      </c>
    </row>
    <row r="341" spans="1:15" x14ac:dyDescent="0.25">
      <c r="A341" s="15"/>
      <c r="E341" s="14" t="s">
        <v>53</v>
      </c>
      <c r="F341" s="143" t="s">
        <v>82</v>
      </c>
      <c r="G341" s="143">
        <v>1135965.4999943827</v>
      </c>
      <c r="H341" s="143">
        <v>852279.32999668643</v>
      </c>
      <c r="I341" s="143">
        <v>1282285.5099995139</v>
      </c>
      <c r="J341" s="143">
        <v>1365522.8599999249</v>
      </c>
      <c r="K341" s="143">
        <v>937018.23999945505</v>
      </c>
      <c r="L341" s="143">
        <v>1239644.1599985915</v>
      </c>
      <c r="M341" s="143">
        <v>1198610.9099985771</v>
      </c>
      <c r="N341" s="143">
        <v>371505.82999931002</v>
      </c>
      <c r="O341" s="143">
        <v>387142.03999978001</v>
      </c>
    </row>
    <row r="342" spans="1:15" x14ac:dyDescent="0.25">
      <c r="A342" s="15"/>
      <c r="E342" s="14" t="s">
        <v>53</v>
      </c>
      <c r="F342" s="143" t="s">
        <v>83</v>
      </c>
      <c r="G342" s="143">
        <v>86194.919999666512</v>
      </c>
      <c r="H342" s="143">
        <v>48462.299999803312</v>
      </c>
      <c r="I342" s="143">
        <v>93109.989999976009</v>
      </c>
      <c r="J342" s="143">
        <v>116534.5</v>
      </c>
      <c r="K342" s="143">
        <v>26773.599999901839</v>
      </c>
      <c r="L342" s="143">
        <v>22504.43999997701</v>
      </c>
      <c r="M342" s="143">
        <v>1830.4800000060347</v>
      </c>
      <c r="N342" s="143">
        <v>0</v>
      </c>
      <c r="O342" s="143">
        <v>113522.799999949</v>
      </c>
    </row>
    <row r="343" spans="1:15" x14ac:dyDescent="0.25">
      <c r="A343" s="15"/>
      <c r="E343" s="14" t="s">
        <v>53</v>
      </c>
      <c r="F343" s="143" t="s">
        <v>84</v>
      </c>
      <c r="G343" s="143">
        <v>0</v>
      </c>
      <c r="H343" s="143">
        <v>0</v>
      </c>
      <c r="I343" s="143">
        <v>0</v>
      </c>
      <c r="J343" s="143">
        <v>0</v>
      </c>
      <c r="K343" s="143">
        <v>11747.009999971839</v>
      </c>
      <c r="L343" s="143">
        <v>10716.549999976063</v>
      </c>
      <c r="M343" s="143">
        <v>-1350.1899999993623</v>
      </c>
      <c r="N343" s="143">
        <v>0</v>
      </c>
      <c r="O343" s="143">
        <v>33742.819999844003</v>
      </c>
    </row>
    <row r="344" spans="1:15" x14ac:dyDescent="0.25">
      <c r="A344" s="15"/>
      <c r="E344" s="14" t="s">
        <v>53</v>
      </c>
      <c r="F344" s="143" t="s">
        <v>85</v>
      </c>
      <c r="G344" s="143">
        <v>0</v>
      </c>
      <c r="H344" s="143">
        <v>0</v>
      </c>
      <c r="I344" s="143">
        <v>0</v>
      </c>
      <c r="J344" s="143">
        <v>0</v>
      </c>
      <c r="K344" s="143">
        <v>1184</v>
      </c>
      <c r="L344" s="143">
        <v>30.139999999897555</v>
      </c>
      <c r="M344" s="143">
        <v>158.07999999914321</v>
      </c>
      <c r="N344" s="143">
        <v>0</v>
      </c>
      <c r="O344" s="143">
        <v>8197.23999989</v>
      </c>
    </row>
    <row r="345" spans="1:15" x14ac:dyDescent="0.25">
      <c r="A345" s="15"/>
      <c r="D345" s="11" t="s">
        <v>34</v>
      </c>
      <c r="E345" s="11"/>
      <c r="F345" s="11"/>
      <c r="G345" s="12">
        <v>496147324.29922974</v>
      </c>
      <c r="H345" s="12">
        <v>519415510.55917591</v>
      </c>
      <c r="I345" s="12">
        <v>509703617.08916706</v>
      </c>
      <c r="J345" s="12">
        <v>554255536.64917529</v>
      </c>
      <c r="K345" s="12">
        <v>597453212.66913772</v>
      </c>
      <c r="L345" s="12">
        <v>588695187.1491189</v>
      </c>
      <c r="M345" s="12">
        <v>626840880.67918193</v>
      </c>
      <c r="N345" s="12">
        <v>732497667.11918187</v>
      </c>
      <c r="O345" s="12">
        <v>658111859.86935127</v>
      </c>
    </row>
    <row r="346" spans="1:15" x14ac:dyDescent="0.25">
      <c r="A346" s="15"/>
      <c r="E346" s="13" t="s">
        <v>54</v>
      </c>
      <c r="F346" s="13"/>
      <c r="G346" s="13">
        <v>175363662.78999996</v>
      </c>
      <c r="H346" s="13">
        <v>128399426.12999998</v>
      </c>
      <c r="I346" s="13">
        <v>93925562.109999985</v>
      </c>
      <c r="J346" s="13">
        <v>86589043.269999921</v>
      </c>
      <c r="K346" s="13">
        <v>98772829.879999936</v>
      </c>
      <c r="L346" s="13">
        <v>108273823.21000002</v>
      </c>
      <c r="M346" s="13">
        <v>108281638</v>
      </c>
      <c r="N346" s="13">
        <v>127614235.34999998</v>
      </c>
      <c r="O346" s="13">
        <v>145616319.31999999</v>
      </c>
    </row>
    <row r="347" spans="1:15" x14ac:dyDescent="0.25">
      <c r="A347" s="15"/>
      <c r="E347" s="14" t="s">
        <v>54</v>
      </c>
      <c r="F347" s="143" t="s">
        <v>79</v>
      </c>
      <c r="G347" s="143">
        <v>0</v>
      </c>
      <c r="H347" s="143">
        <v>0</v>
      </c>
      <c r="I347" s="143">
        <v>0</v>
      </c>
      <c r="J347" s="143">
        <v>3960</v>
      </c>
      <c r="K347" s="143">
        <v>0</v>
      </c>
      <c r="L347" s="143">
        <v>0</v>
      </c>
      <c r="M347" s="143">
        <v>0</v>
      </c>
      <c r="N347" s="143">
        <v>0</v>
      </c>
      <c r="O347" s="143">
        <v>0</v>
      </c>
    </row>
    <row r="348" spans="1:15" x14ac:dyDescent="0.25">
      <c r="A348" s="15"/>
      <c r="E348" s="14" t="s">
        <v>54</v>
      </c>
      <c r="F348" s="143" t="s">
        <v>80</v>
      </c>
      <c r="G348" s="143">
        <v>12135708.349999977</v>
      </c>
      <c r="H348" s="143">
        <v>6638337.4999999981</v>
      </c>
      <c r="I348" s="143">
        <v>3350277.9499999974</v>
      </c>
      <c r="J348" s="143">
        <v>2835920.1899999799</v>
      </c>
      <c r="K348" s="143">
        <v>3518365</v>
      </c>
      <c r="L348" s="143">
        <v>4003266.5299999993</v>
      </c>
      <c r="M348" s="143">
        <v>4585421.1499999911</v>
      </c>
      <c r="N348" s="143">
        <v>4926630.12</v>
      </c>
      <c r="O348" s="143">
        <v>5837410.3099999968</v>
      </c>
    </row>
    <row r="349" spans="1:15" x14ac:dyDescent="0.25">
      <c r="A349" s="15"/>
      <c r="E349" s="14" t="s">
        <v>54</v>
      </c>
      <c r="F349" s="143" t="s">
        <v>81</v>
      </c>
      <c r="G349" s="143">
        <v>162741989.43999997</v>
      </c>
      <c r="H349" s="143">
        <v>121495818.62999998</v>
      </c>
      <c r="I349" s="143">
        <v>90349074.159999982</v>
      </c>
      <c r="J349" s="143">
        <v>83540663.079999939</v>
      </c>
      <c r="K349" s="143">
        <v>94888344.879999936</v>
      </c>
      <c r="L349" s="143">
        <v>103498867.91000003</v>
      </c>
      <c r="M349" s="143">
        <v>103095315.05000003</v>
      </c>
      <c r="N349" s="143">
        <v>122066545.22999997</v>
      </c>
      <c r="O349" s="143">
        <v>139241399.00999999</v>
      </c>
    </row>
    <row r="350" spans="1:15" x14ac:dyDescent="0.25">
      <c r="A350" s="15"/>
      <c r="E350" s="14" t="s">
        <v>54</v>
      </c>
      <c r="F350" s="143" t="s">
        <v>82</v>
      </c>
      <c r="G350" s="143">
        <v>481765</v>
      </c>
      <c r="H350" s="143">
        <v>264130</v>
      </c>
      <c r="I350" s="143">
        <v>226210</v>
      </c>
      <c r="J350" s="143">
        <v>207720</v>
      </c>
      <c r="K350" s="143">
        <v>362280</v>
      </c>
      <c r="L350" s="143">
        <v>769648.76999999955</v>
      </c>
      <c r="M350" s="143">
        <v>596341.80000000005</v>
      </c>
      <c r="N350" s="143">
        <v>620400</v>
      </c>
      <c r="O350" s="143">
        <v>537330</v>
      </c>
    </row>
    <row r="351" spans="1:15" x14ac:dyDescent="0.25">
      <c r="A351" s="15"/>
      <c r="E351" s="14" t="s">
        <v>54</v>
      </c>
      <c r="F351" s="143" t="s">
        <v>83</v>
      </c>
      <c r="G351" s="143">
        <v>4200</v>
      </c>
      <c r="H351" s="143">
        <v>1140</v>
      </c>
      <c r="I351" s="143">
        <v>0</v>
      </c>
      <c r="J351" s="143">
        <v>780</v>
      </c>
      <c r="K351" s="143">
        <v>3840</v>
      </c>
      <c r="L351" s="143">
        <v>1920</v>
      </c>
      <c r="M351" s="143">
        <v>4500</v>
      </c>
      <c r="N351" s="143">
        <v>660</v>
      </c>
      <c r="O351" s="143">
        <v>180</v>
      </c>
    </row>
    <row r="352" spans="1:15" x14ac:dyDescent="0.25">
      <c r="A352" s="15"/>
      <c r="B352" s="55"/>
      <c r="C352" s="55"/>
      <c r="D352" s="55"/>
      <c r="E352" s="14" t="s">
        <v>54</v>
      </c>
      <c r="F352" s="143" t="s">
        <v>84</v>
      </c>
      <c r="G352" s="143">
        <v>0</v>
      </c>
      <c r="H352" s="143">
        <v>0</v>
      </c>
      <c r="I352" s="143">
        <v>0</v>
      </c>
      <c r="J352" s="143">
        <v>0</v>
      </c>
      <c r="K352" s="143">
        <v>0</v>
      </c>
      <c r="L352" s="143">
        <v>120</v>
      </c>
      <c r="M352" s="143">
        <v>60</v>
      </c>
      <c r="N352" s="143">
        <v>0</v>
      </c>
      <c r="O352" s="143">
        <v>0</v>
      </c>
    </row>
    <row r="353" spans="1:15" x14ac:dyDescent="0.25">
      <c r="A353" s="15"/>
      <c r="E353" s="13" t="s">
        <v>55</v>
      </c>
      <c r="F353" s="13"/>
      <c r="G353" s="13">
        <v>144587339.94945189</v>
      </c>
      <c r="H353" s="13">
        <v>165633978.24930781</v>
      </c>
      <c r="I353" s="13">
        <v>138855370.01944149</v>
      </c>
      <c r="J353" s="13">
        <v>144452943.29945818</v>
      </c>
      <c r="K353" s="13">
        <v>151118996.38943788</v>
      </c>
      <c r="L353" s="13">
        <v>171767116.96938956</v>
      </c>
      <c r="M353" s="13">
        <v>177345889.32941309</v>
      </c>
      <c r="N353" s="13">
        <v>187116300.639413</v>
      </c>
      <c r="O353" s="13">
        <v>169064692.29952374</v>
      </c>
    </row>
    <row r="354" spans="1:15" x14ac:dyDescent="0.25">
      <c r="A354" s="15"/>
      <c r="E354" s="14" t="s">
        <v>55</v>
      </c>
      <c r="F354" s="143" t="s">
        <v>79</v>
      </c>
      <c r="G354" s="143">
        <v>1027.3499999949706</v>
      </c>
      <c r="H354" s="143">
        <v>2599.65999998711</v>
      </c>
      <c r="I354" s="143">
        <v>0</v>
      </c>
      <c r="J354" s="143">
        <v>2082.2099999897182</v>
      </c>
      <c r="K354" s="143">
        <v>3068.5199999846518</v>
      </c>
      <c r="L354" s="143">
        <v>0</v>
      </c>
      <c r="M354" s="143">
        <v>0</v>
      </c>
      <c r="N354" s="143">
        <v>0</v>
      </c>
      <c r="O354" s="143">
        <v>0</v>
      </c>
    </row>
    <row r="355" spans="1:15" x14ac:dyDescent="0.25">
      <c r="A355" s="15"/>
      <c r="E355" s="14" t="s">
        <v>55</v>
      </c>
      <c r="F355" s="143" t="s">
        <v>80</v>
      </c>
      <c r="G355" s="143">
        <v>8455270.3499674369</v>
      </c>
      <c r="H355" s="143">
        <v>8845785.5999630094</v>
      </c>
      <c r="I355" s="143">
        <v>6319073.1599745713</v>
      </c>
      <c r="J355" s="143">
        <v>6038356.4199780412</v>
      </c>
      <c r="K355" s="143">
        <v>6687918.3399746288</v>
      </c>
      <c r="L355" s="143">
        <v>7725858.6599735748</v>
      </c>
      <c r="M355" s="143">
        <v>8564541.529971661</v>
      </c>
      <c r="N355" s="143">
        <v>9304627.3899704646</v>
      </c>
      <c r="O355" s="143">
        <v>8988226.6999745592</v>
      </c>
    </row>
    <row r="356" spans="1:15" x14ac:dyDescent="0.25">
      <c r="A356" s="15"/>
      <c r="E356" s="14" t="s">
        <v>55</v>
      </c>
      <c r="F356" s="143" t="s">
        <v>81</v>
      </c>
      <c r="G356" s="143">
        <v>134886663.97948995</v>
      </c>
      <c r="H356" s="143">
        <v>155217976.32935259</v>
      </c>
      <c r="I356" s="143">
        <v>131463842.81947044</v>
      </c>
      <c r="J356" s="143">
        <v>137633404.14948389</v>
      </c>
      <c r="K356" s="143">
        <v>143567052.23946628</v>
      </c>
      <c r="L356" s="143">
        <v>163483793.36941856</v>
      </c>
      <c r="M356" s="143">
        <v>168279600.21944341</v>
      </c>
      <c r="N356" s="143">
        <v>177174943.03944457</v>
      </c>
      <c r="O356" s="143">
        <v>159866202.77954835</v>
      </c>
    </row>
    <row r="357" spans="1:15" x14ac:dyDescent="0.25">
      <c r="A357" s="15"/>
      <c r="E357" s="14" t="s">
        <v>55</v>
      </c>
      <c r="F357" s="143" t="s">
        <v>82</v>
      </c>
      <c r="G357" s="143">
        <v>216801.92999916477</v>
      </c>
      <c r="H357" s="143">
        <v>259060.84999893419</v>
      </c>
      <c r="I357" s="143">
        <v>286640.64999893121</v>
      </c>
      <c r="J357" s="143">
        <v>211164.11999924341</v>
      </c>
      <c r="K357" s="143">
        <v>265479.339999041</v>
      </c>
      <c r="L357" s="143">
        <v>282698.51999898156</v>
      </c>
      <c r="M357" s="143">
        <v>216622.82999932297</v>
      </c>
      <c r="N357" s="143">
        <v>209868.81999943301</v>
      </c>
      <c r="O357" s="143">
        <v>126247.679999753</v>
      </c>
    </row>
    <row r="358" spans="1:15" x14ac:dyDescent="0.25">
      <c r="A358" s="15"/>
      <c r="E358" s="14" t="s">
        <v>55</v>
      </c>
      <c r="F358" s="143" t="s">
        <v>83</v>
      </c>
      <c r="G358" s="143">
        <v>476172.91999739688</v>
      </c>
      <c r="H358" s="143">
        <v>445771.85999740753</v>
      </c>
      <c r="I358" s="143">
        <v>407379.56999791448</v>
      </c>
      <c r="J358" s="143">
        <v>299464.54999835743</v>
      </c>
      <c r="K358" s="143">
        <v>295917.8099983618</v>
      </c>
      <c r="L358" s="143">
        <v>148671.54999916675</v>
      </c>
      <c r="M358" s="143">
        <v>151043.90999947628</v>
      </c>
      <c r="N358" s="143">
        <v>305378.08999917097</v>
      </c>
      <c r="O358" s="143">
        <v>54690.129999869998</v>
      </c>
    </row>
    <row r="359" spans="1:15" x14ac:dyDescent="0.25">
      <c r="A359" s="15"/>
      <c r="E359" s="14" t="s">
        <v>55</v>
      </c>
      <c r="F359" s="143" t="s">
        <v>84</v>
      </c>
      <c r="G359" s="143">
        <v>516550.15999710641</v>
      </c>
      <c r="H359" s="143">
        <v>774903.60999572382</v>
      </c>
      <c r="I359" s="143">
        <v>336599.19999840856</v>
      </c>
      <c r="J359" s="143">
        <v>255958.26999856488</v>
      </c>
      <c r="K359" s="143">
        <v>275666.27999849798</v>
      </c>
      <c r="L359" s="143">
        <v>117043.31999935627</v>
      </c>
      <c r="M359" s="143">
        <v>120687.0399996629</v>
      </c>
      <c r="N359" s="143">
        <v>118071.359999697</v>
      </c>
      <c r="O359" s="143">
        <v>29288.47999991</v>
      </c>
    </row>
    <row r="360" spans="1:15" x14ac:dyDescent="0.25">
      <c r="A360" s="15"/>
      <c r="E360" s="14" t="s">
        <v>55</v>
      </c>
      <c r="F360" s="143" t="s">
        <v>85</v>
      </c>
      <c r="G360" s="143">
        <v>34853.259999782778</v>
      </c>
      <c r="H360" s="143">
        <v>87880.339999488555</v>
      </c>
      <c r="I360" s="143">
        <v>41834.619999779847</v>
      </c>
      <c r="J360" s="143">
        <v>12513.579999926969</v>
      </c>
      <c r="K360" s="143">
        <v>23893.85999986203</v>
      </c>
      <c r="L360" s="143">
        <v>9051.5499999481272</v>
      </c>
      <c r="M360" s="143">
        <v>13393.799999979325</v>
      </c>
      <c r="N360" s="143">
        <v>3411.9399999940001</v>
      </c>
      <c r="O360" s="143">
        <v>36.53</v>
      </c>
    </row>
    <row r="361" spans="1:15" x14ac:dyDescent="0.25">
      <c r="A361" s="15"/>
      <c r="E361" s="13" t="s">
        <v>56</v>
      </c>
      <c r="F361" s="13"/>
      <c r="G361" s="13">
        <v>92170247.729999989</v>
      </c>
      <c r="H361" s="13">
        <v>137165047.63999999</v>
      </c>
      <c r="I361" s="13">
        <v>183856976.44999996</v>
      </c>
      <c r="J361" s="13">
        <v>222678125.75999999</v>
      </c>
      <c r="K361" s="13">
        <v>237392727.97999996</v>
      </c>
      <c r="L361" s="13">
        <v>191320120.44000003</v>
      </c>
      <c r="M361" s="13">
        <v>206130675.51000005</v>
      </c>
      <c r="N361" s="13">
        <v>252678902.74999985</v>
      </c>
      <c r="O361" s="13">
        <v>199830110.09</v>
      </c>
    </row>
    <row r="362" spans="1:15" x14ac:dyDescent="0.25">
      <c r="A362" s="15"/>
      <c r="E362" s="14" t="s">
        <v>56</v>
      </c>
      <c r="F362" s="143" t="s">
        <v>79</v>
      </c>
      <c r="G362" s="143">
        <v>546</v>
      </c>
      <c r="H362" s="143">
        <v>1456</v>
      </c>
      <c r="I362" s="143">
        <v>0</v>
      </c>
      <c r="J362" s="143">
        <v>0</v>
      </c>
      <c r="K362" s="143">
        <v>0</v>
      </c>
      <c r="L362" s="143">
        <v>0</v>
      </c>
      <c r="M362" s="143">
        <v>0</v>
      </c>
      <c r="N362" s="143">
        <v>0</v>
      </c>
      <c r="O362" s="143">
        <v>455</v>
      </c>
    </row>
    <row r="363" spans="1:15" x14ac:dyDescent="0.25">
      <c r="A363" s="15"/>
      <c r="E363" s="14" t="s">
        <v>56</v>
      </c>
      <c r="F363" s="143" t="s">
        <v>80</v>
      </c>
      <c r="G363" s="143">
        <v>5854.3999999985108</v>
      </c>
      <c r="H363" s="143">
        <v>368.90999999968335</v>
      </c>
      <c r="I363" s="143">
        <v>970.72999999951548</v>
      </c>
      <c r="J363" s="143">
        <v>757</v>
      </c>
      <c r="K363" s="143">
        <v>1070</v>
      </c>
      <c r="L363" s="143">
        <v>1257.5899999993851</v>
      </c>
      <c r="M363" s="143">
        <v>1893.5299999997951</v>
      </c>
      <c r="N363" s="143">
        <v>1451.53</v>
      </c>
      <c r="O363" s="143">
        <v>734.769999998</v>
      </c>
    </row>
    <row r="364" spans="1:15" x14ac:dyDescent="0.25">
      <c r="A364" s="15"/>
      <c r="E364" s="14" t="s">
        <v>56</v>
      </c>
      <c r="F364" s="143" t="s">
        <v>81</v>
      </c>
      <c r="G364" s="143">
        <v>8779487.7199999914</v>
      </c>
      <c r="H364" s="143">
        <v>11152487.009999998</v>
      </c>
      <c r="I364" s="143">
        <v>8421507.9499999955</v>
      </c>
      <c r="J364" s="143">
        <v>6348343.5599999949</v>
      </c>
      <c r="K364" s="143">
        <v>3876729.1399999778</v>
      </c>
      <c r="L364" s="143">
        <v>1113029.2099999876</v>
      </c>
      <c r="M364" s="143">
        <v>1051616.9199999915</v>
      </c>
      <c r="N364" s="143">
        <v>1749586.709999996</v>
      </c>
      <c r="O364" s="143">
        <v>1923018.689999993</v>
      </c>
    </row>
    <row r="365" spans="1:15" x14ac:dyDescent="0.25">
      <c r="A365" s="15"/>
      <c r="E365" s="14" t="s">
        <v>56</v>
      </c>
      <c r="F365" s="143" t="s">
        <v>82</v>
      </c>
      <c r="G365" s="143">
        <v>4605133</v>
      </c>
      <c r="H365" s="143">
        <v>7480577</v>
      </c>
      <c r="I365" s="143">
        <v>7887882</v>
      </c>
      <c r="J365" s="143">
        <v>8160293</v>
      </c>
      <c r="K365" s="143">
        <v>6146770.1999999983</v>
      </c>
      <c r="L365" s="143">
        <v>3152417.01</v>
      </c>
      <c r="M365" s="143">
        <v>3325565.46</v>
      </c>
      <c r="N365" s="143">
        <v>4061359.399999998</v>
      </c>
      <c r="O365" s="143">
        <v>3663845.73</v>
      </c>
    </row>
    <row r="366" spans="1:15" x14ac:dyDescent="0.25">
      <c r="A366" s="15"/>
      <c r="E366" s="14" t="s">
        <v>56</v>
      </c>
      <c r="F366" s="143" t="s">
        <v>83</v>
      </c>
      <c r="G366" s="143">
        <v>39100877.379999995</v>
      </c>
      <c r="H366" s="143">
        <v>63349939.219999984</v>
      </c>
      <c r="I366" s="143">
        <v>92822398.689999983</v>
      </c>
      <c r="J366" s="143">
        <v>115819059.63000003</v>
      </c>
      <c r="K366" s="143">
        <v>126393367.23</v>
      </c>
      <c r="L366" s="143">
        <v>97967990.569999993</v>
      </c>
      <c r="M366" s="143">
        <v>101801085.49000002</v>
      </c>
      <c r="N366" s="143">
        <v>123792479.66999997</v>
      </c>
      <c r="O366" s="143">
        <v>105947125.30999996</v>
      </c>
    </row>
    <row r="367" spans="1:15" x14ac:dyDescent="0.25">
      <c r="A367" s="15"/>
      <c r="E367" s="14" t="s">
        <v>56</v>
      </c>
      <c r="F367" s="143" t="s">
        <v>84</v>
      </c>
      <c r="G367" s="143">
        <v>33873631.229999989</v>
      </c>
      <c r="H367" s="143">
        <v>47341986.5</v>
      </c>
      <c r="I367" s="143">
        <v>63827215.369999982</v>
      </c>
      <c r="J367" s="143">
        <v>79089731.779999986</v>
      </c>
      <c r="K367" s="143">
        <v>86785573.72999993</v>
      </c>
      <c r="L367" s="143">
        <v>78491978.75999999</v>
      </c>
      <c r="M367" s="143">
        <v>87779062.809999987</v>
      </c>
      <c r="N367" s="143">
        <v>107710285.33999996</v>
      </c>
      <c r="O367" s="143">
        <v>77172871.089999989</v>
      </c>
    </row>
    <row r="368" spans="1:15" x14ac:dyDescent="0.25">
      <c r="A368" s="15"/>
      <c r="E368" s="14" t="s">
        <v>56</v>
      </c>
      <c r="F368" s="143" t="s">
        <v>85</v>
      </c>
      <c r="G368" s="143">
        <v>5804718</v>
      </c>
      <c r="H368" s="143">
        <v>7838233</v>
      </c>
      <c r="I368" s="143">
        <v>10897001.710000001</v>
      </c>
      <c r="J368" s="143">
        <v>13259940.789999999</v>
      </c>
      <c r="K368" s="143">
        <v>14189217.679999979</v>
      </c>
      <c r="L368" s="143">
        <v>10593447.299999993</v>
      </c>
      <c r="M368" s="143">
        <v>12171451.299999999</v>
      </c>
      <c r="N368" s="143">
        <v>15363740.099999998</v>
      </c>
      <c r="O368" s="143">
        <v>11122059.5</v>
      </c>
    </row>
    <row r="369" spans="1:15" x14ac:dyDescent="0.25">
      <c r="A369" s="15"/>
      <c r="E369" s="13" t="s">
        <v>57</v>
      </c>
      <c r="F369" s="13"/>
      <c r="G369" s="13">
        <v>50650074.969836995</v>
      </c>
      <c r="H369" s="13">
        <v>56306242.549830414</v>
      </c>
      <c r="I369" s="13">
        <v>60967162.129829936</v>
      </c>
      <c r="J369" s="13">
        <v>63872219.049812593</v>
      </c>
      <c r="K369" s="13">
        <v>63869233.4498</v>
      </c>
      <c r="L369" s="13">
        <v>60348934.369823851</v>
      </c>
      <c r="M369" s="13">
        <v>62528988.479822852</v>
      </c>
      <c r="N369" s="13">
        <v>71171202.58981362</v>
      </c>
      <c r="O369" s="13">
        <v>59672488.859878331</v>
      </c>
    </row>
    <row r="370" spans="1:15" x14ac:dyDescent="0.25">
      <c r="A370" s="15"/>
      <c r="E370" s="14" t="s">
        <v>57</v>
      </c>
      <c r="F370" s="143" t="s">
        <v>79</v>
      </c>
      <c r="G370" s="143">
        <v>38.049999999813743</v>
      </c>
      <c r="H370" s="143">
        <v>335.73999999836087</v>
      </c>
      <c r="I370" s="143">
        <v>264.92999999830499</v>
      </c>
      <c r="J370" s="143">
        <v>102.589999999851</v>
      </c>
      <c r="K370" s="143">
        <v>620.28999999957182</v>
      </c>
      <c r="L370" s="143">
        <v>23.539999999804419</v>
      </c>
      <c r="M370" s="143">
        <v>0</v>
      </c>
      <c r="N370" s="143">
        <v>0</v>
      </c>
      <c r="O370" s="143">
        <v>0</v>
      </c>
    </row>
    <row r="371" spans="1:15" x14ac:dyDescent="0.25">
      <c r="A371" s="15"/>
      <c r="E371" s="14" t="s">
        <v>57</v>
      </c>
      <c r="F371" s="143" t="s">
        <v>80</v>
      </c>
      <c r="G371" s="143">
        <v>235254.12999950032</v>
      </c>
      <c r="H371" s="143">
        <v>334984.81999908376</v>
      </c>
      <c r="I371" s="143">
        <v>353640.5999991108</v>
      </c>
      <c r="J371" s="143">
        <v>470648.31999854359</v>
      </c>
      <c r="K371" s="143">
        <v>571999.80999823706</v>
      </c>
      <c r="L371" s="143">
        <v>571237.60999857925</v>
      </c>
      <c r="M371" s="143">
        <v>420696.4499990131</v>
      </c>
      <c r="N371" s="143">
        <v>500387.99999879103</v>
      </c>
      <c r="O371" s="143">
        <v>543083.92999904405</v>
      </c>
    </row>
    <row r="372" spans="1:15" x14ac:dyDescent="0.25">
      <c r="A372" s="15"/>
      <c r="E372" s="14" t="s">
        <v>57</v>
      </c>
      <c r="F372" s="143" t="s">
        <v>81</v>
      </c>
      <c r="G372" s="143">
        <v>5624057.6799875721</v>
      </c>
      <c r="H372" s="143">
        <v>6911554.7499871636</v>
      </c>
      <c r="I372" s="143">
        <v>8075499.1399851553</v>
      </c>
      <c r="J372" s="143">
        <v>7332588.6399842212</v>
      </c>
      <c r="K372" s="143">
        <v>5813632.519982026</v>
      </c>
      <c r="L372" s="143">
        <v>6530463.3999846913</v>
      </c>
      <c r="M372" s="143">
        <v>7033494.7299851505</v>
      </c>
      <c r="N372" s="143">
        <v>7492806.6899865093</v>
      </c>
      <c r="O372" s="143">
        <v>8903297.5499878973</v>
      </c>
    </row>
    <row r="373" spans="1:15" x14ac:dyDescent="0.25">
      <c r="A373" s="15"/>
      <c r="E373" s="14" t="s">
        <v>57</v>
      </c>
      <c r="F373" s="143" t="s">
        <v>82</v>
      </c>
      <c r="G373" s="143">
        <v>553107.59999838145</v>
      </c>
      <c r="H373" s="143">
        <v>800423.95999800798</v>
      </c>
      <c r="I373" s="143">
        <v>913740.35999766784</v>
      </c>
      <c r="J373" s="143">
        <v>1109954.4099965191</v>
      </c>
      <c r="K373" s="143">
        <v>885813.8999972085</v>
      </c>
      <c r="L373" s="143">
        <v>819185.57999774267</v>
      </c>
      <c r="M373" s="143">
        <v>1070189.4799971711</v>
      </c>
      <c r="N373" s="143">
        <v>1032270.309998009</v>
      </c>
      <c r="O373" s="143">
        <v>1035470.169998311</v>
      </c>
    </row>
    <row r="374" spans="1:15" x14ac:dyDescent="0.25">
      <c r="A374" s="15"/>
      <c r="E374" s="14" t="s">
        <v>57</v>
      </c>
      <c r="F374" s="143" t="s">
        <v>83</v>
      </c>
      <c r="G374" s="143">
        <v>18072898.24995064</v>
      </c>
      <c r="H374" s="143">
        <v>20185529.009948567</v>
      </c>
      <c r="I374" s="143">
        <v>21674098.319947351</v>
      </c>
      <c r="J374" s="143">
        <v>23179733.809939686</v>
      </c>
      <c r="K374" s="143">
        <v>23540312.419936527</v>
      </c>
      <c r="L374" s="143">
        <v>22443835.929944515</v>
      </c>
      <c r="M374" s="143">
        <v>23166784.799943078</v>
      </c>
      <c r="N374" s="143">
        <v>27743054.009939592</v>
      </c>
      <c r="O374" s="143">
        <v>24361621.119960971</v>
      </c>
    </row>
    <row r="375" spans="1:15" x14ac:dyDescent="0.25">
      <c r="A375" s="15"/>
      <c r="E375" s="14" t="s">
        <v>57</v>
      </c>
      <c r="F375" s="143" t="s">
        <v>84</v>
      </c>
      <c r="G375" s="143">
        <v>22205535.419928703</v>
      </c>
      <c r="H375" s="143">
        <v>23946041.499925449</v>
      </c>
      <c r="I375" s="143">
        <v>25113969.029919744</v>
      </c>
      <c r="J375" s="143">
        <v>26279634.639915928</v>
      </c>
      <c r="K375" s="143">
        <v>27379431.659907542</v>
      </c>
      <c r="L375" s="143">
        <v>25184969.639920156</v>
      </c>
      <c r="M375" s="143">
        <v>26119744.279921312</v>
      </c>
      <c r="N375" s="143">
        <v>29043610.539918043</v>
      </c>
      <c r="O375" s="143">
        <v>21178939.159948472</v>
      </c>
    </row>
    <row r="376" spans="1:15" x14ac:dyDescent="0.25">
      <c r="A376" s="15"/>
      <c r="E376" s="14" t="s">
        <v>57</v>
      </c>
      <c r="F376" s="143" t="s">
        <v>85</v>
      </c>
      <c r="G376" s="143">
        <v>3959183.8399828328</v>
      </c>
      <c r="H376" s="143">
        <v>4127372.7699821526</v>
      </c>
      <c r="I376" s="143">
        <v>4835949.7499786681</v>
      </c>
      <c r="J376" s="143">
        <v>5499556.6399764009</v>
      </c>
      <c r="K376" s="143">
        <v>5677422.8499745606</v>
      </c>
      <c r="L376" s="143">
        <v>4799218.6699799262</v>
      </c>
      <c r="M376" s="143">
        <v>4718078.7399803083</v>
      </c>
      <c r="N376" s="143">
        <v>5359073.03997772</v>
      </c>
      <c r="O376" s="143">
        <v>3650076.9299859791</v>
      </c>
    </row>
    <row r="377" spans="1:15" x14ac:dyDescent="0.25">
      <c r="A377" s="15"/>
      <c r="E377" s="13" t="s">
        <v>58</v>
      </c>
      <c r="F377" s="13"/>
      <c r="G377" s="13">
        <v>22274326.479914512</v>
      </c>
      <c r="H377" s="13">
        <v>18791585.369938161</v>
      </c>
      <c r="I377" s="13">
        <v>15264000.199926795</v>
      </c>
      <c r="J377" s="13">
        <v>14789034.38992634</v>
      </c>
      <c r="K377" s="13">
        <v>14239406.319932099</v>
      </c>
      <c r="L377" s="13">
        <v>14628172.059932519</v>
      </c>
      <c r="M377" s="13">
        <v>14464697.169933019</v>
      </c>
      <c r="N377" s="13">
        <v>13244240.799938597</v>
      </c>
      <c r="O377" s="13">
        <v>10618750.079946745</v>
      </c>
    </row>
    <row r="378" spans="1:15" x14ac:dyDescent="0.25">
      <c r="A378" s="15"/>
      <c r="E378" s="14" t="s">
        <v>58</v>
      </c>
      <c r="F378" s="143" t="s">
        <v>80</v>
      </c>
      <c r="G378" s="143">
        <v>9376.8699999749624</v>
      </c>
      <c r="H378" s="143">
        <v>4076.639999993145</v>
      </c>
      <c r="I378" s="143">
        <v>1169.7599999904633</v>
      </c>
      <c r="J378" s="143">
        <v>13452.239999890327</v>
      </c>
      <c r="K378" s="143">
        <v>0</v>
      </c>
      <c r="L378" s="143">
        <v>3801.7199999764562</v>
      </c>
      <c r="M378" s="143">
        <v>26063.67999989539</v>
      </c>
      <c r="N378" s="143">
        <v>41672.699999839002</v>
      </c>
      <c r="O378" s="143">
        <v>0</v>
      </c>
    </row>
    <row r="379" spans="1:15" x14ac:dyDescent="0.25">
      <c r="A379" s="15"/>
      <c r="E379" s="14" t="s">
        <v>58</v>
      </c>
      <c r="F379" s="143" t="s">
        <v>81</v>
      </c>
      <c r="G379" s="143">
        <v>20726406.159920543</v>
      </c>
      <c r="H379" s="143">
        <v>17330605.169942457</v>
      </c>
      <c r="I379" s="143">
        <v>14401299.939930962</v>
      </c>
      <c r="J379" s="143">
        <v>13970391.269930197</v>
      </c>
      <c r="K379" s="143">
        <v>13727716.599934272</v>
      </c>
      <c r="L379" s="143">
        <v>14184950.149934372</v>
      </c>
      <c r="M379" s="143">
        <v>14211920.329934005</v>
      </c>
      <c r="N379" s="143">
        <v>13069361.679939229</v>
      </c>
      <c r="O379" s="143">
        <v>10512301.919947147</v>
      </c>
    </row>
    <row r="380" spans="1:15" x14ac:dyDescent="0.25">
      <c r="A380" s="15"/>
      <c r="E380" s="14" t="s">
        <v>58</v>
      </c>
      <c r="F380" s="143" t="s">
        <v>82</v>
      </c>
      <c r="G380" s="143">
        <v>1526162.8099940636</v>
      </c>
      <c r="H380" s="143">
        <v>1451355.0199957276</v>
      </c>
      <c r="I380" s="143">
        <v>857582.55999587302</v>
      </c>
      <c r="J380" s="143">
        <v>802997.57999625884</v>
      </c>
      <c r="K380" s="143">
        <v>507303.11999786639</v>
      </c>
      <c r="L380" s="143">
        <v>438762.22999818058</v>
      </c>
      <c r="M380" s="143">
        <v>225177.91999911983</v>
      </c>
      <c r="N380" s="143">
        <v>133206.41999952501</v>
      </c>
      <c r="O380" s="143">
        <v>105278.39999961101</v>
      </c>
    </row>
    <row r="381" spans="1:15" x14ac:dyDescent="0.25">
      <c r="A381" s="15"/>
      <c r="E381" s="14" t="s">
        <v>58</v>
      </c>
      <c r="F381" s="143" t="s">
        <v>83</v>
      </c>
      <c r="G381" s="143">
        <v>12380.639999937268</v>
      </c>
      <c r="H381" s="143">
        <v>5548.5399999879291</v>
      </c>
      <c r="I381" s="143">
        <v>3947.9399999678126</v>
      </c>
      <c r="J381" s="143">
        <v>2193.2999999895687</v>
      </c>
      <c r="K381" s="143">
        <v>4386.5999999642372</v>
      </c>
      <c r="L381" s="143">
        <v>657.9599999934436</v>
      </c>
      <c r="M381" s="143">
        <v>1535.2399999946356</v>
      </c>
      <c r="N381" s="143">
        <v>0</v>
      </c>
      <c r="O381" s="143">
        <v>1169.7599999900001</v>
      </c>
    </row>
    <row r="382" spans="1:15" x14ac:dyDescent="0.25">
      <c r="A382" s="15"/>
      <c r="E382" s="13" t="s">
        <v>59</v>
      </c>
      <c r="F382" s="13"/>
      <c r="G382" s="13">
        <v>11101672.379945485</v>
      </c>
      <c r="H382" s="13">
        <v>13119230.619972952</v>
      </c>
      <c r="I382" s="13">
        <v>16834546.179998659</v>
      </c>
      <c r="J382" s="13">
        <v>21874170.879999965</v>
      </c>
      <c r="K382" s="13">
        <v>32060018.649999943</v>
      </c>
      <c r="L382" s="13">
        <v>42357020.100000009</v>
      </c>
      <c r="M382" s="13">
        <v>58088992.189999953</v>
      </c>
      <c r="N382" s="13">
        <v>80672784.989999771</v>
      </c>
      <c r="O382" s="13">
        <v>73309499.219995439</v>
      </c>
    </row>
    <row r="383" spans="1:15" x14ac:dyDescent="0.25">
      <c r="A383" s="15"/>
      <c r="E383" s="14" t="s">
        <v>59</v>
      </c>
      <c r="F383" s="143" t="s">
        <v>80</v>
      </c>
      <c r="G383" s="143">
        <v>116790</v>
      </c>
      <c r="H383" s="143">
        <v>694055</v>
      </c>
      <c r="I383" s="143">
        <v>1570875.7999999947</v>
      </c>
      <c r="J383" s="143">
        <v>3403189.9499999662</v>
      </c>
      <c r="K383" s="143">
        <v>6932218.679999982</v>
      </c>
      <c r="L383" s="143">
        <v>11164092.389999999</v>
      </c>
      <c r="M383" s="143">
        <v>16910992.969999995</v>
      </c>
      <c r="N383" s="143">
        <v>27533083.269999914</v>
      </c>
      <c r="O383" s="143">
        <v>27271169.829999804</v>
      </c>
    </row>
    <row r="384" spans="1:15" x14ac:dyDescent="0.25">
      <c r="A384" s="15"/>
      <c r="E384" s="14" t="s">
        <v>59</v>
      </c>
      <c r="F384" s="143" t="s">
        <v>81</v>
      </c>
      <c r="G384" s="143">
        <v>8038094.3399589825</v>
      </c>
      <c r="H384" s="143">
        <v>9640161.3499798328</v>
      </c>
      <c r="I384" s="143">
        <v>12699426.599998944</v>
      </c>
      <c r="J384" s="143">
        <v>15542182.030000027</v>
      </c>
      <c r="K384" s="143">
        <v>22399571.969999965</v>
      </c>
      <c r="L384" s="143">
        <v>29067220.109999992</v>
      </c>
      <c r="M384" s="143">
        <v>39137229.219999976</v>
      </c>
      <c r="N384" s="143">
        <v>50465574.219999857</v>
      </c>
      <c r="O384" s="143">
        <v>44042760.369995669</v>
      </c>
    </row>
    <row r="385" spans="1:15" x14ac:dyDescent="0.25">
      <c r="A385" s="15"/>
      <c r="E385" s="14" t="s">
        <v>59</v>
      </c>
      <c r="F385" s="143" t="s">
        <v>82</v>
      </c>
      <c r="G385" s="143">
        <v>2920016.1999866059</v>
      </c>
      <c r="H385" s="143">
        <v>2714663.3699935004</v>
      </c>
      <c r="I385" s="143">
        <v>2524678.3799997419</v>
      </c>
      <c r="J385" s="143">
        <v>2891317.3999999757</v>
      </c>
      <c r="K385" s="143">
        <v>2678647</v>
      </c>
      <c r="L385" s="143">
        <v>2096178.5</v>
      </c>
      <c r="M385" s="143">
        <v>2006447</v>
      </c>
      <c r="N385" s="143">
        <v>2639114.5</v>
      </c>
      <c r="O385" s="143">
        <v>1953410.019999984</v>
      </c>
    </row>
    <row r="386" spans="1:15" x14ac:dyDescent="0.25">
      <c r="A386" s="15"/>
      <c r="E386" s="14" t="s">
        <v>59</v>
      </c>
      <c r="F386" s="143" t="s">
        <v>83</v>
      </c>
      <c r="G386" s="143">
        <v>26771.839999891818</v>
      </c>
      <c r="H386" s="143">
        <v>70350.899999618516</v>
      </c>
      <c r="I386" s="143">
        <v>39565.399999976158</v>
      </c>
      <c r="J386" s="143">
        <v>37481.5</v>
      </c>
      <c r="K386" s="143">
        <v>49581</v>
      </c>
      <c r="L386" s="143">
        <v>29529.100000023838</v>
      </c>
      <c r="M386" s="143">
        <v>34323</v>
      </c>
      <c r="N386" s="143">
        <v>35013</v>
      </c>
      <c r="O386" s="143">
        <v>42159</v>
      </c>
    </row>
  </sheetData>
  <mergeCells count="5">
    <mergeCell ref="G182:I188"/>
    <mergeCell ref="G190:I196"/>
    <mergeCell ref="C1:F1"/>
    <mergeCell ref="G166:J172"/>
    <mergeCell ref="G175:I180"/>
  </mergeCells>
  <printOptions horizontalCentered="1"/>
  <pageMargins left="0.25" right="0.25" top="0.5" bottom="0.5" header="0.3" footer="0.3"/>
  <pageSetup scale="67" fitToHeight="0" orientation="portrait" r:id="rId1"/>
  <headerFooter differentFirst="1" scaleWithDoc="0">
    <oddFooter>&amp;L&amp;9 2018 DMAS Data Book &amp;A&amp;R&amp;9Page &amp;P</oddFooter>
  </headerFooter>
  <rowBreaks count="5" manualBreakCount="5">
    <brk id="71" max="16383" man="1"/>
    <brk id="140" max="16383" man="1"/>
    <brk id="204" max="16383" man="1"/>
    <brk id="270" max="16383" man="1"/>
    <brk id="3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474"/>
  <sheetViews>
    <sheetView zoomScaleNormal="100" zoomScaleSheetLayoutView="90" workbookViewId="0">
      <pane xSplit="6" ySplit="2" topLeftCell="J3" activePane="bottomRight" state="frozen"/>
      <selection activeCell="H12" sqref="H12"/>
      <selection pane="topRight" activeCell="H12" sqref="H12"/>
      <selection pane="bottomLeft" activeCell="H12" sqref="H12"/>
      <selection pane="bottomRight" activeCell="C1" sqref="C1:F1"/>
    </sheetView>
  </sheetViews>
  <sheetFormatPr defaultRowHeight="15" x14ac:dyDescent="0.25"/>
  <cols>
    <col min="1" max="1" width="3.7109375" customWidth="1"/>
    <col min="2" max="4" width="4.7109375" customWidth="1"/>
    <col min="5" max="5" width="11.7109375" customWidth="1"/>
    <col min="6" max="6" width="28.7109375" customWidth="1"/>
    <col min="7" max="10" width="18.7109375" hidden="1" customWidth="1"/>
    <col min="11" max="11" width="18.7109375" customWidth="1"/>
    <col min="12" max="15" width="18.7109375" style="55" customWidth="1"/>
  </cols>
  <sheetData>
    <row r="1" spans="1:15" ht="33" customHeight="1" x14ac:dyDescent="0.25">
      <c r="A1" s="15"/>
      <c r="C1" s="204" t="s">
        <v>95</v>
      </c>
      <c r="D1" s="204"/>
      <c r="E1" s="204"/>
      <c r="F1" s="205"/>
      <c r="G1" s="104" t="s">
        <v>87</v>
      </c>
      <c r="H1" s="104" t="s">
        <v>88</v>
      </c>
      <c r="I1" s="104" t="s">
        <v>89</v>
      </c>
      <c r="J1" s="104" t="s">
        <v>90</v>
      </c>
      <c r="K1" s="104" t="s">
        <v>91</v>
      </c>
      <c r="L1" s="104" t="s">
        <v>617</v>
      </c>
      <c r="M1" s="104" t="s">
        <v>664</v>
      </c>
      <c r="N1" s="104" t="s">
        <v>670</v>
      </c>
      <c r="O1" s="104" t="s">
        <v>687</v>
      </c>
    </row>
    <row r="2" spans="1:15" x14ac:dyDescent="0.25">
      <c r="A2" s="15"/>
      <c r="B2" s="2" t="s">
        <v>86</v>
      </c>
      <c r="C2" s="2"/>
      <c r="D2" s="2"/>
      <c r="E2" s="2"/>
      <c r="F2" s="2" t="s">
        <v>0</v>
      </c>
      <c r="G2" s="3">
        <v>5990790670.081769</v>
      </c>
      <c r="H2" s="3">
        <v>6615527185.3218651</v>
      </c>
      <c r="I2" s="3">
        <v>6362712708.2785177</v>
      </c>
      <c r="J2" s="3">
        <v>7415571407.8555861</v>
      </c>
      <c r="K2" s="3">
        <v>7861558035.7228899</v>
      </c>
      <c r="L2" s="3">
        <v>8201128463.1704054</v>
      </c>
      <c r="M2" s="3">
        <v>8670438789.748724</v>
      </c>
      <c r="N2" s="3">
        <v>9218133404.3094463</v>
      </c>
      <c r="O2" s="3">
        <v>9764709584.5343208</v>
      </c>
    </row>
    <row r="3" spans="1:15" x14ac:dyDescent="0.25">
      <c r="A3" s="15"/>
      <c r="B3" s="4" t="s">
        <v>1</v>
      </c>
      <c r="C3" s="5"/>
      <c r="D3" s="5"/>
      <c r="E3" s="5" t="s">
        <v>0</v>
      </c>
      <c r="F3" s="5" t="s">
        <v>0</v>
      </c>
      <c r="G3" s="6">
        <v>1729946210.4828804</v>
      </c>
      <c r="H3" s="6">
        <v>2157699366.6187682</v>
      </c>
      <c r="I3" s="6">
        <v>1855972744.590766</v>
      </c>
      <c r="J3" s="6">
        <v>2458464894.1374846</v>
      </c>
      <c r="K3" s="6">
        <v>2739532914.1387119</v>
      </c>
      <c r="L3" s="6">
        <v>3187868962.9444327</v>
      </c>
      <c r="M3" s="6">
        <v>3493632690.7292471</v>
      </c>
      <c r="N3" s="6">
        <v>3676573297.9891887</v>
      </c>
      <c r="O3" s="6">
        <v>5340044449.7255182</v>
      </c>
    </row>
    <row r="4" spans="1:15" x14ac:dyDescent="0.25">
      <c r="A4" s="15"/>
      <c r="B4" s="7"/>
      <c r="C4" s="8" t="s">
        <v>2</v>
      </c>
      <c r="D4" s="8"/>
      <c r="E4" s="8" t="s">
        <v>0</v>
      </c>
      <c r="F4" s="8" t="s">
        <v>0</v>
      </c>
      <c r="G4" s="9">
        <v>1713908196.6734533</v>
      </c>
      <c r="H4" s="9">
        <v>2134311328.0696671</v>
      </c>
      <c r="I4" s="9">
        <v>1827066059.0118403</v>
      </c>
      <c r="J4" s="9">
        <v>2424435709.5574498</v>
      </c>
      <c r="K4" s="9">
        <v>2695089945.0712862</v>
      </c>
      <c r="L4" s="9">
        <v>3133228960.9334073</v>
      </c>
      <c r="M4" s="9">
        <v>3432227378.6196952</v>
      </c>
      <c r="N4" s="9">
        <v>3614153778.9470224</v>
      </c>
      <c r="O4" s="9">
        <v>5273466959.1890097</v>
      </c>
    </row>
    <row r="5" spans="1:15" x14ac:dyDescent="0.25">
      <c r="A5" s="15"/>
      <c r="B5" s="7"/>
      <c r="C5" s="10"/>
      <c r="D5" s="10"/>
      <c r="E5" s="13" t="s">
        <v>3</v>
      </c>
      <c r="F5" s="13"/>
      <c r="G5" s="13">
        <v>1137961305.6844602</v>
      </c>
      <c r="H5" s="13">
        <v>1395085772.2618983</v>
      </c>
      <c r="I5" s="13">
        <v>1155136653.154036</v>
      </c>
      <c r="J5" s="13">
        <v>1503822572.86323</v>
      </c>
      <c r="K5" s="13">
        <v>1639862025.741394</v>
      </c>
      <c r="L5" s="13">
        <v>1722451730.7406266</v>
      </c>
      <c r="M5" s="13">
        <v>1824822642.4397173</v>
      </c>
      <c r="N5" s="13">
        <v>1897306452.1095762</v>
      </c>
      <c r="O5" s="13">
        <v>2086534056.9381282</v>
      </c>
    </row>
    <row r="6" spans="1:15" x14ac:dyDescent="0.25">
      <c r="A6" s="15"/>
      <c r="B6" s="7"/>
      <c r="E6" s="14" t="s">
        <v>3</v>
      </c>
      <c r="F6" s="143" t="s">
        <v>71</v>
      </c>
      <c r="G6" s="143">
        <v>280366589.12871897</v>
      </c>
      <c r="H6" s="143">
        <v>345081092.73806518</v>
      </c>
      <c r="I6" s="143">
        <v>287255933.39849126</v>
      </c>
      <c r="J6" s="143">
        <v>338153571.4087134</v>
      </c>
      <c r="K6" s="143">
        <v>363417734.57806647</v>
      </c>
      <c r="L6" s="143">
        <v>393290038.17803341</v>
      </c>
      <c r="M6" s="143">
        <v>409335415.53789246</v>
      </c>
      <c r="N6" s="143">
        <v>417877942.57803792</v>
      </c>
      <c r="O6" s="143">
        <v>455191407.73746967</v>
      </c>
    </row>
    <row r="7" spans="1:15" x14ac:dyDescent="0.25">
      <c r="A7" s="15"/>
      <c r="B7" s="7"/>
      <c r="E7" s="14" t="s">
        <v>3</v>
      </c>
      <c r="F7" s="143" t="s">
        <v>72</v>
      </c>
      <c r="G7" s="143">
        <v>294518916.72887254</v>
      </c>
      <c r="H7" s="143">
        <v>363730751.91833687</v>
      </c>
      <c r="I7" s="143">
        <v>308174387.19884026</v>
      </c>
      <c r="J7" s="143">
        <v>364863611.71867776</v>
      </c>
      <c r="K7" s="143">
        <v>391338102.99783719</v>
      </c>
      <c r="L7" s="143">
        <v>404145862.70784497</v>
      </c>
      <c r="M7" s="143">
        <v>428668527.56827891</v>
      </c>
      <c r="N7" s="143">
        <v>449713978.33739841</v>
      </c>
      <c r="O7" s="143">
        <v>498117092.00799394</v>
      </c>
    </row>
    <row r="8" spans="1:15" x14ac:dyDescent="0.25">
      <c r="A8" s="15"/>
      <c r="B8" s="7"/>
      <c r="E8" s="14" t="s">
        <v>3</v>
      </c>
      <c r="F8" s="143" t="s">
        <v>73</v>
      </c>
      <c r="G8" s="143">
        <v>240804665.41890815</v>
      </c>
      <c r="H8" s="143">
        <v>300509103.58906406</v>
      </c>
      <c r="I8" s="143">
        <v>247482517.43909943</v>
      </c>
      <c r="J8" s="143">
        <v>300872489.01854682</v>
      </c>
      <c r="K8" s="143">
        <v>337845027.61836821</v>
      </c>
      <c r="L8" s="143">
        <v>363782865.09773278</v>
      </c>
      <c r="M8" s="143">
        <v>384429757.33801723</v>
      </c>
      <c r="N8" s="143">
        <v>395762573.1281153</v>
      </c>
      <c r="O8" s="143">
        <v>436171683.34803885</v>
      </c>
    </row>
    <row r="9" spans="1:15" x14ac:dyDescent="0.25">
      <c r="A9" s="15"/>
      <c r="B9" s="7"/>
      <c r="E9" s="14" t="s">
        <v>3</v>
      </c>
      <c r="F9" s="143" t="s">
        <v>74</v>
      </c>
      <c r="G9" s="143">
        <v>30648233.849857036</v>
      </c>
      <c r="H9" s="143">
        <v>38024540.329805605</v>
      </c>
      <c r="I9" s="143">
        <v>31508326.709872968</v>
      </c>
      <c r="J9" s="143">
        <v>37656788.359829225</v>
      </c>
      <c r="K9" s="143">
        <v>40567514.439739928</v>
      </c>
      <c r="L9" s="143">
        <v>42666417.729810946</v>
      </c>
      <c r="M9" s="143">
        <v>42311030.979739837</v>
      </c>
      <c r="N9" s="143">
        <v>44217850.669764154</v>
      </c>
      <c r="O9" s="143">
        <v>49253394.509680778</v>
      </c>
    </row>
    <row r="10" spans="1:15" x14ac:dyDescent="0.25">
      <c r="A10" s="15"/>
      <c r="B10" s="7"/>
      <c r="E10" s="14" t="s">
        <v>3</v>
      </c>
      <c r="F10" s="143" t="s">
        <v>75</v>
      </c>
      <c r="G10" s="143">
        <v>97481533.669517979</v>
      </c>
      <c r="H10" s="143">
        <v>113951306.92936252</v>
      </c>
      <c r="I10" s="143">
        <v>91930797.259609684</v>
      </c>
      <c r="J10" s="143">
        <v>114053191.26935272</v>
      </c>
      <c r="K10" s="143">
        <v>121929193.61921889</v>
      </c>
      <c r="L10" s="143">
        <v>123681855.35939328</v>
      </c>
      <c r="M10" s="143">
        <v>130034242.6192594</v>
      </c>
      <c r="N10" s="143">
        <v>134930389.57931125</v>
      </c>
      <c r="O10" s="143">
        <v>146280591.3090609</v>
      </c>
    </row>
    <row r="11" spans="1:15" x14ac:dyDescent="0.25">
      <c r="A11" s="15"/>
      <c r="B11" s="7"/>
      <c r="E11" s="14" t="s">
        <v>3</v>
      </c>
      <c r="F11" s="143" t="s">
        <v>76</v>
      </c>
      <c r="G11" s="143">
        <v>116945788.68955152</v>
      </c>
      <c r="H11" s="143">
        <v>137089415.24937841</v>
      </c>
      <c r="I11" s="143">
        <v>107759934.06959972</v>
      </c>
      <c r="J11" s="143">
        <v>149739244.26902395</v>
      </c>
      <c r="K11" s="143">
        <v>160320828.70901629</v>
      </c>
      <c r="L11" s="143">
        <v>162458370.33905971</v>
      </c>
      <c r="M11" s="143">
        <v>175932858.059044</v>
      </c>
      <c r="N11" s="143">
        <v>188028263.63912472</v>
      </c>
      <c r="O11" s="143">
        <v>208187954.62868991</v>
      </c>
    </row>
    <row r="12" spans="1:15" x14ac:dyDescent="0.25">
      <c r="A12" s="15"/>
      <c r="B12" s="7"/>
      <c r="E12" s="14" t="s">
        <v>3</v>
      </c>
      <c r="F12" s="143" t="s">
        <v>77</v>
      </c>
      <c r="G12" s="143">
        <v>69676533.279671088</v>
      </c>
      <c r="H12" s="143">
        <v>88270695.309529901</v>
      </c>
      <c r="I12" s="143">
        <v>74504492.639699444</v>
      </c>
      <c r="J12" s="143">
        <v>95233022.739530891</v>
      </c>
      <c r="K12" s="143">
        <v>101425350.91943038</v>
      </c>
      <c r="L12" s="143">
        <v>104718751.06946872</v>
      </c>
      <c r="M12" s="143">
        <v>110502684.759395</v>
      </c>
      <c r="N12" s="143">
        <v>117401206.28931814</v>
      </c>
      <c r="O12" s="143">
        <v>130405627.75922705</v>
      </c>
    </row>
    <row r="13" spans="1:15" x14ac:dyDescent="0.25">
      <c r="A13" s="15"/>
      <c r="B13" s="7"/>
      <c r="E13" s="14" t="s">
        <v>3</v>
      </c>
      <c r="F13" s="143" t="s">
        <v>78</v>
      </c>
      <c r="G13" s="143">
        <v>7519044.9199481439</v>
      </c>
      <c r="H13" s="143">
        <v>8428866.1999545731</v>
      </c>
      <c r="I13" s="143">
        <v>6520264.4399772799</v>
      </c>
      <c r="J13" s="143">
        <v>103250654.07938875</v>
      </c>
      <c r="K13" s="143">
        <v>123018272.85931812</v>
      </c>
      <c r="L13" s="143">
        <v>127707570.25934002</v>
      </c>
      <c r="M13" s="143">
        <v>143608125.57935819</v>
      </c>
      <c r="N13" s="143">
        <v>149374247.88914105</v>
      </c>
      <c r="O13" s="143">
        <v>162926305.63926956</v>
      </c>
    </row>
    <row r="14" spans="1:15" x14ac:dyDescent="0.25">
      <c r="A14" s="15"/>
      <c r="B14" s="7"/>
      <c r="C14" s="10"/>
      <c r="D14" s="10"/>
      <c r="E14" s="13" t="s">
        <v>4</v>
      </c>
      <c r="F14" s="13"/>
      <c r="G14" s="13">
        <v>575946890.98684847</v>
      </c>
      <c r="H14" s="13">
        <v>739225555.80595946</v>
      </c>
      <c r="I14" s="13">
        <v>671929405.8564738</v>
      </c>
      <c r="J14" s="13">
        <v>920613136.69530225</v>
      </c>
      <c r="K14" s="13">
        <v>1052905963.1754148</v>
      </c>
      <c r="L14" s="13">
        <v>1163497874.5039189</v>
      </c>
      <c r="M14" s="13">
        <v>1297743151.8541989</v>
      </c>
      <c r="N14" s="13">
        <v>1386775351.4740191</v>
      </c>
      <c r="O14" s="13">
        <v>803145803.07562745</v>
      </c>
    </row>
    <row r="15" spans="1:15" x14ac:dyDescent="0.25">
      <c r="A15" s="15"/>
      <c r="B15" s="7"/>
      <c r="E15" s="14" t="s">
        <v>4</v>
      </c>
      <c r="F15" s="143" t="s">
        <v>71</v>
      </c>
      <c r="G15" s="143">
        <v>151950821.90925571</v>
      </c>
      <c r="H15" s="143">
        <v>192874045.75876981</v>
      </c>
      <c r="I15" s="143">
        <v>177722473.98911911</v>
      </c>
      <c r="J15" s="143">
        <v>213937978.30910528</v>
      </c>
      <c r="K15" s="143">
        <v>245857108.33893245</v>
      </c>
      <c r="L15" s="143">
        <v>269109704.60858083</v>
      </c>
      <c r="M15" s="143">
        <v>297934333.0387972</v>
      </c>
      <c r="N15" s="143">
        <v>313630529.21893001</v>
      </c>
      <c r="O15" s="143">
        <v>180133261.65909708</v>
      </c>
    </row>
    <row r="16" spans="1:15" x14ac:dyDescent="0.25">
      <c r="A16" s="15"/>
      <c r="B16" s="7"/>
      <c r="E16" s="14" t="s">
        <v>4</v>
      </c>
      <c r="F16" s="143" t="s">
        <v>72</v>
      </c>
      <c r="G16" s="143">
        <v>166424011.36911654</v>
      </c>
      <c r="H16" s="143">
        <v>214311713.43880236</v>
      </c>
      <c r="I16" s="143">
        <v>191455542.82913575</v>
      </c>
      <c r="J16" s="143">
        <v>220426648.28884757</v>
      </c>
      <c r="K16" s="143">
        <v>249545242.50899044</v>
      </c>
      <c r="L16" s="143">
        <v>265414497.59854752</v>
      </c>
      <c r="M16" s="143">
        <v>294168331.67889434</v>
      </c>
      <c r="N16" s="143">
        <v>318600496.658557</v>
      </c>
      <c r="O16" s="143">
        <v>176009407.85944638</v>
      </c>
    </row>
    <row r="17" spans="1:15" x14ac:dyDescent="0.25">
      <c r="A17" s="15"/>
      <c r="B17" s="7"/>
      <c r="E17" s="14" t="s">
        <v>4</v>
      </c>
      <c r="F17" s="143" t="s">
        <v>73</v>
      </c>
      <c r="G17" s="143">
        <v>84960607.909390435</v>
      </c>
      <c r="H17" s="143">
        <v>108794343.86943065</v>
      </c>
      <c r="I17" s="143">
        <v>95328285.659345895</v>
      </c>
      <c r="J17" s="143">
        <v>110912456.81954297</v>
      </c>
      <c r="K17" s="143">
        <v>131660660.88959455</v>
      </c>
      <c r="L17" s="143">
        <v>153564629.07926297</v>
      </c>
      <c r="M17" s="143">
        <v>177785063.42903867</v>
      </c>
      <c r="N17" s="143">
        <v>194532094.9790228</v>
      </c>
      <c r="O17" s="143">
        <v>114385609.58932298</v>
      </c>
    </row>
    <row r="18" spans="1:15" x14ac:dyDescent="0.25">
      <c r="A18" s="15"/>
      <c r="B18" s="7"/>
      <c r="E18" s="14" t="s">
        <v>4</v>
      </c>
      <c r="F18" s="143" t="s">
        <v>74</v>
      </c>
      <c r="G18" s="143">
        <v>15657820.869932223</v>
      </c>
      <c r="H18" s="143">
        <v>19483468.539909486</v>
      </c>
      <c r="I18" s="143">
        <v>17730787.659916274</v>
      </c>
      <c r="J18" s="143">
        <v>21733512.719898872</v>
      </c>
      <c r="K18" s="143">
        <v>24545396.77986265</v>
      </c>
      <c r="L18" s="143">
        <v>26140727.389849301</v>
      </c>
      <c r="M18" s="143">
        <v>29766166.189872857</v>
      </c>
      <c r="N18" s="143">
        <v>31600245.969858691</v>
      </c>
      <c r="O18" s="143">
        <v>17753596.679884829</v>
      </c>
    </row>
    <row r="19" spans="1:15" x14ac:dyDescent="0.25">
      <c r="A19" s="15"/>
      <c r="B19" s="7"/>
      <c r="E19" s="14" t="s">
        <v>4</v>
      </c>
      <c r="F19" s="143" t="s">
        <v>75</v>
      </c>
      <c r="G19" s="143">
        <v>62371569.86969585</v>
      </c>
      <c r="H19" s="143">
        <v>78962223.379668981</v>
      </c>
      <c r="I19" s="143">
        <v>70592097.219634473</v>
      </c>
      <c r="J19" s="143">
        <v>88586509.6196367</v>
      </c>
      <c r="K19" s="143">
        <v>99417526.559507057</v>
      </c>
      <c r="L19" s="143">
        <v>108459474.16945685</v>
      </c>
      <c r="M19" s="143">
        <v>120091998.4994709</v>
      </c>
      <c r="N19" s="143">
        <v>126744077.7293852</v>
      </c>
      <c r="O19" s="143">
        <v>71661258.399560601</v>
      </c>
    </row>
    <row r="20" spans="1:15" x14ac:dyDescent="0.25">
      <c r="A20" s="15"/>
      <c r="B20" s="7"/>
      <c r="E20" s="14" t="s">
        <v>4</v>
      </c>
      <c r="F20" s="143" t="s">
        <v>76</v>
      </c>
      <c r="G20" s="143">
        <v>63009641.939677723</v>
      </c>
      <c r="H20" s="143">
        <v>83011681.189555049</v>
      </c>
      <c r="I20" s="143">
        <v>78034359.019584402</v>
      </c>
      <c r="J20" s="143">
        <v>110335941.22960097</v>
      </c>
      <c r="K20" s="143">
        <v>124924458.6393678</v>
      </c>
      <c r="L20" s="143">
        <v>142015436.73927689</v>
      </c>
      <c r="M20" s="143">
        <v>158169204.84929612</v>
      </c>
      <c r="N20" s="143">
        <v>169780463.74913138</v>
      </c>
      <c r="O20" s="143">
        <v>103392552.63934803</v>
      </c>
    </row>
    <row r="21" spans="1:15" x14ac:dyDescent="0.25">
      <c r="A21" s="15"/>
      <c r="B21" s="7"/>
      <c r="E21" s="14" t="s">
        <v>4</v>
      </c>
      <c r="F21" s="143" t="s">
        <v>77</v>
      </c>
      <c r="G21" s="143">
        <v>27933774.409852792</v>
      </c>
      <c r="H21" s="143">
        <v>37356790.839845315</v>
      </c>
      <c r="I21" s="143">
        <v>36447275.099816903</v>
      </c>
      <c r="J21" s="143">
        <v>49445635.679819025</v>
      </c>
      <c r="K21" s="143">
        <v>56409890.259735949</v>
      </c>
      <c r="L21" s="143">
        <v>63697620.449687935</v>
      </c>
      <c r="M21" s="143">
        <v>73975488.54964608</v>
      </c>
      <c r="N21" s="143">
        <v>78581173.869606271</v>
      </c>
      <c r="O21" s="143">
        <v>46943478.889708839</v>
      </c>
    </row>
    <row r="22" spans="1:15" x14ac:dyDescent="0.25">
      <c r="A22" s="15"/>
      <c r="B22" s="7"/>
      <c r="E22" s="14" t="s">
        <v>4</v>
      </c>
      <c r="F22" s="143" t="s">
        <v>78</v>
      </c>
      <c r="G22" s="143">
        <v>3638642.7099779104</v>
      </c>
      <c r="H22" s="143">
        <v>4431288.7899870062</v>
      </c>
      <c r="I22" s="143">
        <v>4618584.3799748989</v>
      </c>
      <c r="J22" s="143">
        <v>105234454.02895136</v>
      </c>
      <c r="K22" s="143">
        <v>120545679.19928885</v>
      </c>
      <c r="L22" s="143">
        <v>135095784.46918702</v>
      </c>
      <c r="M22" s="143">
        <v>145852565.61940089</v>
      </c>
      <c r="N22" s="143">
        <v>153306269.29945171</v>
      </c>
      <c r="O22" s="143">
        <v>92866637.359426618</v>
      </c>
    </row>
    <row r="23" spans="1:15" x14ac:dyDescent="0.25">
      <c r="A23" s="15"/>
      <c r="B23" s="7"/>
      <c r="C23" s="10"/>
      <c r="D23" s="10"/>
      <c r="E23" s="13" t="s">
        <v>5</v>
      </c>
      <c r="F23" s="13"/>
      <c r="G23" s="13">
        <v>0</v>
      </c>
      <c r="H23" s="13">
        <v>0</v>
      </c>
      <c r="I23" s="13">
        <v>0</v>
      </c>
      <c r="J23" s="13">
        <v>0</v>
      </c>
      <c r="K23" s="13">
        <v>2321956.149989814</v>
      </c>
      <c r="L23" s="13">
        <v>247279355.6887936</v>
      </c>
      <c r="M23" s="13">
        <v>309661584.31850392</v>
      </c>
      <c r="N23" s="13">
        <v>330071975.35839927</v>
      </c>
      <c r="O23" s="13">
        <v>165596693.56923869</v>
      </c>
    </row>
    <row r="24" spans="1:15" x14ac:dyDescent="0.25">
      <c r="A24" s="15"/>
      <c r="B24" s="7"/>
      <c r="E24" s="14" t="s">
        <v>5</v>
      </c>
      <c r="F24" s="143" t="s">
        <v>71</v>
      </c>
      <c r="G24" s="143">
        <v>0</v>
      </c>
      <c r="H24" s="143">
        <v>0</v>
      </c>
      <c r="I24" s="143">
        <v>0</v>
      </c>
      <c r="J24" s="143">
        <v>0</v>
      </c>
      <c r="K24" s="143">
        <v>1107832.8199951353</v>
      </c>
      <c r="L24" s="143">
        <v>79845677.529621109</v>
      </c>
      <c r="M24" s="143">
        <v>94038367.709526733</v>
      </c>
      <c r="N24" s="143">
        <v>95618380.749533847</v>
      </c>
      <c r="O24" s="143">
        <v>45741949.199807912</v>
      </c>
    </row>
    <row r="25" spans="1:15" x14ac:dyDescent="0.25">
      <c r="A25" s="15"/>
      <c r="B25" s="7"/>
      <c r="E25" s="14" t="s">
        <v>5</v>
      </c>
      <c r="F25" s="143" t="s">
        <v>72</v>
      </c>
      <c r="G25" s="143">
        <v>0</v>
      </c>
      <c r="H25" s="143">
        <v>0</v>
      </c>
      <c r="I25" s="143">
        <v>0</v>
      </c>
      <c r="J25" s="143">
        <v>0</v>
      </c>
      <c r="K25" s="143">
        <v>850546.07999617246</v>
      </c>
      <c r="L25" s="143">
        <v>83197052.219589517</v>
      </c>
      <c r="M25" s="143">
        <v>82547993.749643937</v>
      </c>
      <c r="N25" s="143">
        <v>83573956.2396328</v>
      </c>
      <c r="O25" s="143">
        <v>41056996.199814998</v>
      </c>
    </row>
    <row r="26" spans="1:15" x14ac:dyDescent="0.25">
      <c r="A26" s="15"/>
      <c r="B26" s="7"/>
      <c r="E26" s="14" t="s">
        <v>5</v>
      </c>
      <c r="F26" s="143" t="s">
        <v>73</v>
      </c>
      <c r="G26" s="143">
        <v>0</v>
      </c>
      <c r="H26" s="143">
        <v>0</v>
      </c>
      <c r="I26" s="143">
        <v>0</v>
      </c>
      <c r="J26" s="143">
        <v>0</v>
      </c>
      <c r="K26" s="143">
        <v>62734.009999703601</v>
      </c>
      <c r="L26" s="143">
        <v>15581526.159922598</v>
      </c>
      <c r="M26" s="143">
        <v>42228429.709761955</v>
      </c>
      <c r="N26" s="143">
        <v>48465136.529726312</v>
      </c>
      <c r="O26" s="143">
        <v>22929426.679876037</v>
      </c>
    </row>
    <row r="27" spans="1:15" x14ac:dyDescent="0.25">
      <c r="A27" s="15"/>
      <c r="B27" s="7"/>
      <c r="E27" s="14" t="s">
        <v>5</v>
      </c>
      <c r="F27" s="143" t="s">
        <v>74</v>
      </c>
      <c r="G27" s="143">
        <v>0</v>
      </c>
      <c r="H27" s="143">
        <v>0</v>
      </c>
      <c r="I27" s="143">
        <v>0</v>
      </c>
      <c r="J27" s="143">
        <v>0</v>
      </c>
      <c r="K27" s="143">
        <v>106543.50999961424</v>
      </c>
      <c r="L27" s="143">
        <v>9182690.7799616233</v>
      </c>
      <c r="M27" s="143">
        <v>9283214.3599545639</v>
      </c>
      <c r="N27" s="143">
        <v>10350557.269955568</v>
      </c>
      <c r="O27" s="143">
        <v>4966704.5999791762</v>
      </c>
    </row>
    <row r="28" spans="1:15" x14ac:dyDescent="0.25">
      <c r="A28" s="15"/>
      <c r="B28" s="7"/>
      <c r="E28" s="14" t="s">
        <v>5</v>
      </c>
      <c r="F28" s="143" t="s">
        <v>75</v>
      </c>
      <c r="G28" s="143">
        <v>0</v>
      </c>
      <c r="H28" s="143">
        <v>0</v>
      </c>
      <c r="I28" s="143">
        <v>0</v>
      </c>
      <c r="J28" s="143">
        <v>0</v>
      </c>
      <c r="K28" s="143">
        <v>194299.72999918828</v>
      </c>
      <c r="L28" s="143">
        <v>13873450.089935044</v>
      </c>
      <c r="M28" s="143">
        <v>15534284.609919021</v>
      </c>
      <c r="N28" s="143">
        <v>26833718.929880336</v>
      </c>
      <c r="O28" s="143">
        <v>21134891.789920222</v>
      </c>
    </row>
    <row r="29" spans="1:15" x14ac:dyDescent="0.25">
      <c r="A29" s="15"/>
      <c r="B29" s="7"/>
      <c r="C29" s="55"/>
      <c r="D29" s="55"/>
      <c r="E29" s="14" t="s">
        <v>5</v>
      </c>
      <c r="F29" s="143" t="s">
        <v>76</v>
      </c>
      <c r="G29" s="143">
        <v>0</v>
      </c>
      <c r="H29" s="143">
        <v>0</v>
      </c>
      <c r="I29" s="143">
        <v>0</v>
      </c>
      <c r="J29" s="143">
        <v>0</v>
      </c>
      <c r="K29" s="143">
        <v>0</v>
      </c>
      <c r="L29" s="143">
        <v>32668338.009838987</v>
      </c>
      <c r="M29" s="143">
        <v>43522035.679761045</v>
      </c>
      <c r="N29" s="143">
        <v>42071117.459801763</v>
      </c>
      <c r="O29" s="143">
        <v>18929351.669907555</v>
      </c>
    </row>
    <row r="30" spans="1:15" x14ac:dyDescent="0.25">
      <c r="A30" s="15"/>
      <c r="B30" s="7"/>
      <c r="C30" s="55"/>
      <c r="D30" s="55"/>
      <c r="E30" s="14" t="s">
        <v>5</v>
      </c>
      <c r="F30" s="143" t="s">
        <v>77</v>
      </c>
      <c r="G30" s="143">
        <v>0</v>
      </c>
      <c r="H30" s="143">
        <v>0</v>
      </c>
      <c r="I30" s="143">
        <v>0</v>
      </c>
      <c r="J30" s="143">
        <v>0</v>
      </c>
      <c r="K30" s="143">
        <v>0</v>
      </c>
      <c r="L30" s="143">
        <v>12088986.769942243</v>
      </c>
      <c r="M30" s="143">
        <v>18493761.019912023</v>
      </c>
      <c r="N30" s="143">
        <v>19379876.829906736</v>
      </c>
      <c r="O30" s="143">
        <v>9267190.1599510778</v>
      </c>
    </row>
    <row r="31" spans="1:15" x14ac:dyDescent="0.25">
      <c r="A31" s="15"/>
      <c r="B31" s="7"/>
      <c r="C31" s="55"/>
      <c r="D31" s="55"/>
      <c r="E31" s="14" t="s">
        <v>5</v>
      </c>
      <c r="F31" s="143" t="s">
        <v>78</v>
      </c>
      <c r="G31" s="143">
        <v>0</v>
      </c>
      <c r="H31" s="143">
        <v>0</v>
      </c>
      <c r="I31" s="143">
        <v>0</v>
      </c>
      <c r="J31" s="143">
        <v>0</v>
      </c>
      <c r="K31" s="143">
        <v>0</v>
      </c>
      <c r="L31" s="143">
        <v>841634.12999586749</v>
      </c>
      <c r="M31" s="143">
        <v>4013497.4799771751</v>
      </c>
      <c r="N31" s="143">
        <v>3779231.3499822989</v>
      </c>
      <c r="O31" s="143">
        <v>1570183.2699929851</v>
      </c>
    </row>
    <row r="32" spans="1:15" x14ac:dyDescent="0.25">
      <c r="A32" s="15"/>
      <c r="B32" s="7"/>
      <c r="C32" s="55"/>
      <c r="D32" s="55"/>
      <c r="E32" s="13" t="s">
        <v>688</v>
      </c>
      <c r="F32" s="13"/>
      <c r="G32" s="13"/>
      <c r="H32" s="13"/>
      <c r="I32" s="13"/>
      <c r="J32" s="13">
        <v>0</v>
      </c>
      <c r="K32" s="13">
        <v>0</v>
      </c>
      <c r="L32" s="13">
        <v>0</v>
      </c>
      <c r="M32" s="13">
        <v>0</v>
      </c>
      <c r="N32" s="13">
        <v>0</v>
      </c>
      <c r="O32" s="13">
        <v>2218190405.5898509</v>
      </c>
    </row>
    <row r="33" spans="1:15" s="55" customFormat="1" x14ac:dyDescent="0.25">
      <c r="A33" s="15"/>
      <c r="B33" s="7"/>
      <c r="E33" s="14" t="s">
        <v>688</v>
      </c>
      <c r="F33" s="143" t="s">
        <v>71</v>
      </c>
      <c r="G33" s="143"/>
      <c r="H33" s="143"/>
      <c r="I33" s="143"/>
      <c r="J33" s="143">
        <v>0</v>
      </c>
      <c r="K33" s="143">
        <v>0</v>
      </c>
      <c r="L33" s="143">
        <v>0</v>
      </c>
      <c r="M33" s="143">
        <v>0</v>
      </c>
      <c r="N33" s="143">
        <v>0</v>
      </c>
      <c r="O33" s="143">
        <v>492996681.59784877</v>
      </c>
    </row>
    <row r="34" spans="1:15" s="55" customFormat="1" x14ac:dyDescent="0.25">
      <c r="A34" s="15"/>
      <c r="B34" s="7"/>
      <c r="E34" s="14" t="s">
        <v>688</v>
      </c>
      <c r="F34" s="143" t="s">
        <v>72</v>
      </c>
      <c r="G34" s="143"/>
      <c r="H34" s="143"/>
      <c r="I34" s="143"/>
      <c r="J34" s="143">
        <v>0</v>
      </c>
      <c r="K34" s="143">
        <v>0</v>
      </c>
      <c r="L34" s="143">
        <v>0</v>
      </c>
      <c r="M34" s="143">
        <v>0</v>
      </c>
      <c r="N34" s="143">
        <v>0</v>
      </c>
      <c r="O34" s="143">
        <v>529711984.00781709</v>
      </c>
    </row>
    <row r="35" spans="1:15" s="55" customFormat="1" x14ac:dyDescent="0.25">
      <c r="A35" s="15"/>
      <c r="B35" s="7"/>
      <c r="E35" s="14" t="s">
        <v>688</v>
      </c>
      <c r="F35" s="143" t="s">
        <v>73</v>
      </c>
      <c r="G35" s="143"/>
      <c r="H35" s="143"/>
      <c r="I35" s="143"/>
      <c r="J35" s="143">
        <v>0</v>
      </c>
      <c r="K35" s="143">
        <v>0</v>
      </c>
      <c r="L35" s="143">
        <v>0</v>
      </c>
      <c r="M35" s="143">
        <v>0</v>
      </c>
      <c r="N35" s="143">
        <v>0</v>
      </c>
      <c r="O35" s="143">
        <v>386005986.66883695</v>
      </c>
    </row>
    <row r="36" spans="1:15" s="55" customFormat="1" x14ac:dyDescent="0.25">
      <c r="A36" s="15"/>
      <c r="B36" s="7"/>
      <c r="E36" s="14" t="s">
        <v>688</v>
      </c>
      <c r="F36" s="143" t="s">
        <v>74</v>
      </c>
      <c r="G36" s="143"/>
      <c r="H36" s="143"/>
      <c r="I36" s="143"/>
      <c r="J36" s="143">
        <v>0</v>
      </c>
      <c r="K36" s="143">
        <v>0</v>
      </c>
      <c r="L36" s="143">
        <v>0</v>
      </c>
      <c r="M36" s="143">
        <v>0</v>
      </c>
      <c r="N36" s="143">
        <v>0</v>
      </c>
      <c r="O36" s="143">
        <v>68572642.489770636</v>
      </c>
    </row>
    <row r="37" spans="1:15" s="55" customFormat="1" x14ac:dyDescent="0.25">
      <c r="A37" s="15"/>
      <c r="B37" s="7"/>
      <c r="E37" s="14" t="s">
        <v>688</v>
      </c>
      <c r="F37" s="143" t="s">
        <v>75</v>
      </c>
      <c r="G37" s="143"/>
      <c r="H37" s="143"/>
      <c r="I37" s="143"/>
      <c r="J37" s="143">
        <v>0</v>
      </c>
      <c r="K37" s="143">
        <v>0</v>
      </c>
      <c r="L37" s="143">
        <v>0</v>
      </c>
      <c r="M37" s="143">
        <v>0</v>
      </c>
      <c r="N37" s="143">
        <v>0</v>
      </c>
      <c r="O37" s="143">
        <v>234340512.17874318</v>
      </c>
    </row>
    <row r="38" spans="1:15" s="55" customFormat="1" x14ac:dyDescent="0.25">
      <c r="A38" s="15"/>
      <c r="B38" s="7"/>
      <c r="E38" s="14" t="s">
        <v>688</v>
      </c>
      <c r="F38" s="143" t="s">
        <v>76</v>
      </c>
      <c r="G38" s="143"/>
      <c r="H38" s="143"/>
      <c r="I38" s="143"/>
      <c r="J38" s="143">
        <v>0</v>
      </c>
      <c r="K38" s="143">
        <v>0</v>
      </c>
      <c r="L38" s="143">
        <v>0</v>
      </c>
      <c r="M38" s="143">
        <v>0</v>
      </c>
      <c r="N38" s="143">
        <v>0</v>
      </c>
      <c r="O38" s="143">
        <v>220050842.19869399</v>
      </c>
    </row>
    <row r="39" spans="1:15" s="55" customFormat="1" x14ac:dyDescent="0.25">
      <c r="A39" s="15"/>
      <c r="B39" s="7"/>
      <c r="E39" s="14" t="s">
        <v>688</v>
      </c>
      <c r="F39" s="143" t="s">
        <v>77</v>
      </c>
      <c r="G39" s="143"/>
      <c r="H39" s="143"/>
      <c r="I39" s="143"/>
      <c r="J39" s="143">
        <v>0</v>
      </c>
      <c r="K39" s="143">
        <v>0</v>
      </c>
      <c r="L39" s="143">
        <v>0</v>
      </c>
      <c r="M39" s="143">
        <v>0</v>
      </c>
      <c r="N39" s="143">
        <v>0</v>
      </c>
      <c r="O39" s="143">
        <v>127213281.90928578</v>
      </c>
    </row>
    <row r="40" spans="1:15" s="55" customFormat="1" x14ac:dyDescent="0.25">
      <c r="A40" s="15"/>
      <c r="B40" s="7"/>
      <c r="E40" s="14" t="s">
        <v>688</v>
      </c>
      <c r="F40" s="143" t="s">
        <v>78</v>
      </c>
      <c r="G40" s="143"/>
      <c r="H40" s="143"/>
      <c r="I40" s="143"/>
      <c r="J40" s="143">
        <v>0</v>
      </c>
      <c r="K40" s="143">
        <v>0</v>
      </c>
      <c r="L40" s="143">
        <v>0</v>
      </c>
      <c r="M40" s="143">
        <v>0</v>
      </c>
      <c r="N40" s="143">
        <v>0</v>
      </c>
      <c r="O40" s="143">
        <v>159298474.53912303</v>
      </c>
    </row>
    <row r="41" spans="1:15" x14ac:dyDescent="0.25">
      <c r="A41" s="15"/>
      <c r="B41" s="7"/>
      <c r="C41" s="8" t="s">
        <v>6</v>
      </c>
      <c r="D41" s="8"/>
      <c r="E41" s="8" t="s">
        <v>0</v>
      </c>
      <c r="F41" s="8"/>
      <c r="G41" s="9">
        <v>16038013.809900502</v>
      </c>
      <c r="H41" s="9">
        <v>23388038.549886845</v>
      </c>
      <c r="I41" s="9">
        <v>28906685.57984145</v>
      </c>
      <c r="J41" s="9">
        <v>34029184.579830937</v>
      </c>
      <c r="K41" s="9">
        <v>44442969.069827199</v>
      </c>
      <c r="L41" s="9">
        <v>54640002.009754524</v>
      </c>
      <c r="M41" s="9">
        <v>61405312.109653503</v>
      </c>
      <c r="N41" s="9">
        <v>62419519.03968209</v>
      </c>
      <c r="O41" s="9">
        <v>66577490.529756114</v>
      </c>
    </row>
    <row r="42" spans="1:15" x14ac:dyDescent="0.25">
      <c r="A42" s="15"/>
      <c r="B42" s="7"/>
      <c r="C42" s="10"/>
      <c r="D42" s="10"/>
      <c r="E42" s="13" t="s">
        <v>6</v>
      </c>
      <c r="F42" s="13"/>
      <c r="G42" s="13">
        <v>16038013.809900502</v>
      </c>
      <c r="H42" s="13">
        <v>23388038.549886845</v>
      </c>
      <c r="I42" s="13">
        <v>28906685.57984145</v>
      </c>
      <c r="J42" s="13">
        <v>34029184.579830937</v>
      </c>
      <c r="K42" s="13">
        <v>44442969.069827199</v>
      </c>
      <c r="L42" s="13">
        <v>54640002.009754524</v>
      </c>
      <c r="M42" s="13">
        <v>61405312.109653503</v>
      </c>
      <c r="N42" s="13">
        <v>62419519.039682083</v>
      </c>
      <c r="O42" s="13">
        <v>66577490.529756106</v>
      </c>
    </row>
    <row r="43" spans="1:15" x14ac:dyDescent="0.25">
      <c r="A43" s="15"/>
      <c r="B43" s="7"/>
      <c r="E43" s="14" t="s">
        <v>6</v>
      </c>
      <c r="F43" s="143" t="s">
        <v>71</v>
      </c>
      <c r="G43" s="143">
        <v>2907401.5699825697</v>
      </c>
      <c r="H43" s="143">
        <v>5518694.3799775243</v>
      </c>
      <c r="I43" s="143">
        <v>6661912.5799500803</v>
      </c>
      <c r="J43" s="143">
        <v>8284765.8799432814</v>
      </c>
      <c r="K43" s="143">
        <v>12340366.0899732</v>
      </c>
      <c r="L43" s="143">
        <v>14100782.159951735</v>
      </c>
      <c r="M43" s="143">
        <v>15947873.079932541</v>
      </c>
      <c r="N43" s="143">
        <v>14936282.419898748</v>
      </c>
      <c r="O43" s="143">
        <v>16359650.259928659</v>
      </c>
    </row>
    <row r="44" spans="1:15" x14ac:dyDescent="0.25">
      <c r="A44" s="15"/>
      <c r="B44" s="7"/>
      <c r="E44" s="14" t="s">
        <v>6</v>
      </c>
      <c r="F44" s="143" t="s">
        <v>72</v>
      </c>
      <c r="G44" s="143">
        <v>8971660.0599520653</v>
      </c>
      <c r="H44" s="143">
        <v>11857442.539946549</v>
      </c>
      <c r="I44" s="143">
        <v>13927879.989945948</v>
      </c>
      <c r="J44" s="143">
        <v>16033370.249960329</v>
      </c>
      <c r="K44" s="143">
        <v>18618188.479942203</v>
      </c>
      <c r="L44" s="143">
        <v>22080517.329851095</v>
      </c>
      <c r="M44" s="143">
        <v>22796534.999870539</v>
      </c>
      <c r="N44" s="143">
        <v>21767634.599929087</v>
      </c>
      <c r="O44" s="143">
        <v>21844861.499936081</v>
      </c>
    </row>
    <row r="45" spans="1:15" x14ac:dyDescent="0.25">
      <c r="A45" s="15"/>
      <c r="B45" s="7"/>
      <c r="E45" s="14" t="s">
        <v>6</v>
      </c>
      <c r="F45" s="143" t="s">
        <v>73</v>
      </c>
      <c r="G45" s="143">
        <v>0</v>
      </c>
      <c r="H45" s="143">
        <v>0</v>
      </c>
      <c r="I45" s="143">
        <v>0</v>
      </c>
      <c r="J45" s="143">
        <v>713545.89999637008</v>
      </c>
      <c r="K45" s="143">
        <v>2602682.3699832559</v>
      </c>
      <c r="L45" s="143">
        <v>3824578.4899771656</v>
      </c>
      <c r="M45" s="143">
        <v>6072788.5599714648</v>
      </c>
      <c r="N45" s="143">
        <v>6856717.909952526</v>
      </c>
      <c r="O45" s="143">
        <v>6928047.3499800777</v>
      </c>
    </row>
    <row r="46" spans="1:15" x14ac:dyDescent="0.25">
      <c r="A46" s="15"/>
      <c r="B46" s="7"/>
      <c r="E46" s="14" t="s">
        <v>6</v>
      </c>
      <c r="F46" s="143" t="s">
        <v>74</v>
      </c>
      <c r="G46" s="143">
        <v>0</v>
      </c>
      <c r="H46" s="143">
        <v>0</v>
      </c>
      <c r="I46" s="143">
        <v>0</v>
      </c>
      <c r="J46" s="143">
        <v>0</v>
      </c>
      <c r="K46" s="143">
        <v>16155.509999871252</v>
      </c>
      <c r="L46" s="143">
        <v>0</v>
      </c>
      <c r="M46" s="143">
        <v>4985.839999973774</v>
      </c>
      <c r="N46" s="143">
        <v>83138.689999430993</v>
      </c>
      <c r="O46" s="143">
        <v>43538.739999830999</v>
      </c>
    </row>
    <row r="47" spans="1:15" x14ac:dyDescent="0.25">
      <c r="A47" s="15"/>
      <c r="B47" s="7"/>
      <c r="E47" s="14" t="s">
        <v>6</v>
      </c>
      <c r="F47" s="143" t="s">
        <v>75</v>
      </c>
      <c r="G47" s="143">
        <v>8413.4099999964237</v>
      </c>
      <c r="H47" s="143">
        <v>36446.279999792569</v>
      </c>
      <c r="I47" s="143">
        <v>38380.199999928474</v>
      </c>
      <c r="J47" s="143">
        <v>110851.31999924777</v>
      </c>
      <c r="K47" s="143">
        <v>748514.7099953295</v>
      </c>
      <c r="L47" s="143">
        <v>1381064.3899982569</v>
      </c>
      <c r="M47" s="143">
        <v>1972122.4799838965</v>
      </c>
      <c r="N47" s="143">
        <v>2485244.29998365</v>
      </c>
      <c r="O47" s="143">
        <v>3295584.089985013</v>
      </c>
    </row>
    <row r="48" spans="1:15" x14ac:dyDescent="0.25">
      <c r="A48" s="15"/>
      <c r="B48" s="7"/>
      <c r="E48" s="14" t="s">
        <v>6</v>
      </c>
      <c r="F48" s="143" t="s">
        <v>76</v>
      </c>
      <c r="G48" s="143">
        <v>1129022.5099935981</v>
      </c>
      <c r="H48" s="143">
        <v>2071461.8399904664</v>
      </c>
      <c r="I48" s="143">
        <v>3232750.2799796602</v>
      </c>
      <c r="J48" s="143">
        <v>3312702.5599761014</v>
      </c>
      <c r="K48" s="143">
        <v>4333703.0199728012</v>
      </c>
      <c r="L48" s="143">
        <v>6416770.2499868572</v>
      </c>
      <c r="M48" s="143">
        <v>7306256.8499559024</v>
      </c>
      <c r="N48" s="143">
        <v>9081425.7799697071</v>
      </c>
      <c r="O48" s="143">
        <v>10597072.949947268</v>
      </c>
    </row>
    <row r="49" spans="1:15" x14ac:dyDescent="0.25">
      <c r="A49" s="15"/>
      <c r="B49" s="7"/>
      <c r="E49" s="14" t="s">
        <v>6</v>
      </c>
      <c r="F49" s="143" t="s">
        <v>78</v>
      </c>
      <c r="G49" s="143">
        <v>3021516.2599722743</v>
      </c>
      <c r="H49" s="143">
        <v>3903993.5099725127</v>
      </c>
      <c r="I49" s="143">
        <v>5045762.5299658319</v>
      </c>
      <c r="J49" s="143">
        <v>5573948.6699556112</v>
      </c>
      <c r="K49" s="143">
        <v>5783358.8899605554</v>
      </c>
      <c r="L49" s="143">
        <v>6836289.3899894226</v>
      </c>
      <c r="M49" s="143">
        <v>7304750.2999391779</v>
      </c>
      <c r="N49" s="143">
        <v>7209075.3399489382</v>
      </c>
      <c r="O49" s="143">
        <v>7508735.6399791837</v>
      </c>
    </row>
    <row r="50" spans="1:15" x14ac:dyDescent="0.25">
      <c r="A50" s="15"/>
      <c r="B50" s="5" t="s">
        <v>125</v>
      </c>
      <c r="C50" s="5"/>
      <c r="D50" s="5"/>
      <c r="E50" s="5"/>
      <c r="F50" s="5"/>
      <c r="G50" s="6">
        <v>4260844459.5896401</v>
      </c>
      <c r="H50" s="6">
        <v>4457827818.6958876</v>
      </c>
      <c r="I50" s="6">
        <v>4506739963.692975</v>
      </c>
      <c r="J50" s="6">
        <v>4957106513.7383375</v>
      </c>
      <c r="K50" s="6">
        <v>5122025121.6272764</v>
      </c>
      <c r="L50" s="6">
        <v>5013259465.8317108</v>
      </c>
      <c r="M50" s="6">
        <v>5176806099.0551157</v>
      </c>
      <c r="N50" s="6">
        <v>5541560106.3681974</v>
      </c>
      <c r="O50" s="6">
        <v>4424665134.8256607</v>
      </c>
    </row>
    <row r="51" spans="1:15" x14ac:dyDescent="0.25">
      <c r="A51" s="15"/>
      <c r="B51" s="7"/>
      <c r="C51" s="8" t="s">
        <v>7</v>
      </c>
      <c r="D51" s="8"/>
      <c r="E51" s="8"/>
      <c r="F51" s="8"/>
      <c r="G51" s="9">
        <v>1508748800.9023862</v>
      </c>
      <c r="H51" s="9">
        <v>1559491943.4006004</v>
      </c>
      <c r="I51" s="9">
        <v>1530253136.1224377</v>
      </c>
      <c r="J51" s="9">
        <v>1782726662.8377979</v>
      </c>
      <c r="K51" s="9">
        <v>1826547021.2804065</v>
      </c>
      <c r="L51" s="9">
        <v>1721620367.132297</v>
      </c>
      <c r="M51" s="9">
        <v>1731901947.0714107</v>
      </c>
      <c r="N51" s="9">
        <v>1836635717.1530654</v>
      </c>
      <c r="O51" s="9">
        <v>1667251128.1437814</v>
      </c>
    </row>
    <row r="52" spans="1:15" x14ac:dyDescent="0.25">
      <c r="A52" s="15"/>
      <c r="D52" s="11" t="s">
        <v>8</v>
      </c>
      <c r="E52" s="11"/>
      <c r="F52" s="11"/>
      <c r="G52" s="12">
        <v>1508748800.9029789</v>
      </c>
      <c r="H52" s="12">
        <v>1559491943.4021189</v>
      </c>
      <c r="I52" s="12">
        <v>1530253136.1229689</v>
      </c>
      <c r="J52" s="12">
        <v>1335537789.8543484</v>
      </c>
      <c r="K52" s="12">
        <v>1377570543.3874416</v>
      </c>
      <c r="L52" s="12">
        <v>1269523750.573004</v>
      </c>
      <c r="M52" s="12">
        <v>1245058453.0677648</v>
      </c>
      <c r="N52" s="12">
        <v>1287153602.3795984</v>
      </c>
      <c r="O52" s="12">
        <v>1081656329.6919005</v>
      </c>
    </row>
    <row r="53" spans="1:15" x14ac:dyDescent="0.25">
      <c r="A53" s="15"/>
      <c r="B53" s="7"/>
      <c r="C53" s="10"/>
      <c r="D53" s="10"/>
      <c r="E53" s="13" t="s">
        <v>9</v>
      </c>
      <c r="F53" s="13"/>
      <c r="G53" s="13">
        <v>546641539.91742516</v>
      </c>
      <c r="H53" s="13">
        <v>545219864.3573513</v>
      </c>
      <c r="I53" s="13">
        <v>521349028.77746719</v>
      </c>
      <c r="J53" s="13">
        <v>485089564.82767856</v>
      </c>
      <c r="K53" s="13">
        <v>458992092.42776334</v>
      </c>
      <c r="L53" s="13">
        <v>443914392.38788331</v>
      </c>
      <c r="M53" s="13">
        <v>416917366.68805605</v>
      </c>
      <c r="N53" s="13">
        <v>410973619.98805201</v>
      </c>
      <c r="O53" s="13">
        <v>363796079.49823636</v>
      </c>
    </row>
    <row r="54" spans="1:15" x14ac:dyDescent="0.25">
      <c r="A54" s="15"/>
      <c r="B54" s="7"/>
      <c r="E54" s="14" t="s">
        <v>9</v>
      </c>
      <c r="F54" s="143" t="s">
        <v>71</v>
      </c>
      <c r="G54" s="143">
        <v>112094849.04946671</v>
      </c>
      <c r="H54" s="143">
        <v>115101274.65944268</v>
      </c>
      <c r="I54" s="143">
        <v>103161025.49951476</v>
      </c>
      <c r="J54" s="143">
        <v>109496963.16945468</v>
      </c>
      <c r="K54" s="143">
        <v>105074562.98949201</v>
      </c>
      <c r="L54" s="143">
        <v>98746668.059521511</v>
      </c>
      <c r="M54" s="143">
        <v>93628962.009543106</v>
      </c>
      <c r="N54" s="143">
        <v>101738121.42951587</v>
      </c>
      <c r="O54" s="143">
        <v>89206291.689556777</v>
      </c>
    </row>
    <row r="55" spans="1:15" x14ac:dyDescent="0.25">
      <c r="A55" s="15"/>
      <c r="B55" s="7"/>
      <c r="E55" s="14" t="s">
        <v>9</v>
      </c>
      <c r="F55" s="143" t="s">
        <v>72</v>
      </c>
      <c r="G55" s="143">
        <v>108645579.53946225</v>
      </c>
      <c r="H55" s="143">
        <v>101572680.50948484</v>
      </c>
      <c r="I55" s="143">
        <v>97484787.73954314</v>
      </c>
      <c r="J55" s="143">
        <v>99908869.489528939</v>
      </c>
      <c r="K55" s="143">
        <v>98737038.829495609</v>
      </c>
      <c r="L55" s="143">
        <v>96256531.429541826</v>
      </c>
      <c r="M55" s="143">
        <v>93686594.399560943</v>
      </c>
      <c r="N55" s="143">
        <v>82945961.179589972</v>
      </c>
      <c r="O55" s="143">
        <v>64454701.249681152</v>
      </c>
    </row>
    <row r="56" spans="1:15" x14ac:dyDescent="0.25">
      <c r="A56" s="15"/>
      <c r="B56" s="7"/>
      <c r="E56" s="14" t="s">
        <v>9</v>
      </c>
      <c r="F56" s="143" t="s">
        <v>73</v>
      </c>
      <c r="G56" s="143">
        <v>119803787.65939625</v>
      </c>
      <c r="H56" s="143">
        <v>122789487.56940502</v>
      </c>
      <c r="I56" s="143">
        <v>123943787.08937384</v>
      </c>
      <c r="J56" s="143">
        <v>127025519.1593484</v>
      </c>
      <c r="K56" s="143">
        <v>115278781.74943228</v>
      </c>
      <c r="L56" s="143">
        <v>116349460.50942563</v>
      </c>
      <c r="M56" s="143">
        <v>106787492.46950448</v>
      </c>
      <c r="N56" s="143">
        <v>107719942.79947565</v>
      </c>
      <c r="O56" s="143">
        <v>104229702.87949207</v>
      </c>
    </row>
    <row r="57" spans="1:15" x14ac:dyDescent="0.25">
      <c r="A57" s="15"/>
      <c r="B57" s="7"/>
      <c r="E57" s="14" t="s">
        <v>9</v>
      </c>
      <c r="F57" s="143" t="s">
        <v>74</v>
      </c>
      <c r="G57" s="143">
        <v>9979037.6399570182</v>
      </c>
      <c r="H57" s="143">
        <v>11804485.059941297</v>
      </c>
      <c r="I57" s="143">
        <v>11642502.179944487</v>
      </c>
      <c r="J57" s="143">
        <v>9718712.0699506104</v>
      </c>
      <c r="K57" s="143">
        <v>9654281.8599564452</v>
      </c>
      <c r="L57" s="143">
        <v>9656110.659954844</v>
      </c>
      <c r="M57" s="143">
        <v>12355278.659944508</v>
      </c>
      <c r="N57" s="143">
        <v>7269314.0299661634</v>
      </c>
      <c r="O57" s="143">
        <v>8575993.1699649058</v>
      </c>
    </row>
    <row r="58" spans="1:15" x14ac:dyDescent="0.25">
      <c r="A58" s="15"/>
      <c r="B58" s="7"/>
      <c r="E58" s="14" t="s">
        <v>9</v>
      </c>
      <c r="F58" s="143" t="s">
        <v>75</v>
      </c>
      <c r="G58" s="143">
        <v>34868611.879838258</v>
      </c>
      <c r="H58" s="143">
        <v>35914882.799834721</v>
      </c>
      <c r="I58" s="143">
        <v>33126945.439839624</v>
      </c>
      <c r="J58" s="143">
        <v>31354232.309862323</v>
      </c>
      <c r="K58" s="143">
        <v>31466707.139851574</v>
      </c>
      <c r="L58" s="143">
        <v>34537230.829836547</v>
      </c>
      <c r="M58" s="143">
        <v>28575005.349854141</v>
      </c>
      <c r="N58" s="143">
        <v>29942554.619844504</v>
      </c>
      <c r="O58" s="143">
        <v>22548615.339894351</v>
      </c>
    </row>
    <row r="59" spans="1:15" x14ac:dyDescent="0.25">
      <c r="A59" s="15"/>
      <c r="B59" s="7"/>
      <c r="E59" s="14" t="s">
        <v>9</v>
      </c>
      <c r="F59" s="143" t="s">
        <v>76</v>
      </c>
      <c r="G59" s="143">
        <v>59902296.159717716</v>
      </c>
      <c r="H59" s="143">
        <v>57420235.349733286</v>
      </c>
      <c r="I59" s="143">
        <v>55700191.699722514</v>
      </c>
      <c r="J59" s="143">
        <v>47116604.17976319</v>
      </c>
      <c r="K59" s="143">
        <v>47120048.549761564</v>
      </c>
      <c r="L59" s="143">
        <v>39885863.799808688</v>
      </c>
      <c r="M59" s="143">
        <v>40757299.869813137</v>
      </c>
      <c r="N59" s="143">
        <v>39536773.31980738</v>
      </c>
      <c r="O59" s="143">
        <v>36846272.749815784</v>
      </c>
    </row>
    <row r="60" spans="1:15" x14ac:dyDescent="0.25">
      <c r="A60" s="15"/>
      <c r="B60" s="7"/>
      <c r="E60" s="14" t="s">
        <v>9</v>
      </c>
      <c r="F60" s="143" t="s">
        <v>77</v>
      </c>
      <c r="G60" s="143">
        <v>28205106.249874499</v>
      </c>
      <c r="H60" s="143">
        <v>29033789.85986409</v>
      </c>
      <c r="I60" s="143">
        <v>28828118.839849804</v>
      </c>
      <c r="J60" s="143">
        <v>24948347.229869697</v>
      </c>
      <c r="K60" s="143">
        <v>25018955.109874193</v>
      </c>
      <c r="L60" s="143">
        <v>22847338.649890941</v>
      </c>
      <c r="M60" s="143">
        <v>21318337.259900656</v>
      </c>
      <c r="N60" s="143">
        <v>21575276.48989759</v>
      </c>
      <c r="O60" s="143">
        <v>19643204.529904522</v>
      </c>
    </row>
    <row r="61" spans="1:15" x14ac:dyDescent="0.25">
      <c r="A61" s="15"/>
      <c r="B61" s="7"/>
      <c r="E61" s="14" t="s">
        <v>9</v>
      </c>
      <c r="F61" s="143" t="s">
        <v>78</v>
      </c>
      <c r="G61" s="143">
        <v>73142271.739655331</v>
      </c>
      <c r="H61" s="143">
        <v>71583028.549654722</v>
      </c>
      <c r="I61" s="143">
        <v>67461670.289657801</v>
      </c>
      <c r="J61" s="143">
        <v>35520317.219834112</v>
      </c>
      <c r="K61" s="143">
        <v>26641716.199889567</v>
      </c>
      <c r="L61" s="143">
        <v>25635188.449886087</v>
      </c>
      <c r="M61" s="143">
        <v>19808396.669913478</v>
      </c>
      <c r="N61" s="143">
        <v>20245676.119912885</v>
      </c>
      <c r="O61" s="143">
        <v>18291297.889916196</v>
      </c>
    </row>
    <row r="62" spans="1:15" x14ac:dyDescent="0.25">
      <c r="A62" s="15"/>
      <c r="B62" s="7"/>
      <c r="C62" s="10"/>
      <c r="D62" s="10"/>
      <c r="E62" s="13" t="s">
        <v>10</v>
      </c>
      <c r="F62" s="13"/>
      <c r="G62" s="13">
        <v>139311009.52932397</v>
      </c>
      <c r="H62" s="13">
        <v>152895094.08924931</v>
      </c>
      <c r="I62" s="13">
        <v>149279198.8692655</v>
      </c>
      <c r="J62" s="13">
        <v>137694111.1693131</v>
      </c>
      <c r="K62" s="13">
        <v>130117479.27936338</v>
      </c>
      <c r="L62" s="13">
        <v>121686120.59939122</v>
      </c>
      <c r="M62" s="13">
        <v>104774678.67947768</v>
      </c>
      <c r="N62" s="13">
        <v>112882081.37942781</v>
      </c>
      <c r="O62" s="13">
        <v>91625249.449541286</v>
      </c>
    </row>
    <row r="63" spans="1:15" x14ac:dyDescent="0.25">
      <c r="A63" s="15"/>
      <c r="B63" s="7"/>
      <c r="E63" s="14" t="s">
        <v>10</v>
      </c>
      <c r="F63" s="143" t="s">
        <v>71</v>
      </c>
      <c r="G63" s="143">
        <v>30057888.769849781</v>
      </c>
      <c r="H63" s="143">
        <v>31013299.659846198</v>
      </c>
      <c r="I63" s="143">
        <v>31695201.309840277</v>
      </c>
      <c r="J63" s="143">
        <v>34594087.959827766</v>
      </c>
      <c r="K63" s="143">
        <v>33530903.009843681</v>
      </c>
      <c r="L63" s="143">
        <v>31524197.469842248</v>
      </c>
      <c r="M63" s="143">
        <v>27448735.229862597</v>
      </c>
      <c r="N63" s="143">
        <v>31789223.91984329</v>
      </c>
      <c r="O63" s="143">
        <v>26327389.399869502</v>
      </c>
    </row>
    <row r="64" spans="1:15" x14ac:dyDescent="0.25">
      <c r="A64" s="15"/>
      <c r="B64" s="7"/>
      <c r="E64" s="14" t="s">
        <v>10</v>
      </c>
      <c r="F64" s="143" t="s">
        <v>72</v>
      </c>
      <c r="G64" s="143">
        <v>21000136.30989702</v>
      </c>
      <c r="H64" s="143">
        <v>23272083.609885968</v>
      </c>
      <c r="I64" s="143">
        <v>22244224.609891705</v>
      </c>
      <c r="J64" s="143">
        <v>25379542.679873902</v>
      </c>
      <c r="K64" s="143">
        <v>25873182.719873596</v>
      </c>
      <c r="L64" s="143">
        <v>25635695.349872168</v>
      </c>
      <c r="M64" s="143">
        <v>21607031.63989111</v>
      </c>
      <c r="N64" s="143">
        <v>21714704.199888706</v>
      </c>
      <c r="O64" s="143">
        <v>16640261.769916831</v>
      </c>
    </row>
    <row r="65" spans="1:15" x14ac:dyDescent="0.25">
      <c r="A65" s="15"/>
      <c r="B65" s="7"/>
      <c r="E65" s="14" t="s">
        <v>10</v>
      </c>
      <c r="F65" s="143" t="s">
        <v>73</v>
      </c>
      <c r="G65" s="143">
        <v>17795592.999912702</v>
      </c>
      <c r="H65" s="143">
        <v>18381658.349909063</v>
      </c>
      <c r="I65" s="143">
        <v>17974199.809911191</v>
      </c>
      <c r="J65" s="143">
        <v>23038303.259883247</v>
      </c>
      <c r="K65" s="143">
        <v>22523350.749887243</v>
      </c>
      <c r="L65" s="143">
        <v>20135489.069897648</v>
      </c>
      <c r="M65" s="143">
        <v>16556107.829915604</v>
      </c>
      <c r="N65" s="143">
        <v>17002633.099914409</v>
      </c>
      <c r="O65" s="143">
        <v>14067698.529931307</v>
      </c>
    </row>
    <row r="66" spans="1:15" x14ac:dyDescent="0.25">
      <c r="A66" s="15"/>
      <c r="B66" s="7"/>
      <c r="E66" s="14" t="s">
        <v>10</v>
      </c>
      <c r="F66" s="143" t="s">
        <v>74</v>
      </c>
      <c r="G66" s="143">
        <v>2792191.849986054</v>
      </c>
      <c r="H66" s="143">
        <v>3004680.3299842221</v>
      </c>
      <c r="I66" s="143">
        <v>2974329.7199851382</v>
      </c>
      <c r="J66" s="143">
        <v>3439455.8399825781</v>
      </c>
      <c r="K66" s="143">
        <v>3015791.1399851143</v>
      </c>
      <c r="L66" s="143">
        <v>3128168.7299843975</v>
      </c>
      <c r="M66" s="143">
        <v>2622863.1599869537</v>
      </c>
      <c r="N66" s="143">
        <v>2846271.229986161</v>
      </c>
      <c r="O66" s="143">
        <v>2150701.0199895781</v>
      </c>
    </row>
    <row r="67" spans="1:15" x14ac:dyDescent="0.25">
      <c r="A67" s="15"/>
      <c r="B67" s="7"/>
      <c r="E67" s="14" t="s">
        <v>10</v>
      </c>
      <c r="F67" s="143" t="s">
        <v>75</v>
      </c>
      <c r="G67" s="143">
        <v>9836200.0499513</v>
      </c>
      <c r="H67" s="143">
        <v>11538464.189943861</v>
      </c>
      <c r="I67" s="143">
        <v>10974379.459947176</v>
      </c>
      <c r="J67" s="143">
        <v>10256719.469949212</v>
      </c>
      <c r="K67" s="143">
        <v>9947116.1699512769</v>
      </c>
      <c r="L67" s="143">
        <v>9837246.2099519614</v>
      </c>
      <c r="M67" s="143">
        <v>8665109.9599568769</v>
      </c>
      <c r="N67" s="143">
        <v>10123571.419946915</v>
      </c>
      <c r="O67" s="143">
        <v>8069478.3199595911</v>
      </c>
    </row>
    <row r="68" spans="1:15" x14ac:dyDescent="0.25">
      <c r="A68" s="15"/>
      <c r="B68" s="7"/>
      <c r="E68" s="14" t="s">
        <v>10</v>
      </c>
      <c r="F68" s="143" t="s">
        <v>76</v>
      </c>
      <c r="G68" s="143">
        <v>16642220.019919837</v>
      </c>
      <c r="H68" s="143">
        <v>17601323.619913328</v>
      </c>
      <c r="I68" s="143">
        <v>16582428.829918196</v>
      </c>
      <c r="J68" s="143">
        <v>11753387.159940921</v>
      </c>
      <c r="K68" s="143">
        <v>12136175.119938049</v>
      </c>
      <c r="L68" s="143">
        <v>11424509.379941516</v>
      </c>
      <c r="M68" s="143">
        <v>11025315.859944358</v>
      </c>
      <c r="N68" s="143">
        <v>11591407.519941298</v>
      </c>
      <c r="O68" s="143">
        <v>9929778.6899511218</v>
      </c>
    </row>
    <row r="69" spans="1:15" x14ac:dyDescent="0.25">
      <c r="A69" s="15"/>
      <c r="B69" s="7"/>
      <c r="E69" s="14" t="s">
        <v>10</v>
      </c>
      <c r="F69" s="143" t="s">
        <v>77</v>
      </c>
      <c r="G69" s="143">
        <v>10103516.049949521</v>
      </c>
      <c r="H69" s="143">
        <v>11930866.639940839</v>
      </c>
      <c r="I69" s="143">
        <v>11697592.619942356</v>
      </c>
      <c r="J69" s="143">
        <v>11386986.029942311</v>
      </c>
      <c r="K69" s="143">
        <v>11308459.049944157</v>
      </c>
      <c r="L69" s="143">
        <v>9782445.3099507652</v>
      </c>
      <c r="M69" s="143">
        <v>8038218.1299604382</v>
      </c>
      <c r="N69" s="143">
        <v>8387696.6499561463</v>
      </c>
      <c r="O69" s="143">
        <v>7511923.2399631366</v>
      </c>
    </row>
    <row r="70" spans="1:15" x14ac:dyDescent="0.25">
      <c r="A70" s="15"/>
      <c r="B70" s="7"/>
      <c r="E70" s="14" t="s">
        <v>10</v>
      </c>
      <c r="F70" s="143" t="s">
        <v>78</v>
      </c>
      <c r="G70" s="143">
        <v>31083263.479857448</v>
      </c>
      <c r="H70" s="143">
        <v>36152717.689826556</v>
      </c>
      <c r="I70" s="143">
        <v>35136842.509828955</v>
      </c>
      <c r="J70" s="143">
        <v>17845628.769910537</v>
      </c>
      <c r="K70" s="143">
        <v>11782501.319941092</v>
      </c>
      <c r="L70" s="143">
        <v>10218369.079948949</v>
      </c>
      <c r="M70" s="143">
        <v>8811296.8699554689</v>
      </c>
      <c r="N70" s="143">
        <v>9426573.3399535306</v>
      </c>
      <c r="O70" s="143">
        <v>6928018.4799658237</v>
      </c>
    </row>
    <row r="71" spans="1:15" x14ac:dyDescent="0.25">
      <c r="A71" s="15"/>
      <c r="B71" s="7"/>
      <c r="C71" s="10"/>
      <c r="D71" s="10"/>
      <c r="E71" s="13" t="s">
        <v>11</v>
      </c>
      <c r="F71" s="13"/>
      <c r="G71" s="13">
        <v>239512290.38885525</v>
      </c>
      <c r="H71" s="13">
        <v>248277659.38882351</v>
      </c>
      <c r="I71" s="13">
        <v>234036634.6188834</v>
      </c>
      <c r="J71" s="13">
        <v>141221484.07934716</v>
      </c>
      <c r="K71" s="13">
        <v>132824727.47933424</v>
      </c>
      <c r="L71" s="13">
        <v>107625686.82944658</v>
      </c>
      <c r="M71" s="13">
        <v>111439060.62942186</v>
      </c>
      <c r="N71" s="13">
        <v>122243130.19937873</v>
      </c>
      <c r="O71" s="13">
        <v>85274029.789582714</v>
      </c>
    </row>
    <row r="72" spans="1:15" x14ac:dyDescent="0.25">
      <c r="A72" s="15"/>
      <c r="B72" s="7"/>
      <c r="E72" s="14" t="s">
        <v>11</v>
      </c>
      <c r="F72" s="143" t="s">
        <v>71</v>
      </c>
      <c r="G72" s="143">
        <v>29987059.499854881</v>
      </c>
      <c r="H72" s="143">
        <v>33266489.579851735</v>
      </c>
      <c r="I72" s="143">
        <v>30509031.269850355</v>
      </c>
      <c r="J72" s="143">
        <v>29872875.699869961</v>
      </c>
      <c r="K72" s="143">
        <v>27678769.889859155</v>
      </c>
      <c r="L72" s="143">
        <v>22229069.679885253</v>
      </c>
      <c r="M72" s="143">
        <v>22202959.649885099</v>
      </c>
      <c r="N72" s="143">
        <v>24155286.599875771</v>
      </c>
      <c r="O72" s="143">
        <v>16091977.859919928</v>
      </c>
    </row>
    <row r="73" spans="1:15" x14ac:dyDescent="0.25">
      <c r="A73" s="15"/>
      <c r="B73" s="7"/>
      <c r="E73" s="14" t="s">
        <v>11</v>
      </c>
      <c r="F73" s="143" t="s">
        <v>72</v>
      </c>
      <c r="G73" s="143">
        <v>33788607.179836795</v>
      </c>
      <c r="H73" s="143">
        <v>33727123.969836824</v>
      </c>
      <c r="I73" s="143">
        <v>32372470.989838988</v>
      </c>
      <c r="J73" s="143">
        <v>29577092.239853259</v>
      </c>
      <c r="K73" s="143">
        <v>27480919.519856203</v>
      </c>
      <c r="L73" s="143">
        <v>24951240.489869241</v>
      </c>
      <c r="M73" s="143">
        <v>27445817.959856439</v>
      </c>
      <c r="N73" s="143">
        <v>30138007.97984536</v>
      </c>
      <c r="O73" s="143">
        <v>19285176.589905884</v>
      </c>
    </row>
    <row r="74" spans="1:15" x14ac:dyDescent="0.25">
      <c r="A74" s="15"/>
      <c r="B74" s="7"/>
      <c r="E74" s="14" t="s">
        <v>11</v>
      </c>
      <c r="F74" s="143" t="s">
        <v>73</v>
      </c>
      <c r="G74" s="143">
        <v>28405179.189854644</v>
      </c>
      <c r="H74" s="143">
        <v>30401997.429849375</v>
      </c>
      <c r="I74" s="143">
        <v>29548271.369850393</v>
      </c>
      <c r="J74" s="143">
        <v>27055064.899865329</v>
      </c>
      <c r="K74" s="143">
        <v>26134922.069864016</v>
      </c>
      <c r="L74" s="143">
        <v>21021181.429890845</v>
      </c>
      <c r="M74" s="143">
        <v>19619770.859896824</v>
      </c>
      <c r="N74" s="143">
        <v>19857967.529899016</v>
      </c>
      <c r="O74" s="143">
        <v>12857599.809937868</v>
      </c>
    </row>
    <row r="75" spans="1:15" x14ac:dyDescent="0.25">
      <c r="A75" s="15"/>
      <c r="B75" s="7"/>
      <c r="E75" s="14" t="s">
        <v>11</v>
      </c>
      <c r="F75" s="143" t="s">
        <v>74</v>
      </c>
      <c r="G75" s="143">
        <v>3275213.2099838392</v>
      </c>
      <c r="H75" s="143">
        <v>3404135.569983101</v>
      </c>
      <c r="I75" s="143">
        <v>3215176.8699839655</v>
      </c>
      <c r="J75" s="143">
        <v>2907864.5599858873</v>
      </c>
      <c r="K75" s="143">
        <v>3027541.1899849866</v>
      </c>
      <c r="L75" s="143">
        <v>2322854.2899884582</v>
      </c>
      <c r="M75" s="143">
        <v>2747877.9599859063</v>
      </c>
      <c r="N75" s="143">
        <v>2558351.2699872348</v>
      </c>
      <c r="O75" s="143">
        <v>1664863.189992313</v>
      </c>
    </row>
    <row r="76" spans="1:15" x14ac:dyDescent="0.25">
      <c r="A76" s="15"/>
      <c r="B76" s="7"/>
      <c r="E76" s="14" t="s">
        <v>11</v>
      </c>
      <c r="F76" s="143" t="s">
        <v>75</v>
      </c>
      <c r="G76" s="143">
        <v>13348816.169935225</v>
      </c>
      <c r="H76" s="143">
        <v>13195030.939934496</v>
      </c>
      <c r="I76" s="143">
        <v>12422534.099935411</v>
      </c>
      <c r="J76" s="143">
        <v>10065680.25995091</v>
      </c>
      <c r="K76" s="143">
        <v>9823361.839949891</v>
      </c>
      <c r="L76" s="143">
        <v>7970563.5499608787</v>
      </c>
      <c r="M76" s="143">
        <v>8265625.1599579221</v>
      </c>
      <c r="N76" s="143">
        <v>8591857.5599569101</v>
      </c>
      <c r="O76" s="143">
        <v>5713441.699972406</v>
      </c>
    </row>
    <row r="77" spans="1:15" x14ac:dyDescent="0.25">
      <c r="A77" s="15"/>
      <c r="B77" s="7"/>
      <c r="E77" s="14" t="s">
        <v>11</v>
      </c>
      <c r="F77" s="143" t="s">
        <v>76</v>
      </c>
      <c r="G77" s="143">
        <v>30358058.119856447</v>
      </c>
      <c r="H77" s="143">
        <v>32557010.79984178</v>
      </c>
      <c r="I77" s="143">
        <v>27699056.999860942</v>
      </c>
      <c r="J77" s="143">
        <v>15857967.049925286</v>
      </c>
      <c r="K77" s="143">
        <v>16004076.819919685</v>
      </c>
      <c r="L77" s="143">
        <v>10703349.119944029</v>
      </c>
      <c r="M77" s="143">
        <v>12003714.399936862</v>
      </c>
      <c r="N77" s="143">
        <v>14458471.04992488</v>
      </c>
      <c r="O77" s="143">
        <v>11105050.599945303</v>
      </c>
    </row>
    <row r="78" spans="1:15" x14ac:dyDescent="0.25">
      <c r="A78" s="15"/>
      <c r="B78" s="7"/>
      <c r="E78" s="14" t="s">
        <v>11</v>
      </c>
      <c r="F78" s="143" t="s">
        <v>77</v>
      </c>
      <c r="G78" s="143">
        <v>13444556.929934921</v>
      </c>
      <c r="H78" s="143">
        <v>14266761.269929523</v>
      </c>
      <c r="I78" s="143">
        <v>12474626.88993782</v>
      </c>
      <c r="J78" s="143">
        <v>8813697.6699578911</v>
      </c>
      <c r="K78" s="143">
        <v>8594230.5799565911</v>
      </c>
      <c r="L78" s="143">
        <v>7299934.6399623854</v>
      </c>
      <c r="M78" s="143">
        <v>7275955.8399630943</v>
      </c>
      <c r="N78" s="143">
        <v>7961090.749959249</v>
      </c>
      <c r="O78" s="143">
        <v>5559484.179971749</v>
      </c>
    </row>
    <row r="79" spans="1:15" x14ac:dyDescent="0.25">
      <c r="A79" s="15"/>
      <c r="B79" s="7"/>
      <c r="E79" s="14" t="s">
        <v>11</v>
      </c>
      <c r="F79" s="143" t="s">
        <v>78</v>
      </c>
      <c r="G79" s="143">
        <v>86904800.089561999</v>
      </c>
      <c r="H79" s="143">
        <v>87459109.829562366</v>
      </c>
      <c r="I79" s="143">
        <v>85795466.129576191</v>
      </c>
      <c r="J79" s="143">
        <v>17071241.699916687</v>
      </c>
      <c r="K79" s="143">
        <v>14080905.569929671</v>
      </c>
      <c r="L79" s="143">
        <v>11127493.629943069</v>
      </c>
      <c r="M79" s="143">
        <v>11877338.799939075</v>
      </c>
      <c r="N79" s="143">
        <v>14522097.459928174</v>
      </c>
      <c r="O79" s="143">
        <v>12996435.859937163</v>
      </c>
    </row>
    <row r="80" spans="1:15" x14ac:dyDescent="0.25">
      <c r="A80" s="15"/>
      <c r="B80" s="7"/>
      <c r="C80" s="10"/>
      <c r="D80" s="10"/>
      <c r="E80" s="13" t="s">
        <v>12</v>
      </c>
      <c r="F80" s="13"/>
      <c r="G80" s="13">
        <v>23099485.169888455</v>
      </c>
      <c r="H80" s="13">
        <v>25989063.339871798</v>
      </c>
      <c r="I80" s="13">
        <v>25253612.609886471</v>
      </c>
      <c r="J80" s="13">
        <v>18299701.939914353</v>
      </c>
      <c r="K80" s="13">
        <v>14706720.71992808</v>
      </c>
      <c r="L80" s="13">
        <v>9490034.2599672228</v>
      </c>
      <c r="M80" s="13">
        <v>8698849.0399655178</v>
      </c>
      <c r="N80" s="13">
        <v>9835906.7499593068</v>
      </c>
      <c r="O80" s="13">
        <v>10874279.479949877</v>
      </c>
    </row>
    <row r="81" spans="1:15" x14ac:dyDescent="0.25">
      <c r="A81" s="15"/>
      <c r="B81" s="7"/>
      <c r="E81" s="14" t="s">
        <v>12</v>
      </c>
      <c r="F81" s="143" t="s">
        <v>71</v>
      </c>
      <c r="G81" s="143">
        <v>3900720.3999811513</v>
      </c>
      <c r="H81" s="143">
        <v>3892276.5199806839</v>
      </c>
      <c r="I81" s="143">
        <v>3899912.1499814913</v>
      </c>
      <c r="J81" s="143">
        <v>3898910.2999813505</v>
      </c>
      <c r="K81" s="143">
        <v>3159235.1999844043</v>
      </c>
      <c r="L81" s="143">
        <v>1863763.8999931407</v>
      </c>
      <c r="M81" s="143">
        <v>1696361.3699933451</v>
      </c>
      <c r="N81" s="143">
        <v>1676172.319993634</v>
      </c>
      <c r="O81" s="143">
        <v>1765961.369992329</v>
      </c>
    </row>
    <row r="82" spans="1:15" x14ac:dyDescent="0.25">
      <c r="A82" s="15"/>
      <c r="B82" s="7"/>
      <c r="E82" s="14" t="s">
        <v>12</v>
      </c>
      <c r="F82" s="143" t="s">
        <v>72</v>
      </c>
      <c r="G82" s="143">
        <v>3876258.0599813592</v>
      </c>
      <c r="H82" s="143">
        <v>4002774.2999804849</v>
      </c>
      <c r="I82" s="143">
        <v>4178123.0599805824</v>
      </c>
      <c r="J82" s="143">
        <v>4132474.1499801399</v>
      </c>
      <c r="K82" s="143">
        <v>3349464.5299834455</v>
      </c>
      <c r="L82" s="143">
        <v>2278640.4299925002</v>
      </c>
      <c r="M82" s="143">
        <v>2093015.1499923295</v>
      </c>
      <c r="N82" s="143">
        <v>2156218.0699918321</v>
      </c>
      <c r="O82" s="143">
        <v>2465522.919989353</v>
      </c>
    </row>
    <row r="83" spans="1:15" x14ac:dyDescent="0.25">
      <c r="A83" s="15"/>
      <c r="B83" s="7"/>
      <c r="E83" s="14" t="s">
        <v>12</v>
      </c>
      <c r="F83" s="143" t="s">
        <v>73</v>
      </c>
      <c r="G83" s="143">
        <v>2967276.4899855838</v>
      </c>
      <c r="H83" s="143">
        <v>3209450.6599845337</v>
      </c>
      <c r="I83" s="143">
        <v>3272730.639985139</v>
      </c>
      <c r="J83" s="143">
        <v>3452374.3499841127</v>
      </c>
      <c r="K83" s="143">
        <v>3087040.9099855712</v>
      </c>
      <c r="L83" s="143">
        <v>2236090.1099924673</v>
      </c>
      <c r="M83" s="143">
        <v>1868520.4499932055</v>
      </c>
      <c r="N83" s="143">
        <v>2006666.679993182</v>
      </c>
      <c r="O83" s="143">
        <v>2113951.9199913358</v>
      </c>
    </row>
    <row r="84" spans="1:15" x14ac:dyDescent="0.25">
      <c r="A84" s="15"/>
      <c r="B84" s="7"/>
      <c r="E84" s="14" t="s">
        <v>12</v>
      </c>
      <c r="F84" s="143" t="s">
        <v>74</v>
      </c>
      <c r="G84" s="143">
        <v>370752.1599982453</v>
      </c>
      <c r="H84" s="143">
        <v>391034.35999809537</v>
      </c>
      <c r="I84" s="143">
        <v>401547.21999811695</v>
      </c>
      <c r="J84" s="143">
        <v>408294.43999802927</v>
      </c>
      <c r="K84" s="143">
        <v>329771.68999839656</v>
      </c>
      <c r="L84" s="143">
        <v>232129.96999927191</v>
      </c>
      <c r="M84" s="143">
        <v>219488.28999926953</v>
      </c>
      <c r="N84" s="143">
        <v>235200.31999921799</v>
      </c>
      <c r="O84" s="143">
        <v>199717.61999920901</v>
      </c>
    </row>
    <row r="85" spans="1:15" x14ac:dyDescent="0.25">
      <c r="A85" s="15"/>
      <c r="B85" s="7"/>
      <c r="E85" s="14" t="s">
        <v>12</v>
      </c>
      <c r="F85" s="143" t="s">
        <v>75</v>
      </c>
      <c r="G85" s="143">
        <v>1451601.4199930627</v>
      </c>
      <c r="H85" s="143">
        <v>1643041.0899921898</v>
      </c>
      <c r="I85" s="143">
        <v>1693997.98999249</v>
      </c>
      <c r="J85" s="143">
        <v>1338631.2999937341</v>
      </c>
      <c r="K85" s="143">
        <v>1066855.7999946701</v>
      </c>
      <c r="L85" s="143">
        <v>652474.02999777358</v>
      </c>
      <c r="M85" s="143">
        <v>513954.27999797638</v>
      </c>
      <c r="N85" s="143">
        <v>600477.22999766399</v>
      </c>
      <c r="O85" s="143">
        <v>564674.60999753</v>
      </c>
    </row>
    <row r="86" spans="1:15" x14ac:dyDescent="0.25">
      <c r="A86" s="15"/>
      <c r="B86" s="7"/>
      <c r="E86" s="14" t="s">
        <v>12</v>
      </c>
      <c r="F86" s="143" t="s">
        <v>76</v>
      </c>
      <c r="G86" s="143">
        <v>2332921.9799884553</v>
      </c>
      <c r="H86" s="143">
        <v>2654278.4599872287</v>
      </c>
      <c r="I86" s="143">
        <v>2699222.6799876876</v>
      </c>
      <c r="J86" s="143">
        <v>1641173.0199926165</v>
      </c>
      <c r="K86" s="143">
        <v>1435168.9499932956</v>
      </c>
      <c r="L86" s="143">
        <v>1020066.7099961684</v>
      </c>
      <c r="M86" s="143">
        <v>980588.48999518901</v>
      </c>
      <c r="N86" s="143">
        <v>1245477.0799939521</v>
      </c>
      <c r="O86" s="143">
        <v>1316369.0199932801</v>
      </c>
    </row>
    <row r="87" spans="1:15" x14ac:dyDescent="0.25">
      <c r="A87" s="15"/>
      <c r="B87" s="7"/>
      <c r="E87" s="14" t="s">
        <v>12</v>
      </c>
      <c r="F87" s="143" t="s">
        <v>77</v>
      </c>
      <c r="G87" s="143">
        <v>1380842.8899932287</v>
      </c>
      <c r="H87" s="143">
        <v>1397575.4899931618</v>
      </c>
      <c r="I87" s="143">
        <v>1370594.6099937283</v>
      </c>
      <c r="J87" s="143">
        <v>1118216.2199948069</v>
      </c>
      <c r="K87" s="143">
        <v>890909.49999551871</v>
      </c>
      <c r="L87" s="143">
        <v>390560.31999861944</v>
      </c>
      <c r="M87" s="143">
        <v>427131.60999827494</v>
      </c>
      <c r="N87" s="143">
        <v>646479.12999706401</v>
      </c>
      <c r="O87" s="143">
        <v>667561.18999703904</v>
      </c>
    </row>
    <row r="88" spans="1:15" x14ac:dyDescent="0.25">
      <c r="A88" s="15"/>
      <c r="B88" s="7"/>
      <c r="E88" s="14" t="s">
        <v>12</v>
      </c>
      <c r="F88" s="143" t="s">
        <v>78</v>
      </c>
      <c r="G88" s="143">
        <v>6819111.7699671322</v>
      </c>
      <c r="H88" s="143">
        <v>8798632.4599572252</v>
      </c>
      <c r="I88" s="143">
        <v>7737484.2599665411</v>
      </c>
      <c r="J88" s="143">
        <v>2309628.1599898874</v>
      </c>
      <c r="K88" s="143">
        <v>1388274.139993584</v>
      </c>
      <c r="L88" s="143">
        <v>816308.78999695182</v>
      </c>
      <c r="M88" s="143">
        <v>899789.39999532688</v>
      </c>
      <c r="N88" s="143">
        <v>1269215.919992652</v>
      </c>
      <c r="O88" s="143">
        <v>1780520.829989464</v>
      </c>
    </row>
    <row r="89" spans="1:15" x14ac:dyDescent="0.25">
      <c r="A89" s="15"/>
      <c r="B89" s="7"/>
      <c r="C89" s="10"/>
      <c r="D89" s="10"/>
      <c r="E89" s="13" t="s">
        <v>13</v>
      </c>
      <c r="F89" s="13"/>
      <c r="G89" s="13">
        <v>184829798.75914231</v>
      </c>
      <c r="H89" s="13">
        <v>191688978.38916752</v>
      </c>
      <c r="I89" s="13">
        <v>193675265.83894381</v>
      </c>
      <c r="J89" s="13">
        <v>157831467.899185</v>
      </c>
      <c r="K89" s="13">
        <v>179074342.66930237</v>
      </c>
      <c r="L89" s="13">
        <v>153978080.93947148</v>
      </c>
      <c r="M89" s="13">
        <v>124797694.42944016</v>
      </c>
      <c r="N89" s="13">
        <v>126471382.98946591</v>
      </c>
      <c r="O89" s="13">
        <v>96014231.329592988</v>
      </c>
    </row>
    <row r="90" spans="1:15" x14ac:dyDescent="0.25">
      <c r="A90" s="15"/>
      <c r="B90" s="7"/>
      <c r="E90" s="14" t="s">
        <v>13</v>
      </c>
      <c r="F90" s="143" t="s">
        <v>71</v>
      </c>
      <c r="G90" s="143">
        <v>30018785.229854248</v>
      </c>
      <c r="H90" s="143">
        <v>31317114.429840993</v>
      </c>
      <c r="I90" s="143">
        <v>30096606.579841919</v>
      </c>
      <c r="J90" s="143">
        <v>31558995.97984276</v>
      </c>
      <c r="K90" s="143">
        <v>36690501.949844845</v>
      </c>
      <c r="L90" s="143">
        <v>31607089.279873025</v>
      </c>
      <c r="M90" s="143">
        <v>26554441.859874569</v>
      </c>
      <c r="N90" s="143">
        <v>27177032.349874821</v>
      </c>
      <c r="O90" s="143">
        <v>20931798.699906982</v>
      </c>
    </row>
    <row r="91" spans="1:15" x14ac:dyDescent="0.25">
      <c r="A91" s="15"/>
      <c r="B91" s="7"/>
      <c r="E91" s="14" t="s">
        <v>13</v>
      </c>
      <c r="F91" s="143" t="s">
        <v>72</v>
      </c>
      <c r="G91" s="143">
        <v>33429115.769845024</v>
      </c>
      <c r="H91" s="143">
        <v>34818849.389826395</v>
      </c>
      <c r="I91" s="143">
        <v>34937351.949823342</v>
      </c>
      <c r="J91" s="143">
        <v>36753327.909817882</v>
      </c>
      <c r="K91" s="143">
        <v>41687669.049826957</v>
      </c>
      <c r="L91" s="143">
        <v>35389985.06985791</v>
      </c>
      <c r="M91" s="143">
        <v>30010527.859857228</v>
      </c>
      <c r="N91" s="143">
        <v>27881160.349873397</v>
      </c>
      <c r="O91" s="143">
        <v>20290796.759910833</v>
      </c>
    </row>
    <row r="92" spans="1:15" x14ac:dyDescent="0.25">
      <c r="A92" s="15"/>
      <c r="B92" s="7"/>
      <c r="E92" s="14" t="s">
        <v>13</v>
      </c>
      <c r="F92" s="143" t="s">
        <v>73</v>
      </c>
      <c r="G92" s="143">
        <v>30878658.759851571</v>
      </c>
      <c r="H92" s="143">
        <v>32967005.539835431</v>
      </c>
      <c r="I92" s="143">
        <v>33763241.459823467</v>
      </c>
      <c r="J92" s="143">
        <v>34442145.599824071</v>
      </c>
      <c r="K92" s="143">
        <v>38009773.959843352</v>
      </c>
      <c r="L92" s="143">
        <v>33697097.479867607</v>
      </c>
      <c r="M92" s="143">
        <v>26285440.639876287</v>
      </c>
      <c r="N92" s="143">
        <v>27757370.899883181</v>
      </c>
      <c r="O92" s="143">
        <v>22368932.309902608</v>
      </c>
    </row>
    <row r="93" spans="1:15" x14ac:dyDescent="0.25">
      <c r="A93" s="15"/>
      <c r="B93" s="7"/>
      <c r="E93" s="14" t="s">
        <v>13</v>
      </c>
      <c r="F93" s="143" t="s">
        <v>74</v>
      </c>
      <c r="G93" s="143">
        <v>3004685.4699859251</v>
      </c>
      <c r="H93" s="143">
        <v>3288578.0999835306</v>
      </c>
      <c r="I93" s="143">
        <v>3375873.9299822617</v>
      </c>
      <c r="J93" s="143">
        <v>3285890.6599834496</v>
      </c>
      <c r="K93" s="143">
        <v>3914439.359982939</v>
      </c>
      <c r="L93" s="143">
        <v>3393491.8499854887</v>
      </c>
      <c r="M93" s="143">
        <v>2849761.2499862402</v>
      </c>
      <c r="N93" s="143">
        <v>2445826.3699883572</v>
      </c>
      <c r="O93" s="143">
        <v>2033874.7599908209</v>
      </c>
    </row>
    <row r="94" spans="1:15" x14ac:dyDescent="0.25">
      <c r="A94" s="15"/>
      <c r="B94" s="7"/>
      <c r="E94" s="14" t="s">
        <v>13</v>
      </c>
      <c r="F94" s="143" t="s">
        <v>75</v>
      </c>
      <c r="G94" s="143">
        <v>11028696.979949461</v>
      </c>
      <c r="H94" s="143">
        <v>11677088.059942529</v>
      </c>
      <c r="I94" s="143">
        <v>12265412.399936022</v>
      </c>
      <c r="J94" s="143">
        <v>10676637.489946874</v>
      </c>
      <c r="K94" s="143">
        <v>13601310.69994124</v>
      </c>
      <c r="L94" s="143">
        <v>12253473.859948823</v>
      </c>
      <c r="M94" s="143">
        <v>9508112.1899537612</v>
      </c>
      <c r="N94" s="143">
        <v>9907181.619954437</v>
      </c>
      <c r="O94" s="143">
        <v>6657267.1599704418</v>
      </c>
    </row>
    <row r="95" spans="1:15" x14ac:dyDescent="0.25">
      <c r="A95" s="15"/>
      <c r="B95" s="7"/>
      <c r="E95" s="14" t="s">
        <v>13</v>
      </c>
      <c r="F95" s="143" t="s">
        <v>76</v>
      </c>
      <c r="G95" s="143">
        <v>21430920.69990091</v>
      </c>
      <c r="H95" s="143">
        <v>22569456.449889805</v>
      </c>
      <c r="I95" s="143">
        <v>24233185.829880446</v>
      </c>
      <c r="J95" s="143">
        <v>17566796.619913638</v>
      </c>
      <c r="K95" s="143">
        <v>20881276.719913639</v>
      </c>
      <c r="L95" s="143">
        <v>17434114.349928763</v>
      </c>
      <c r="M95" s="143">
        <v>13805681.44993479</v>
      </c>
      <c r="N95" s="143">
        <v>14145692.769935787</v>
      </c>
      <c r="O95" s="143">
        <v>11288361.089949233</v>
      </c>
    </row>
    <row r="96" spans="1:15" x14ac:dyDescent="0.25">
      <c r="A96" s="15"/>
      <c r="B96" s="7"/>
      <c r="E96" s="14" t="s">
        <v>13</v>
      </c>
      <c r="F96" s="143" t="s">
        <v>77</v>
      </c>
      <c r="G96" s="143">
        <v>10876755.059949091</v>
      </c>
      <c r="H96" s="143">
        <v>11374399.739943145</v>
      </c>
      <c r="I96" s="143">
        <v>11265956.94994064</v>
      </c>
      <c r="J96" s="143">
        <v>9424031.0099528488</v>
      </c>
      <c r="K96" s="143">
        <v>11268878.089953728</v>
      </c>
      <c r="L96" s="143">
        <v>9129323.6099637784</v>
      </c>
      <c r="M96" s="143">
        <v>7390870.2099649822</v>
      </c>
      <c r="N96" s="143">
        <v>7868035.829964539</v>
      </c>
      <c r="O96" s="143">
        <v>5910041.9199738922</v>
      </c>
    </row>
    <row r="97" spans="1:15" x14ac:dyDescent="0.25">
      <c r="A97" s="15"/>
      <c r="B97" s="7"/>
      <c r="E97" s="14" t="s">
        <v>13</v>
      </c>
      <c r="F97" s="143" t="s">
        <v>78</v>
      </c>
      <c r="G97" s="143">
        <v>44162180.789797761</v>
      </c>
      <c r="H97" s="143">
        <v>43676486.679787174</v>
      </c>
      <c r="I97" s="143">
        <v>43737636.73978103</v>
      </c>
      <c r="J97" s="143">
        <v>14123642.629928961</v>
      </c>
      <c r="K97" s="143">
        <v>13020492.839946872</v>
      </c>
      <c r="L97" s="143">
        <v>11073505.439955296</v>
      </c>
      <c r="M97" s="143">
        <v>8392858.9699593559</v>
      </c>
      <c r="N97" s="143">
        <v>9289082.7999573331</v>
      </c>
      <c r="O97" s="143">
        <v>6533158.6299719783</v>
      </c>
    </row>
    <row r="98" spans="1:15" x14ac:dyDescent="0.25">
      <c r="A98" s="15"/>
      <c r="B98" s="7"/>
      <c r="C98" s="10"/>
      <c r="D98" s="10"/>
      <c r="E98" s="13" t="s">
        <v>14</v>
      </c>
      <c r="F98" s="13"/>
      <c r="G98" s="13">
        <v>18588363.229917295</v>
      </c>
      <c r="H98" s="13">
        <v>19924622.109920844</v>
      </c>
      <c r="I98" s="13">
        <v>20900975.459900662</v>
      </c>
      <c r="J98" s="13">
        <v>17392447.18991952</v>
      </c>
      <c r="K98" s="13">
        <v>16029215.6699105</v>
      </c>
      <c r="L98" s="13">
        <v>9919737.4099515509</v>
      </c>
      <c r="M98" s="13">
        <v>8475628.5899562947</v>
      </c>
      <c r="N98" s="13">
        <v>10012242.509954702</v>
      </c>
      <c r="O98" s="13">
        <v>8521331.4899635836</v>
      </c>
    </row>
    <row r="99" spans="1:15" x14ac:dyDescent="0.25">
      <c r="A99" s="15"/>
      <c r="B99" s="7"/>
      <c r="E99" s="14" t="s">
        <v>14</v>
      </c>
      <c r="F99" s="143" t="s">
        <v>71</v>
      </c>
      <c r="G99" s="143">
        <v>2897133.8599866098</v>
      </c>
      <c r="H99" s="143">
        <v>3115457.2099876045</v>
      </c>
      <c r="I99" s="143">
        <v>3260008.1699841102</v>
      </c>
      <c r="J99" s="143">
        <v>3597715.1499831942</v>
      </c>
      <c r="K99" s="143">
        <v>3352354.8999810056</v>
      </c>
      <c r="L99" s="143">
        <v>1837829.6699906276</v>
      </c>
      <c r="M99" s="143">
        <v>1550614.8599922347</v>
      </c>
      <c r="N99" s="143">
        <v>1956083.369991228</v>
      </c>
      <c r="O99" s="143">
        <v>1773440.799991945</v>
      </c>
    </row>
    <row r="100" spans="1:15" x14ac:dyDescent="0.25">
      <c r="A100" s="15"/>
      <c r="B100" s="7"/>
      <c r="E100" s="14" t="s">
        <v>14</v>
      </c>
      <c r="F100" s="143" t="s">
        <v>72</v>
      </c>
      <c r="G100" s="143">
        <v>3021460.7499862248</v>
      </c>
      <c r="H100" s="143">
        <v>3140558.5799876782</v>
      </c>
      <c r="I100" s="143">
        <v>3393883.9799830471</v>
      </c>
      <c r="J100" s="143">
        <v>3839422.6299814554</v>
      </c>
      <c r="K100" s="143">
        <v>3622741.1699794778</v>
      </c>
      <c r="L100" s="143">
        <v>1979590.6699907719</v>
      </c>
      <c r="M100" s="143">
        <v>1996029.3199898272</v>
      </c>
      <c r="N100" s="143">
        <v>2148443.909990144</v>
      </c>
      <c r="O100" s="143">
        <v>1836991.2599916679</v>
      </c>
    </row>
    <row r="101" spans="1:15" x14ac:dyDescent="0.25">
      <c r="A101" s="15"/>
      <c r="B101" s="7"/>
      <c r="E101" s="14" t="s">
        <v>14</v>
      </c>
      <c r="F101" s="143" t="s">
        <v>73</v>
      </c>
      <c r="G101" s="143">
        <v>2096559.9399898071</v>
      </c>
      <c r="H101" s="143">
        <v>2347744.1999902432</v>
      </c>
      <c r="I101" s="143">
        <v>2336440.359988553</v>
      </c>
      <c r="J101" s="143">
        <v>2581012.0399874779</v>
      </c>
      <c r="K101" s="143">
        <v>2319267.4799869279</v>
      </c>
      <c r="L101" s="143">
        <v>1750853.5999907197</v>
      </c>
      <c r="M101" s="143">
        <v>1104507.7499946838</v>
      </c>
      <c r="N101" s="143">
        <v>1308112.7199947471</v>
      </c>
      <c r="O101" s="143">
        <v>1293968.6999948199</v>
      </c>
    </row>
    <row r="102" spans="1:15" x14ac:dyDescent="0.25">
      <c r="A102" s="15"/>
      <c r="B102" s="7"/>
      <c r="E102" s="14" t="s">
        <v>14</v>
      </c>
      <c r="F102" s="143" t="s">
        <v>74</v>
      </c>
      <c r="G102" s="143">
        <v>422330.62999813713</v>
      </c>
      <c r="H102" s="143">
        <v>407065.33999816206</v>
      </c>
      <c r="I102" s="143">
        <v>426220.60999783326</v>
      </c>
      <c r="J102" s="143">
        <v>455630.67999779049</v>
      </c>
      <c r="K102" s="143">
        <v>370448.96999794443</v>
      </c>
      <c r="L102" s="143">
        <v>252653.1299987426</v>
      </c>
      <c r="M102" s="143">
        <v>233403.19999881421</v>
      </c>
      <c r="N102" s="143">
        <v>243789.52999886099</v>
      </c>
      <c r="O102" s="143">
        <v>217882.67999914</v>
      </c>
    </row>
    <row r="103" spans="1:15" x14ac:dyDescent="0.25">
      <c r="A103" s="15"/>
      <c r="B103" s="7"/>
      <c r="E103" s="14" t="s">
        <v>14</v>
      </c>
      <c r="F103" s="143" t="s">
        <v>75</v>
      </c>
      <c r="G103" s="143">
        <v>1256638.8099940158</v>
      </c>
      <c r="H103" s="143">
        <v>1184478.8599950522</v>
      </c>
      <c r="I103" s="143">
        <v>1293885.519993885</v>
      </c>
      <c r="J103" s="143">
        <v>1278210.539993959</v>
      </c>
      <c r="K103" s="143">
        <v>1145033.5399937343</v>
      </c>
      <c r="L103" s="143">
        <v>861675.66999596497</v>
      </c>
      <c r="M103" s="143">
        <v>721075.98999626783</v>
      </c>
      <c r="N103" s="143">
        <v>836536.82999596803</v>
      </c>
      <c r="O103" s="143">
        <v>613675.00999750802</v>
      </c>
    </row>
    <row r="104" spans="1:15" x14ac:dyDescent="0.25">
      <c r="A104" s="15"/>
      <c r="B104" s="7"/>
      <c r="E104" s="14" t="s">
        <v>14</v>
      </c>
      <c r="F104" s="143" t="s">
        <v>76</v>
      </c>
      <c r="G104" s="143">
        <v>2787904.5599873485</v>
      </c>
      <c r="H104" s="143">
        <v>2990810.5699884403</v>
      </c>
      <c r="I104" s="143">
        <v>3117726.5199857638</v>
      </c>
      <c r="J104" s="143">
        <v>2443733.3699889998</v>
      </c>
      <c r="K104" s="143">
        <v>2331738.649986818</v>
      </c>
      <c r="L104" s="143">
        <v>1328769.7899936363</v>
      </c>
      <c r="M104" s="143">
        <v>1113641.4499945927</v>
      </c>
      <c r="N104" s="143">
        <v>1331503.70999408</v>
      </c>
      <c r="O104" s="143">
        <v>1022319.79999569</v>
      </c>
    </row>
    <row r="105" spans="1:15" x14ac:dyDescent="0.25">
      <c r="A105" s="15"/>
      <c r="B105" s="7"/>
      <c r="E105" s="14" t="s">
        <v>14</v>
      </c>
      <c r="F105" s="143" t="s">
        <v>77</v>
      </c>
      <c r="G105" s="143">
        <v>1393621.759993494</v>
      </c>
      <c r="H105" s="143">
        <v>1396820.409994381</v>
      </c>
      <c r="I105" s="143">
        <v>1331470.7799937304</v>
      </c>
      <c r="J105" s="143">
        <v>1118081.7699946994</v>
      </c>
      <c r="K105" s="143">
        <v>1084893.2199939038</v>
      </c>
      <c r="L105" s="143">
        <v>816577.99999600975</v>
      </c>
      <c r="M105" s="143">
        <v>654494.47999660147</v>
      </c>
      <c r="N105" s="143">
        <v>666956.29999712599</v>
      </c>
      <c r="O105" s="143">
        <v>662423.12999710604</v>
      </c>
    </row>
    <row r="106" spans="1:15" x14ac:dyDescent="0.25">
      <c r="A106" s="15"/>
      <c r="B106" s="7"/>
      <c r="E106" s="14" t="s">
        <v>14</v>
      </c>
      <c r="F106" s="143" t="s">
        <v>78</v>
      </c>
      <c r="G106" s="143">
        <v>4712712.9199805986</v>
      </c>
      <c r="H106" s="143">
        <v>5341686.9399795001</v>
      </c>
      <c r="I106" s="143">
        <v>5741339.5199734578</v>
      </c>
      <c r="J106" s="143">
        <v>2078641.0099901997</v>
      </c>
      <c r="K106" s="143">
        <v>1802737.7399903212</v>
      </c>
      <c r="L106" s="143">
        <v>1091786.8799948024</v>
      </c>
      <c r="M106" s="143">
        <v>1101861.5399941951</v>
      </c>
      <c r="N106" s="143">
        <v>1520816.139992821</v>
      </c>
      <c r="O106" s="143">
        <v>1100630.109995753</v>
      </c>
    </row>
    <row r="107" spans="1:15" x14ac:dyDescent="0.25">
      <c r="A107" s="15"/>
      <c r="B107" s="7"/>
      <c r="C107" s="10"/>
      <c r="D107" s="10"/>
      <c r="E107" s="13" t="s">
        <v>15</v>
      </c>
      <c r="F107" s="13"/>
      <c r="G107" s="13">
        <v>51910662.819760688</v>
      </c>
      <c r="H107" s="13">
        <v>54169361.809749216</v>
      </c>
      <c r="I107" s="13">
        <v>51066126.659775913</v>
      </c>
      <c r="J107" s="13">
        <v>45058436.549807563</v>
      </c>
      <c r="K107" s="13">
        <v>44942499.85980355</v>
      </c>
      <c r="L107" s="13">
        <v>35414729.029851697</v>
      </c>
      <c r="M107" s="13">
        <v>38228585.689840801</v>
      </c>
      <c r="N107" s="13">
        <v>37055425.139843866</v>
      </c>
      <c r="O107" s="13">
        <v>31095600.829873003</v>
      </c>
    </row>
    <row r="108" spans="1:15" x14ac:dyDescent="0.25">
      <c r="A108" s="15"/>
      <c r="B108" s="7"/>
      <c r="E108" s="14" t="s">
        <v>15</v>
      </c>
      <c r="F108" s="143" t="s">
        <v>71</v>
      </c>
      <c r="G108" s="143">
        <v>8715964.6099606697</v>
      </c>
      <c r="H108" s="143">
        <v>8378170.1499613505</v>
      </c>
      <c r="I108" s="143">
        <v>7857027.0199634396</v>
      </c>
      <c r="J108" s="143">
        <v>8248043.2499611024</v>
      </c>
      <c r="K108" s="143">
        <v>8429714.1999626737</v>
      </c>
      <c r="L108" s="143">
        <v>6386632.3599708108</v>
      </c>
      <c r="M108" s="143">
        <v>7186701.8699663403</v>
      </c>
      <c r="N108" s="143">
        <v>6977660.8499669433</v>
      </c>
      <c r="O108" s="143">
        <v>5367932.1299751792</v>
      </c>
    </row>
    <row r="109" spans="1:15" x14ac:dyDescent="0.25">
      <c r="A109" s="15"/>
      <c r="B109" s="7"/>
      <c r="E109" s="14" t="s">
        <v>15</v>
      </c>
      <c r="F109" s="143" t="s">
        <v>72</v>
      </c>
      <c r="G109" s="143">
        <v>9904466.3099551853</v>
      </c>
      <c r="H109" s="143">
        <v>9959205.249955127</v>
      </c>
      <c r="I109" s="143">
        <v>9314468.639955312</v>
      </c>
      <c r="J109" s="143">
        <v>9915766.9099536482</v>
      </c>
      <c r="K109" s="143">
        <v>9760526.7099567987</v>
      </c>
      <c r="L109" s="143">
        <v>7589756.1399641372</v>
      </c>
      <c r="M109" s="143">
        <v>7915266.9199628253</v>
      </c>
      <c r="N109" s="143">
        <v>7770577.2899644198</v>
      </c>
      <c r="O109" s="143">
        <v>6816042.3099678289</v>
      </c>
    </row>
    <row r="110" spans="1:15" x14ac:dyDescent="0.25">
      <c r="A110" s="15"/>
      <c r="B110" s="7"/>
      <c r="E110" s="14" t="s">
        <v>15</v>
      </c>
      <c r="F110" s="143" t="s">
        <v>73</v>
      </c>
      <c r="G110" s="143">
        <v>8667339.069969045</v>
      </c>
      <c r="H110" s="143">
        <v>9886488.2599647678</v>
      </c>
      <c r="I110" s="143">
        <v>9474808.3399661724</v>
      </c>
      <c r="J110" s="143">
        <v>10202227.329963744</v>
      </c>
      <c r="K110" s="143">
        <v>10780511.189963486</v>
      </c>
      <c r="L110" s="143">
        <v>9181579.7499702685</v>
      </c>
      <c r="M110" s="143">
        <v>9817234.69996785</v>
      </c>
      <c r="N110" s="143">
        <v>9014855.4499708917</v>
      </c>
      <c r="O110" s="143">
        <v>7884786.1799761662</v>
      </c>
    </row>
    <row r="111" spans="1:15" x14ac:dyDescent="0.25">
      <c r="A111" s="15"/>
      <c r="B111" s="7"/>
      <c r="E111" s="14" t="s">
        <v>15</v>
      </c>
      <c r="F111" s="143" t="s">
        <v>74</v>
      </c>
      <c r="G111" s="143">
        <v>1472214.9599921971</v>
      </c>
      <c r="H111" s="143">
        <v>1679855.9499912774</v>
      </c>
      <c r="I111" s="143">
        <v>1486835.0899919923</v>
      </c>
      <c r="J111" s="143">
        <v>1724965.3599919558</v>
      </c>
      <c r="K111" s="143">
        <v>1709484.3999917146</v>
      </c>
      <c r="L111" s="143">
        <v>1308854.0499934498</v>
      </c>
      <c r="M111" s="143">
        <v>1523398.3499939628</v>
      </c>
      <c r="N111" s="143">
        <v>1526115.4399942581</v>
      </c>
      <c r="O111" s="143">
        <v>1328302.2699955141</v>
      </c>
    </row>
    <row r="112" spans="1:15" x14ac:dyDescent="0.25">
      <c r="A112" s="15"/>
      <c r="B112" s="7"/>
      <c r="E112" s="14" t="s">
        <v>15</v>
      </c>
      <c r="F112" s="143" t="s">
        <v>75</v>
      </c>
      <c r="G112" s="143">
        <v>4155316.2799810064</v>
      </c>
      <c r="H112" s="143">
        <v>4845818.0099786762</v>
      </c>
      <c r="I112" s="143">
        <v>4331172.5199793605</v>
      </c>
      <c r="J112" s="143">
        <v>4331028.0499801803</v>
      </c>
      <c r="K112" s="143">
        <v>4399100.6899797991</v>
      </c>
      <c r="L112" s="143">
        <v>3487470.1299840198</v>
      </c>
      <c r="M112" s="143">
        <v>3525771.2499833014</v>
      </c>
      <c r="N112" s="143">
        <v>3459549.7599842218</v>
      </c>
      <c r="O112" s="143">
        <v>2750806.109986688</v>
      </c>
    </row>
    <row r="113" spans="1:15" x14ac:dyDescent="0.25">
      <c r="A113" s="15"/>
      <c r="B113" s="7"/>
      <c r="E113" s="14" t="s">
        <v>15</v>
      </c>
      <c r="F113" s="143" t="s">
        <v>76</v>
      </c>
      <c r="G113" s="143">
        <v>4576157.7099789539</v>
      </c>
      <c r="H113" s="143">
        <v>4971391.3599760551</v>
      </c>
      <c r="I113" s="143">
        <v>4556039.9799798913</v>
      </c>
      <c r="J113" s="143">
        <v>4175448.6099805026</v>
      </c>
      <c r="K113" s="143">
        <v>4193643.6399811087</v>
      </c>
      <c r="L113" s="143">
        <v>3066137.57998621</v>
      </c>
      <c r="M113" s="143">
        <v>3405526.5699841399</v>
      </c>
      <c r="N113" s="143">
        <v>3498683.5799836321</v>
      </c>
      <c r="O113" s="143">
        <v>2899990.3799880808</v>
      </c>
    </row>
    <row r="114" spans="1:15" x14ac:dyDescent="0.25">
      <c r="A114" s="15"/>
      <c r="B114" s="7"/>
      <c r="E114" s="14" t="s">
        <v>15</v>
      </c>
      <c r="F114" s="143" t="s">
        <v>77</v>
      </c>
      <c r="G114" s="143">
        <v>2114321.0799912512</v>
      </c>
      <c r="H114" s="143">
        <v>1986258.3099912964</v>
      </c>
      <c r="I114" s="143">
        <v>1959622.779990932</v>
      </c>
      <c r="J114" s="143">
        <v>1953556.0999909495</v>
      </c>
      <c r="K114" s="143">
        <v>2098112.2499904758</v>
      </c>
      <c r="L114" s="143">
        <v>1502025.0999937195</v>
      </c>
      <c r="M114" s="143">
        <v>1768380.849992567</v>
      </c>
      <c r="N114" s="143">
        <v>1804469.119992146</v>
      </c>
      <c r="O114" s="143">
        <v>1381608.139993818</v>
      </c>
    </row>
    <row r="115" spans="1:15" x14ac:dyDescent="0.25">
      <c r="A115" s="15"/>
      <c r="B115" s="7"/>
      <c r="E115" s="14" t="s">
        <v>15</v>
      </c>
      <c r="F115" s="143" t="s">
        <v>78</v>
      </c>
      <c r="G115" s="143">
        <v>12304882.799934197</v>
      </c>
      <c r="H115" s="143">
        <v>12462174.519936476</v>
      </c>
      <c r="I115" s="143">
        <v>12086152.289941773</v>
      </c>
      <c r="J115" s="143">
        <v>4507400.9399793036</v>
      </c>
      <c r="K115" s="143">
        <v>3571406.77998346</v>
      </c>
      <c r="L115" s="143">
        <v>2892273.9199892245</v>
      </c>
      <c r="M115" s="143">
        <v>3086305.1799878655</v>
      </c>
      <c r="N115" s="143">
        <v>3003513.6499870862</v>
      </c>
      <c r="O115" s="143">
        <v>2666133.309988677</v>
      </c>
    </row>
    <row r="116" spans="1:15" x14ac:dyDescent="0.25">
      <c r="A116" s="15"/>
      <c r="B116" s="7"/>
      <c r="C116" s="10"/>
      <c r="D116" s="10"/>
      <c r="E116" s="13" t="s">
        <v>16</v>
      </c>
      <c r="F116" s="13"/>
      <c r="G116" s="13">
        <v>10663216.939935835</v>
      </c>
      <c r="H116" s="13">
        <v>11121570.929944398</v>
      </c>
      <c r="I116" s="13">
        <v>11558047.769969521</v>
      </c>
      <c r="J116" s="13">
        <v>8480722.9099743981</v>
      </c>
      <c r="K116" s="13">
        <v>8057269.5099586481</v>
      </c>
      <c r="L116" s="13">
        <v>6545482.689956638</v>
      </c>
      <c r="M116" s="13">
        <v>5726867.1899720952</v>
      </c>
      <c r="N116" s="13">
        <v>5365887.0199694</v>
      </c>
      <c r="O116" s="13">
        <v>4557929.0599817988</v>
      </c>
    </row>
    <row r="117" spans="1:15" x14ac:dyDescent="0.25">
      <c r="A117" s="15"/>
      <c r="B117" s="7"/>
      <c r="E117" s="14" t="s">
        <v>16</v>
      </c>
      <c r="F117" s="143" t="s">
        <v>71</v>
      </c>
      <c r="G117" s="143">
        <v>1620340.2499910451</v>
      </c>
      <c r="H117" s="143">
        <v>1602332.3699920219</v>
      </c>
      <c r="I117" s="143">
        <v>1600888.0399948282</v>
      </c>
      <c r="J117" s="143">
        <v>1534524.5099956987</v>
      </c>
      <c r="K117" s="143">
        <v>1598148.7199918956</v>
      </c>
      <c r="L117" s="143">
        <v>1227820.5599921201</v>
      </c>
      <c r="M117" s="143">
        <v>1163369.049994631</v>
      </c>
      <c r="N117" s="143">
        <v>1102416.9899942081</v>
      </c>
      <c r="O117" s="143">
        <v>956200.699996387</v>
      </c>
    </row>
    <row r="118" spans="1:15" x14ac:dyDescent="0.25">
      <c r="A118" s="15"/>
      <c r="B118" s="7"/>
      <c r="E118" s="14" t="s">
        <v>16</v>
      </c>
      <c r="F118" s="143" t="s">
        <v>72</v>
      </c>
      <c r="G118" s="143">
        <v>1793128.3999895037</v>
      </c>
      <c r="H118" s="143">
        <v>1813906.9199912937</v>
      </c>
      <c r="I118" s="143">
        <v>1879103.8299943544</v>
      </c>
      <c r="J118" s="143">
        <v>1786570.6299946285</v>
      </c>
      <c r="K118" s="143">
        <v>1727818.0799911269</v>
      </c>
      <c r="L118" s="143">
        <v>1380400.8899910981</v>
      </c>
      <c r="M118" s="143">
        <v>1186739.1399942485</v>
      </c>
      <c r="N118" s="143">
        <v>1087864.2099939359</v>
      </c>
      <c r="O118" s="143">
        <v>909737.38999641105</v>
      </c>
    </row>
    <row r="119" spans="1:15" x14ac:dyDescent="0.25">
      <c r="A119" s="15"/>
      <c r="B119" s="7"/>
      <c r="E119" s="14" t="s">
        <v>16</v>
      </c>
      <c r="F119" s="143" t="s">
        <v>73</v>
      </c>
      <c r="G119" s="143">
        <v>2502029.6199857658</v>
      </c>
      <c r="H119" s="143">
        <v>2561549.3599870396</v>
      </c>
      <c r="I119" s="143">
        <v>2736025.5399909369</v>
      </c>
      <c r="J119" s="143">
        <v>2767026.0699910359</v>
      </c>
      <c r="K119" s="143">
        <v>2533958.9699872113</v>
      </c>
      <c r="L119" s="143">
        <v>2164891.0999853797</v>
      </c>
      <c r="M119" s="143">
        <v>1814865.1599907505</v>
      </c>
      <c r="N119" s="143">
        <v>1733742.6499893491</v>
      </c>
      <c r="O119" s="143">
        <v>1502055.629993686</v>
      </c>
    </row>
    <row r="120" spans="1:15" x14ac:dyDescent="0.25">
      <c r="A120" s="15"/>
      <c r="B120" s="7"/>
      <c r="E120" s="14" t="s">
        <v>16</v>
      </c>
      <c r="F120" s="143" t="s">
        <v>74</v>
      </c>
      <c r="G120" s="143">
        <v>158622.60999903781</v>
      </c>
      <c r="H120" s="143">
        <v>192174.20999895857</v>
      </c>
      <c r="I120" s="143">
        <v>188549.8399994038</v>
      </c>
      <c r="J120" s="143">
        <v>162723.34999950361</v>
      </c>
      <c r="K120" s="143">
        <v>157051.08999914673</v>
      </c>
      <c r="L120" s="143">
        <v>146242.08999898055</v>
      </c>
      <c r="M120" s="143">
        <v>143726.59999928455</v>
      </c>
      <c r="N120" s="143">
        <v>133752.91999924701</v>
      </c>
      <c r="O120" s="143">
        <v>107151.379999629</v>
      </c>
    </row>
    <row r="121" spans="1:15" x14ac:dyDescent="0.25">
      <c r="A121" s="15"/>
      <c r="B121" s="7"/>
      <c r="E121" s="14" t="s">
        <v>16</v>
      </c>
      <c r="F121" s="143" t="s">
        <v>75</v>
      </c>
      <c r="G121" s="143">
        <v>385607.40999768011</v>
      </c>
      <c r="H121" s="143">
        <v>411091.23999800737</v>
      </c>
      <c r="I121" s="143">
        <v>449929.07999860554</v>
      </c>
      <c r="J121" s="143">
        <v>366909.99999888806</v>
      </c>
      <c r="K121" s="143">
        <v>398355.34999789501</v>
      </c>
      <c r="L121" s="143">
        <v>331698.93999771017</v>
      </c>
      <c r="M121" s="143">
        <v>276114.00999862555</v>
      </c>
      <c r="N121" s="143">
        <v>259981.11999848601</v>
      </c>
      <c r="O121" s="143">
        <v>215908.64999911099</v>
      </c>
    </row>
    <row r="122" spans="1:15" x14ac:dyDescent="0.25">
      <c r="A122" s="15"/>
      <c r="B122" s="7"/>
      <c r="E122" s="14" t="s">
        <v>16</v>
      </c>
      <c r="F122" s="143" t="s">
        <v>76</v>
      </c>
      <c r="G122" s="143">
        <v>920235.64999470091</v>
      </c>
      <c r="H122" s="143">
        <v>1073572.2599951283</v>
      </c>
      <c r="I122" s="143">
        <v>1315510.1399959452</v>
      </c>
      <c r="J122" s="143">
        <v>700410.94999797351</v>
      </c>
      <c r="K122" s="143">
        <v>716120.9899963428</v>
      </c>
      <c r="L122" s="143">
        <v>562973.19999640353</v>
      </c>
      <c r="M122" s="143">
        <v>511428.25999777007</v>
      </c>
      <c r="N122" s="143">
        <v>466382.98999755498</v>
      </c>
      <c r="O122" s="143">
        <v>397987.169998403</v>
      </c>
    </row>
    <row r="123" spans="1:15" x14ac:dyDescent="0.25">
      <c r="A123" s="15"/>
      <c r="B123" s="7"/>
      <c r="E123" s="14" t="s">
        <v>16</v>
      </c>
      <c r="F123" s="143" t="s">
        <v>77</v>
      </c>
      <c r="G123" s="143">
        <v>662226.00999607693</v>
      </c>
      <c r="H123" s="143">
        <v>720757.09999639855</v>
      </c>
      <c r="I123" s="143">
        <v>660251.05999806884</v>
      </c>
      <c r="J123" s="143">
        <v>513112.52999856253</v>
      </c>
      <c r="K123" s="143">
        <v>510652.20999734302</v>
      </c>
      <c r="L123" s="143">
        <v>388009.04999739287</v>
      </c>
      <c r="M123" s="143">
        <v>345721.47999823623</v>
      </c>
      <c r="N123" s="143">
        <v>318958.22999816801</v>
      </c>
      <c r="O123" s="143">
        <v>261526.389998912</v>
      </c>
    </row>
    <row r="124" spans="1:15" x14ac:dyDescent="0.25">
      <c r="A124" s="15"/>
      <c r="B124" s="7"/>
      <c r="E124" s="14" t="s">
        <v>16</v>
      </c>
      <c r="F124" s="143" t="s">
        <v>78</v>
      </c>
      <c r="G124" s="143">
        <v>2621026.9899836676</v>
      </c>
      <c r="H124" s="143">
        <v>2746187.4699857482</v>
      </c>
      <c r="I124" s="143">
        <v>2727790.2399927606</v>
      </c>
      <c r="J124" s="143">
        <v>649444.86999815213</v>
      </c>
      <c r="K124" s="143">
        <v>415164.09999771445</v>
      </c>
      <c r="L124" s="143">
        <v>343446.85999748512</v>
      </c>
      <c r="M124" s="143">
        <v>284903.4899985246</v>
      </c>
      <c r="N124" s="143">
        <v>262787.90999844798</v>
      </c>
      <c r="O124" s="143">
        <v>207361.74999920101</v>
      </c>
    </row>
    <row r="125" spans="1:15" x14ac:dyDescent="0.25">
      <c r="A125" s="15"/>
      <c r="B125" s="7"/>
      <c r="C125" s="10"/>
      <c r="D125" s="10"/>
      <c r="E125" s="13" t="s">
        <v>17</v>
      </c>
      <c r="F125" s="13"/>
      <c r="G125" s="13">
        <v>5488108.7899990557</v>
      </c>
      <c r="H125" s="13">
        <v>12794371.839997549</v>
      </c>
      <c r="I125" s="13">
        <v>18181042.769997746</v>
      </c>
      <c r="J125" s="13">
        <v>19735225.859997779</v>
      </c>
      <c r="K125" s="13">
        <v>19515345.589998171</v>
      </c>
      <c r="L125" s="13">
        <v>20237131.129998203</v>
      </c>
      <c r="M125" s="13">
        <v>22508367.409998249</v>
      </c>
      <c r="N125" s="13">
        <v>23787114.539998036</v>
      </c>
      <c r="O125" s="13">
        <v>22348877.309998576</v>
      </c>
    </row>
    <row r="126" spans="1:15" x14ac:dyDescent="0.25">
      <c r="A126" s="15"/>
      <c r="B126" s="7"/>
      <c r="E126" s="14" t="s">
        <v>17</v>
      </c>
      <c r="F126" s="143" t="s">
        <v>71</v>
      </c>
      <c r="G126" s="143">
        <v>1495700.229999552</v>
      </c>
      <c r="H126" s="143">
        <v>3121658.789999153</v>
      </c>
      <c r="I126" s="143">
        <v>4153467.3699991726</v>
      </c>
      <c r="J126" s="143">
        <v>4158437.0899993032</v>
      </c>
      <c r="K126" s="143">
        <v>4189092.779999475</v>
      </c>
      <c r="L126" s="143">
        <v>3994448.2899997225</v>
      </c>
      <c r="M126" s="143">
        <v>4506651.8999997592</v>
      </c>
      <c r="N126" s="143">
        <v>4912415.7599996189</v>
      </c>
      <c r="O126" s="143">
        <v>4714049.0299996864</v>
      </c>
    </row>
    <row r="127" spans="1:15" x14ac:dyDescent="0.25">
      <c r="A127" s="15"/>
      <c r="B127" s="7"/>
      <c r="E127" s="14" t="s">
        <v>17</v>
      </c>
      <c r="F127" s="143" t="s">
        <v>72</v>
      </c>
      <c r="G127" s="143">
        <v>1287814.1699998763</v>
      </c>
      <c r="H127" s="143">
        <v>2759554.8599994555</v>
      </c>
      <c r="I127" s="143">
        <v>3652811.5799993449</v>
      </c>
      <c r="J127" s="143">
        <v>4154805.3499994255</v>
      </c>
      <c r="K127" s="143">
        <v>3787295.9599996177</v>
      </c>
      <c r="L127" s="143">
        <v>3906256.069999605</v>
      </c>
      <c r="M127" s="143">
        <v>3877162.1399994474</v>
      </c>
      <c r="N127" s="143">
        <v>4115287.2799995341</v>
      </c>
      <c r="O127" s="143">
        <v>3632315.5199997169</v>
      </c>
    </row>
    <row r="128" spans="1:15" x14ac:dyDescent="0.25">
      <c r="A128" s="15"/>
      <c r="B128" s="7"/>
      <c r="E128" s="14" t="s">
        <v>17</v>
      </c>
      <c r="F128" s="143" t="s">
        <v>73</v>
      </c>
      <c r="G128" s="143">
        <v>1112070.9299999359</v>
      </c>
      <c r="H128" s="143">
        <v>3053267.8899998553</v>
      </c>
      <c r="I128" s="143">
        <v>4381198.6799996411</v>
      </c>
      <c r="J128" s="143">
        <v>4360195.8999996781</v>
      </c>
      <c r="K128" s="143">
        <v>4189122.0599995847</v>
      </c>
      <c r="L128" s="143">
        <v>4716922.4999994785</v>
      </c>
      <c r="M128" s="143">
        <v>5906767.7799995421</v>
      </c>
      <c r="N128" s="143">
        <v>6046098.9799993839</v>
      </c>
      <c r="O128" s="143">
        <v>5775363.9499995178</v>
      </c>
    </row>
    <row r="129" spans="1:15" x14ac:dyDescent="0.25">
      <c r="A129" s="15"/>
      <c r="B129" s="7"/>
      <c r="E129" s="14" t="s">
        <v>17</v>
      </c>
      <c r="F129" s="143" t="s">
        <v>74</v>
      </c>
      <c r="G129" s="143">
        <v>210377.81999999937</v>
      </c>
      <c r="H129" s="143">
        <v>331500.14999999624</v>
      </c>
      <c r="I129" s="143">
        <v>502279.00999996759</v>
      </c>
      <c r="J129" s="143">
        <v>616135.88999988558</v>
      </c>
      <c r="K129" s="143">
        <v>504347.60999994638</v>
      </c>
      <c r="L129" s="143">
        <v>492166.98999998439</v>
      </c>
      <c r="M129" s="143">
        <v>599038.89999997115</v>
      </c>
      <c r="N129" s="143">
        <v>684197.14999994403</v>
      </c>
      <c r="O129" s="143">
        <v>508195.90999995102</v>
      </c>
    </row>
    <row r="130" spans="1:15" x14ac:dyDescent="0.25">
      <c r="A130" s="15"/>
      <c r="B130" s="7"/>
      <c r="E130" s="14" t="s">
        <v>17</v>
      </c>
      <c r="F130" s="143" t="s">
        <v>75</v>
      </c>
      <c r="G130" s="143">
        <v>288788.72999999416</v>
      </c>
      <c r="H130" s="143">
        <v>578241.11999996647</v>
      </c>
      <c r="I130" s="143">
        <v>984784.27999993123</v>
      </c>
      <c r="J130" s="143">
        <v>1144403.0899999083</v>
      </c>
      <c r="K130" s="143">
        <v>1054140.6399999345</v>
      </c>
      <c r="L130" s="143">
        <v>1156305.4199999771</v>
      </c>
      <c r="M130" s="143">
        <v>1210715.109999981</v>
      </c>
      <c r="N130" s="143">
        <v>1096245.7199999481</v>
      </c>
      <c r="O130" s="143">
        <v>1163389.149999951</v>
      </c>
    </row>
    <row r="131" spans="1:15" x14ac:dyDescent="0.25">
      <c r="A131" s="15"/>
      <c r="B131" s="7"/>
      <c r="E131" s="14" t="s">
        <v>17</v>
      </c>
      <c r="F131" s="143" t="s">
        <v>76</v>
      </c>
      <c r="G131" s="143">
        <v>402427.78999978845</v>
      </c>
      <c r="H131" s="143">
        <v>1349827.2799993688</v>
      </c>
      <c r="I131" s="143">
        <v>2023658.4799998703</v>
      </c>
      <c r="J131" s="143">
        <v>2449025.469999711</v>
      </c>
      <c r="K131" s="143">
        <v>2327611.5399998445</v>
      </c>
      <c r="L131" s="143">
        <v>2265038.3399997596</v>
      </c>
      <c r="M131" s="143">
        <v>2270637.0299997106</v>
      </c>
      <c r="N131" s="143">
        <v>2374226.1199997999</v>
      </c>
      <c r="O131" s="143">
        <v>2268083.379999843</v>
      </c>
    </row>
    <row r="132" spans="1:15" x14ac:dyDescent="0.25">
      <c r="A132" s="15"/>
      <c r="B132" s="7"/>
      <c r="E132" s="14" t="s">
        <v>17</v>
      </c>
      <c r="F132" s="143" t="s">
        <v>77</v>
      </c>
      <c r="G132" s="143">
        <v>342006.77999993064</v>
      </c>
      <c r="H132" s="143">
        <v>782734.49999985518</v>
      </c>
      <c r="I132" s="143">
        <v>1457069.9199998837</v>
      </c>
      <c r="J132" s="143">
        <v>1618159.3699999172</v>
      </c>
      <c r="K132" s="143">
        <v>1636331.5199998298</v>
      </c>
      <c r="L132" s="143">
        <v>1834305.7899997237</v>
      </c>
      <c r="M132" s="143">
        <v>1918017.2299998752</v>
      </c>
      <c r="N132" s="143">
        <v>2027758.7399998249</v>
      </c>
      <c r="O132" s="143">
        <v>1970127.4099999359</v>
      </c>
    </row>
    <row r="133" spans="1:15" x14ac:dyDescent="0.25">
      <c r="A133" s="15"/>
      <c r="B133" s="7"/>
      <c r="E133" s="14" t="s">
        <v>17</v>
      </c>
      <c r="F133" s="143" t="s">
        <v>78</v>
      </c>
      <c r="G133" s="143">
        <v>348922.33999997849</v>
      </c>
      <c r="H133" s="143">
        <v>817587.24999990384</v>
      </c>
      <c r="I133" s="143">
        <v>1025773.4499999403</v>
      </c>
      <c r="J133" s="143">
        <v>1234063.6999999664</v>
      </c>
      <c r="K133" s="143">
        <v>1827403.4799999725</v>
      </c>
      <c r="L133" s="143">
        <v>1871687.7299999604</v>
      </c>
      <c r="M133" s="143">
        <v>2219377.3199999621</v>
      </c>
      <c r="N133" s="143">
        <v>2530884.789999973</v>
      </c>
      <c r="O133" s="143">
        <v>2317352.9599999879</v>
      </c>
    </row>
    <row r="134" spans="1:15" x14ac:dyDescent="0.25">
      <c r="A134" s="15"/>
      <c r="B134" s="7"/>
      <c r="C134" s="10"/>
      <c r="D134" s="10"/>
      <c r="E134" s="13" t="s">
        <v>18</v>
      </c>
      <c r="F134" s="13"/>
      <c r="G134" s="13">
        <v>5766819.7699873643</v>
      </c>
      <c r="H134" s="13">
        <v>6746074.7799879694</v>
      </c>
      <c r="I134" s="13">
        <v>8977863.3299867585</v>
      </c>
      <c r="J134" s="13">
        <v>10664263.999985939</v>
      </c>
      <c r="K134" s="13">
        <v>12857520.269971237</v>
      </c>
      <c r="L134" s="13">
        <v>13689146.44996619</v>
      </c>
      <c r="M134" s="13">
        <v>16088747.709960571</v>
      </c>
      <c r="N134" s="13">
        <v>19806132.49994893</v>
      </c>
      <c r="O134" s="13">
        <v>19592479.359953299</v>
      </c>
    </row>
    <row r="135" spans="1:15" x14ac:dyDescent="0.25">
      <c r="A135" s="15"/>
      <c r="B135" s="7"/>
      <c r="E135" s="14" t="s">
        <v>18</v>
      </c>
      <c r="F135" s="143" t="s">
        <v>71</v>
      </c>
      <c r="G135" s="143">
        <v>806787.95999656944</v>
      </c>
      <c r="H135" s="143">
        <v>1103210.9299955161</v>
      </c>
      <c r="I135" s="143">
        <v>1521739.7899951653</v>
      </c>
      <c r="J135" s="143">
        <v>2010881.9899952607</v>
      </c>
      <c r="K135" s="143">
        <v>2221071.3899918254</v>
      </c>
      <c r="L135" s="143">
        <v>2320858.6699913479</v>
      </c>
      <c r="M135" s="143">
        <v>3492094.8299911902</v>
      </c>
      <c r="N135" s="143">
        <v>4353987.8699874533</v>
      </c>
      <c r="O135" s="143">
        <v>4524688.0199862719</v>
      </c>
    </row>
    <row r="136" spans="1:15" x14ac:dyDescent="0.25">
      <c r="A136" s="15"/>
      <c r="B136" s="7"/>
      <c r="E136" s="14" t="s">
        <v>18</v>
      </c>
      <c r="F136" s="143" t="s">
        <v>72</v>
      </c>
      <c r="G136" s="143">
        <v>1070522.1099993233</v>
      </c>
      <c r="H136" s="143">
        <v>1431349.7599987888</v>
      </c>
      <c r="I136" s="143">
        <v>1857181.1399993373</v>
      </c>
      <c r="J136" s="143">
        <v>2262871.6199990655</v>
      </c>
      <c r="K136" s="143">
        <v>2801708.8799960217</v>
      </c>
      <c r="L136" s="143">
        <v>2891252.7399956402</v>
      </c>
      <c r="M136" s="143">
        <v>3280594.0999949607</v>
      </c>
      <c r="N136" s="143">
        <v>3645529.9199934779</v>
      </c>
      <c r="O136" s="143">
        <v>4020971.9399931449</v>
      </c>
    </row>
    <row r="137" spans="1:15" x14ac:dyDescent="0.25">
      <c r="A137" s="15"/>
      <c r="B137" s="7"/>
      <c r="E137" s="14" t="s">
        <v>18</v>
      </c>
      <c r="F137" s="143" t="s">
        <v>73</v>
      </c>
      <c r="G137" s="143">
        <v>1060289.9799975201</v>
      </c>
      <c r="H137" s="143">
        <v>1039692.7999991662</v>
      </c>
      <c r="I137" s="143">
        <v>1409506.8299991896</v>
      </c>
      <c r="J137" s="143">
        <v>2033873.2499980235</v>
      </c>
      <c r="K137" s="143">
        <v>2614478.989996071</v>
      </c>
      <c r="L137" s="143">
        <v>3356667.209993172</v>
      </c>
      <c r="M137" s="143">
        <v>4243119.1199895022</v>
      </c>
      <c r="N137" s="143">
        <v>5507598.169986493</v>
      </c>
      <c r="O137" s="143">
        <v>4524307.9399909964</v>
      </c>
    </row>
    <row r="138" spans="1:15" x14ac:dyDescent="0.25">
      <c r="A138" s="15"/>
      <c r="B138" s="7"/>
      <c r="E138" s="14" t="s">
        <v>18</v>
      </c>
      <c r="F138" s="143" t="s">
        <v>74</v>
      </c>
      <c r="G138" s="143">
        <v>75676.939999716822</v>
      </c>
      <c r="H138" s="143">
        <v>160423.18999931545</v>
      </c>
      <c r="I138" s="143">
        <v>197377.20999907327</v>
      </c>
      <c r="J138" s="143">
        <v>249871.94999934608</v>
      </c>
      <c r="K138" s="143">
        <v>337657.04999941523</v>
      </c>
      <c r="L138" s="143">
        <v>433047.33999926824</v>
      </c>
      <c r="M138" s="143">
        <v>377318.57999928086</v>
      </c>
      <c r="N138" s="143">
        <v>486348.78999928199</v>
      </c>
      <c r="O138" s="143">
        <v>481911.70999933803</v>
      </c>
    </row>
    <row r="139" spans="1:15" x14ac:dyDescent="0.25">
      <c r="A139" s="15"/>
      <c r="B139" s="7"/>
      <c r="E139" s="14" t="s">
        <v>18</v>
      </c>
      <c r="F139" s="143" t="s">
        <v>75</v>
      </c>
      <c r="G139" s="143">
        <v>642159.88999880478</v>
      </c>
      <c r="H139" s="143">
        <v>827020.83999877423</v>
      </c>
      <c r="I139" s="143">
        <v>1012391.6999983828</v>
      </c>
      <c r="J139" s="143">
        <v>1011988.469998576</v>
      </c>
      <c r="K139" s="143">
        <v>1151802.9799963329</v>
      </c>
      <c r="L139" s="143">
        <v>1007906.1399960472</v>
      </c>
      <c r="M139" s="143">
        <v>1034169.2999959582</v>
      </c>
      <c r="N139" s="143">
        <v>1157472.9999952549</v>
      </c>
      <c r="O139" s="143">
        <v>1254388.2699955739</v>
      </c>
    </row>
    <row r="140" spans="1:15" x14ac:dyDescent="0.25">
      <c r="A140" s="15"/>
      <c r="B140" s="7"/>
      <c r="E140" s="14" t="s">
        <v>18</v>
      </c>
      <c r="F140" s="143" t="s">
        <v>76</v>
      </c>
      <c r="G140" s="143">
        <v>735728.62999877054</v>
      </c>
      <c r="H140" s="143">
        <v>669738.69999962812</v>
      </c>
      <c r="I140" s="143">
        <v>1077638.3599997498</v>
      </c>
      <c r="J140" s="143">
        <v>1188655.9399995944</v>
      </c>
      <c r="K140" s="143">
        <v>1326280.3799964299</v>
      </c>
      <c r="L140" s="143">
        <v>1228758.7699956684</v>
      </c>
      <c r="M140" s="143">
        <v>1229948.2399955648</v>
      </c>
      <c r="N140" s="143">
        <v>1440286.1199942541</v>
      </c>
      <c r="O140" s="143">
        <v>1548362.8399943949</v>
      </c>
    </row>
    <row r="141" spans="1:15" x14ac:dyDescent="0.25">
      <c r="A141" s="15"/>
      <c r="B141" s="7"/>
      <c r="E141" s="14" t="s">
        <v>18</v>
      </c>
      <c r="F141" s="143" t="s">
        <v>77</v>
      </c>
      <c r="G141" s="143">
        <v>194878.82999927807</v>
      </c>
      <c r="H141" s="143">
        <v>324010.94999929471</v>
      </c>
      <c r="I141" s="143">
        <v>438110.29999949801</v>
      </c>
      <c r="J141" s="143">
        <v>608621.56999916094</v>
      </c>
      <c r="K141" s="143">
        <v>935793.22999873757</v>
      </c>
      <c r="L141" s="143">
        <v>938923.4799984456</v>
      </c>
      <c r="M141" s="143">
        <v>965893.60999791604</v>
      </c>
      <c r="N141" s="143">
        <v>1298144.5399971399</v>
      </c>
      <c r="O141" s="143">
        <v>1365079.1099971421</v>
      </c>
    </row>
    <row r="142" spans="1:15" x14ac:dyDescent="0.25">
      <c r="A142" s="15"/>
      <c r="B142" s="7"/>
      <c r="E142" s="14" t="s">
        <v>18</v>
      </c>
      <c r="F142" s="143" t="s">
        <v>78</v>
      </c>
      <c r="G142" s="143">
        <v>1180775.4299974001</v>
      </c>
      <c r="H142" s="143">
        <v>1190627.609997493</v>
      </c>
      <c r="I142" s="143">
        <v>1463917.9999963995</v>
      </c>
      <c r="J142" s="143">
        <v>1297499.209996932</v>
      </c>
      <c r="K142" s="143">
        <v>1468727.3699963687</v>
      </c>
      <c r="L142" s="143">
        <v>1511732.0999964159</v>
      </c>
      <c r="M142" s="143">
        <v>1465609.9299961093</v>
      </c>
      <c r="N142" s="143">
        <v>1916764.0899954711</v>
      </c>
      <c r="O142" s="143">
        <v>1872769.5299956549</v>
      </c>
    </row>
    <row r="143" spans="1:15" x14ac:dyDescent="0.25">
      <c r="A143" s="15"/>
      <c r="B143" s="7"/>
      <c r="C143" s="10"/>
      <c r="D143" s="10"/>
      <c r="E143" s="13" t="s">
        <v>19</v>
      </c>
      <c r="F143" s="13"/>
      <c r="G143" s="13">
        <v>3354510.4999784045</v>
      </c>
      <c r="H143" s="13">
        <v>3678622.8699814142</v>
      </c>
      <c r="I143" s="13">
        <v>2955662.7899845741</v>
      </c>
      <c r="J143" s="13">
        <v>2436210.289988759</v>
      </c>
      <c r="K143" s="13">
        <v>3072544.4499857314</v>
      </c>
      <c r="L143" s="13">
        <v>5074839.449977261</v>
      </c>
      <c r="M143" s="13">
        <v>10159869.429952361</v>
      </c>
      <c r="N143" s="13">
        <v>12042450.629949454</v>
      </c>
      <c r="O143" s="13">
        <v>8059097.5399578419</v>
      </c>
    </row>
    <row r="144" spans="1:15" x14ac:dyDescent="0.25">
      <c r="A144" s="15"/>
      <c r="B144" s="7"/>
      <c r="E144" s="14" t="s">
        <v>19</v>
      </c>
      <c r="F144" s="143" t="s">
        <v>71</v>
      </c>
      <c r="G144" s="143">
        <v>553101.92999663297</v>
      </c>
      <c r="H144" s="143">
        <v>524529.52999732923</v>
      </c>
      <c r="I144" s="143">
        <v>374031.46999823389</v>
      </c>
      <c r="J144" s="143">
        <v>479516.39999796078</v>
      </c>
      <c r="K144" s="143">
        <v>637186.77999714669</v>
      </c>
      <c r="L144" s="143">
        <v>1350058.3299942852</v>
      </c>
      <c r="M144" s="143">
        <v>2294285.6099892044</v>
      </c>
      <c r="N144" s="143">
        <v>2625573.4699893231</v>
      </c>
      <c r="O144" s="143">
        <v>1625610.6899915391</v>
      </c>
    </row>
    <row r="145" spans="1:15" x14ac:dyDescent="0.25">
      <c r="A145" s="15"/>
      <c r="B145" s="7"/>
      <c r="E145" s="14" t="s">
        <v>19</v>
      </c>
      <c r="F145" s="143" t="s">
        <v>72</v>
      </c>
      <c r="G145" s="143">
        <v>503446.79999703827</v>
      </c>
      <c r="H145" s="143">
        <v>584151.76999733353</v>
      </c>
      <c r="I145" s="143">
        <v>469218.64999752038</v>
      </c>
      <c r="J145" s="143">
        <v>460296.37999788119</v>
      </c>
      <c r="K145" s="143">
        <v>382609.07999845454</v>
      </c>
      <c r="L145" s="143">
        <v>651874.66999708267</v>
      </c>
      <c r="M145" s="143">
        <v>1488633.6899925205</v>
      </c>
      <c r="N145" s="143">
        <v>1724685.139992354</v>
      </c>
      <c r="O145" s="143">
        <v>1354672.5299932461</v>
      </c>
    </row>
    <row r="146" spans="1:15" x14ac:dyDescent="0.25">
      <c r="A146" s="15"/>
      <c r="B146" s="7"/>
      <c r="E146" s="14" t="s">
        <v>19</v>
      </c>
      <c r="F146" s="143" t="s">
        <v>73</v>
      </c>
      <c r="G146" s="143">
        <v>454926.62999694317</v>
      </c>
      <c r="H146" s="143">
        <v>466559.71999764361</v>
      </c>
      <c r="I146" s="143">
        <v>443308.34999778675</v>
      </c>
      <c r="J146" s="143">
        <v>415983.15999790363</v>
      </c>
      <c r="K146" s="143">
        <v>530456.34999759216</v>
      </c>
      <c r="L146" s="143">
        <v>925519.25999584398</v>
      </c>
      <c r="M146" s="143">
        <v>2035838.5299910223</v>
      </c>
      <c r="N146" s="143">
        <v>2306751.109991705</v>
      </c>
      <c r="O146" s="143">
        <v>1120453.3499944599</v>
      </c>
    </row>
    <row r="147" spans="1:15" x14ac:dyDescent="0.25">
      <c r="A147" s="15"/>
      <c r="B147" s="7"/>
      <c r="E147" s="14" t="s">
        <v>19</v>
      </c>
      <c r="F147" s="143" t="s">
        <v>74</v>
      </c>
      <c r="G147" s="143">
        <v>96844.739999331287</v>
      </c>
      <c r="H147" s="143">
        <v>104417.53999948203</v>
      </c>
      <c r="I147" s="143">
        <v>88527.839999518721</v>
      </c>
      <c r="J147" s="143">
        <v>86105.249999635926</v>
      </c>
      <c r="K147" s="143">
        <v>108594.3799995117</v>
      </c>
      <c r="L147" s="143">
        <v>132156.23999932862</v>
      </c>
      <c r="M147" s="143">
        <v>263607.26999894046</v>
      </c>
      <c r="N147" s="143">
        <v>286658.279998902</v>
      </c>
      <c r="O147" s="143">
        <v>221428.90999884901</v>
      </c>
    </row>
    <row r="148" spans="1:15" x14ac:dyDescent="0.25">
      <c r="A148" s="15"/>
      <c r="B148" s="7"/>
      <c r="E148" s="14" t="s">
        <v>19</v>
      </c>
      <c r="F148" s="143" t="s">
        <v>75</v>
      </c>
      <c r="G148" s="143">
        <v>294478.64999839058</v>
      </c>
      <c r="H148" s="143">
        <v>326014.28999839321</v>
      </c>
      <c r="I148" s="143">
        <v>265989.69999868522</v>
      </c>
      <c r="J148" s="143">
        <v>214629.55999914164</v>
      </c>
      <c r="K148" s="143">
        <v>291064.13999877573</v>
      </c>
      <c r="L148" s="143">
        <v>482032.43999757594</v>
      </c>
      <c r="M148" s="143">
        <v>875480.45999564196</v>
      </c>
      <c r="N148" s="143">
        <v>899537.27999582095</v>
      </c>
      <c r="O148" s="143">
        <v>653478.39999651897</v>
      </c>
    </row>
    <row r="149" spans="1:15" x14ac:dyDescent="0.25">
      <c r="A149" s="15"/>
      <c r="B149" s="7"/>
      <c r="E149" s="14" t="s">
        <v>19</v>
      </c>
      <c r="F149" s="143" t="s">
        <v>76</v>
      </c>
      <c r="G149" s="143">
        <v>451321.37999711186</v>
      </c>
      <c r="H149" s="143">
        <v>529916.25999718008</v>
      </c>
      <c r="I149" s="143">
        <v>466244.88999752043</v>
      </c>
      <c r="J149" s="143">
        <v>365001.48999823577</v>
      </c>
      <c r="K149" s="143">
        <v>496638.9299973101</v>
      </c>
      <c r="L149" s="143">
        <v>700499.78999683855</v>
      </c>
      <c r="M149" s="143">
        <v>1467946.3099930061</v>
      </c>
      <c r="N149" s="143">
        <v>1816380.9999911599</v>
      </c>
      <c r="O149" s="143">
        <v>1604264.339990719</v>
      </c>
    </row>
    <row r="150" spans="1:15" x14ac:dyDescent="0.25">
      <c r="A150" s="15"/>
      <c r="B150" s="7"/>
      <c r="E150" s="14" t="s">
        <v>19</v>
      </c>
      <c r="F150" s="143" t="s">
        <v>77</v>
      </c>
      <c r="G150" s="143">
        <v>304403.53999798541</v>
      </c>
      <c r="H150" s="143">
        <v>381058.72999806842</v>
      </c>
      <c r="I150" s="143">
        <v>344682.39999818697</v>
      </c>
      <c r="J150" s="143">
        <v>235415.79999891072</v>
      </c>
      <c r="K150" s="143">
        <v>366689.12999831879</v>
      </c>
      <c r="L150" s="143">
        <v>461966.67999794247</v>
      </c>
      <c r="M150" s="143">
        <v>944307.82999563869</v>
      </c>
      <c r="N150" s="143">
        <v>1435304.4399939631</v>
      </c>
      <c r="O150" s="143">
        <v>797275.18999595603</v>
      </c>
    </row>
    <row r="151" spans="1:15" x14ac:dyDescent="0.25">
      <c r="A151" s="15"/>
      <c r="B151" s="7"/>
      <c r="E151" s="14" t="s">
        <v>19</v>
      </c>
      <c r="F151" s="143" t="s">
        <v>78</v>
      </c>
      <c r="G151" s="143">
        <v>695986.8299950161</v>
      </c>
      <c r="H151" s="143">
        <v>761975.02999598579</v>
      </c>
      <c r="I151" s="143">
        <v>503659.48999712279</v>
      </c>
      <c r="J151" s="143">
        <v>179262.24999905381</v>
      </c>
      <c r="K151" s="143">
        <v>259305.65999862779</v>
      </c>
      <c r="L151" s="143">
        <v>370732.03999835119</v>
      </c>
      <c r="M151" s="143">
        <v>789769.72999648715</v>
      </c>
      <c r="N151" s="143">
        <v>947559.90999604703</v>
      </c>
      <c r="O151" s="143">
        <v>681914.12999632396</v>
      </c>
    </row>
    <row r="152" spans="1:15" x14ac:dyDescent="0.25">
      <c r="A152" s="15"/>
      <c r="B152" s="7"/>
      <c r="C152" s="10"/>
      <c r="D152" s="10"/>
      <c r="E152" s="13" t="s">
        <v>20</v>
      </c>
      <c r="F152" s="13"/>
      <c r="G152" s="13">
        <v>159763180.52916795</v>
      </c>
      <c r="H152" s="13">
        <v>167579832.23911703</v>
      </c>
      <c r="I152" s="13">
        <v>174267501.00908449</v>
      </c>
      <c r="J152" s="13">
        <v>171813920.99908477</v>
      </c>
      <c r="K152" s="13">
        <v>170432852.89907756</v>
      </c>
      <c r="L152" s="13">
        <v>176289953.49904069</v>
      </c>
      <c r="M152" s="13">
        <v>192310264.11902288</v>
      </c>
      <c r="N152" s="13">
        <v>204268214.16895539</v>
      </c>
      <c r="O152" s="13">
        <v>197534898.98904893</v>
      </c>
    </row>
    <row r="153" spans="1:15" x14ac:dyDescent="0.25">
      <c r="A153" s="15"/>
      <c r="B153" s="7"/>
      <c r="E153" s="14" t="s">
        <v>20</v>
      </c>
      <c r="F153" s="143" t="s">
        <v>71</v>
      </c>
      <c r="G153" s="143">
        <v>37055244.589812554</v>
      </c>
      <c r="H153" s="143">
        <v>39683472.429796211</v>
      </c>
      <c r="I153" s="143">
        <v>39168822.419800945</v>
      </c>
      <c r="J153" s="143">
        <v>38446230.399808794</v>
      </c>
      <c r="K153" s="143">
        <v>37401246.359812044</v>
      </c>
      <c r="L153" s="143">
        <v>38526968.769806698</v>
      </c>
      <c r="M153" s="143">
        <v>42739690.499785282</v>
      </c>
      <c r="N153" s="143">
        <v>44841680.009777188</v>
      </c>
      <c r="O153" s="143">
        <v>43425321.739813253</v>
      </c>
    </row>
    <row r="154" spans="1:15" x14ac:dyDescent="0.25">
      <c r="A154" s="15"/>
      <c r="B154" s="7"/>
      <c r="E154" s="14" t="s">
        <v>20</v>
      </c>
      <c r="F154" s="143" t="s">
        <v>72</v>
      </c>
      <c r="G154" s="143">
        <v>34552879.539823093</v>
      </c>
      <c r="H154" s="143">
        <v>34681222.529815242</v>
      </c>
      <c r="I154" s="143">
        <v>35769571.059813291</v>
      </c>
      <c r="J154" s="143">
        <v>35118765.299820647</v>
      </c>
      <c r="K154" s="143">
        <v>33565015.099830136</v>
      </c>
      <c r="L154" s="143">
        <v>34205016.289829195</v>
      </c>
      <c r="M154" s="143">
        <v>38191306.98980891</v>
      </c>
      <c r="N154" s="143">
        <v>39824243.629804768</v>
      </c>
      <c r="O154" s="143">
        <v>37786430.779831119</v>
      </c>
    </row>
    <row r="155" spans="1:15" x14ac:dyDescent="0.25">
      <c r="A155" s="15"/>
      <c r="B155" s="7"/>
      <c r="E155" s="14" t="s">
        <v>20</v>
      </c>
      <c r="F155" s="143" t="s">
        <v>73</v>
      </c>
      <c r="G155" s="143">
        <v>38299300.889805406</v>
      </c>
      <c r="H155" s="143">
        <v>41075557.719785005</v>
      </c>
      <c r="I155" s="143">
        <v>44668452.689769126</v>
      </c>
      <c r="J155" s="143">
        <v>46043436.74976144</v>
      </c>
      <c r="K155" s="143">
        <v>46989883.219757378</v>
      </c>
      <c r="L155" s="143">
        <v>50712316.02974236</v>
      </c>
      <c r="M155" s="143">
        <v>55502521.209716991</v>
      </c>
      <c r="N155" s="143">
        <v>59840423.199691966</v>
      </c>
      <c r="O155" s="143">
        <v>59694001.32972905</v>
      </c>
    </row>
    <row r="156" spans="1:15" x14ac:dyDescent="0.25">
      <c r="A156" s="15"/>
      <c r="B156" s="7"/>
      <c r="E156" s="14" t="s">
        <v>20</v>
      </c>
      <c r="F156" s="143" t="s">
        <v>74</v>
      </c>
      <c r="G156" s="143">
        <v>3770009.2999801151</v>
      </c>
      <c r="H156" s="143">
        <v>4181796.7499776254</v>
      </c>
      <c r="I156" s="143">
        <v>4430234.2699765554</v>
      </c>
      <c r="J156" s="143">
        <v>4482125.3699762942</v>
      </c>
      <c r="K156" s="143">
        <v>4364662.1199766807</v>
      </c>
      <c r="L156" s="143">
        <v>4182734.2099775192</v>
      </c>
      <c r="M156" s="143">
        <v>4295836.3799770111</v>
      </c>
      <c r="N156" s="143">
        <v>4610825.1499753883</v>
      </c>
      <c r="O156" s="143">
        <v>4314907.2999788513</v>
      </c>
    </row>
    <row r="157" spans="1:15" x14ac:dyDescent="0.25">
      <c r="A157" s="15"/>
      <c r="B157" s="7"/>
      <c r="E157" s="14" t="s">
        <v>20</v>
      </c>
      <c r="F157" s="143" t="s">
        <v>75</v>
      </c>
      <c r="G157" s="143">
        <v>10450016.009947309</v>
      </c>
      <c r="H157" s="143">
        <v>10771863.079944324</v>
      </c>
      <c r="I157" s="143">
        <v>11540079.649943139</v>
      </c>
      <c r="J157" s="143">
        <v>11239081.979943117</v>
      </c>
      <c r="K157" s="143">
        <v>11544925.099941164</v>
      </c>
      <c r="L157" s="143">
        <v>12068404.179938816</v>
      </c>
      <c r="M157" s="143">
        <v>12003026.23993947</v>
      </c>
      <c r="N157" s="143">
        <v>12125298.089938268</v>
      </c>
      <c r="O157" s="143">
        <v>11570927.199946811</v>
      </c>
    </row>
    <row r="158" spans="1:15" x14ac:dyDescent="0.25">
      <c r="A158" s="15"/>
      <c r="B158" s="7"/>
      <c r="E158" s="14" t="s">
        <v>20</v>
      </c>
      <c r="F158" s="143" t="s">
        <v>76</v>
      </c>
      <c r="G158" s="143">
        <v>13519521.349929044</v>
      </c>
      <c r="H158" s="143">
        <v>14644473.639922963</v>
      </c>
      <c r="I158" s="143">
        <v>15121548.329922641</v>
      </c>
      <c r="J158" s="143">
        <v>13782099.349928916</v>
      </c>
      <c r="K158" s="143">
        <v>14016302.809927609</v>
      </c>
      <c r="L158" s="143">
        <v>14016957.989932517</v>
      </c>
      <c r="M158" s="143">
        <v>15120777.58992666</v>
      </c>
      <c r="N158" s="143">
        <v>16509197.089917274</v>
      </c>
      <c r="O158" s="143">
        <v>15877762.039929302</v>
      </c>
    </row>
    <row r="159" spans="1:15" x14ac:dyDescent="0.25">
      <c r="A159" s="15"/>
      <c r="B159" s="7"/>
      <c r="E159" s="14" t="s">
        <v>20</v>
      </c>
      <c r="F159" s="143" t="s">
        <v>77</v>
      </c>
      <c r="G159" s="143">
        <v>10008962.829951832</v>
      </c>
      <c r="H159" s="143">
        <v>10866492.289945662</v>
      </c>
      <c r="I159" s="143">
        <v>11877664.539941531</v>
      </c>
      <c r="J159" s="143">
        <v>11130896.18994361</v>
      </c>
      <c r="K159" s="143">
        <v>10893607.279946038</v>
      </c>
      <c r="L159" s="143">
        <v>10997721.459945353</v>
      </c>
      <c r="M159" s="143">
        <v>12547047.059938019</v>
      </c>
      <c r="N159" s="143">
        <v>13757731.259932753</v>
      </c>
      <c r="O159" s="143">
        <v>13040105.689943517</v>
      </c>
    </row>
    <row r="160" spans="1:15" x14ac:dyDescent="0.25">
      <c r="A160" s="15"/>
      <c r="B160" s="7"/>
      <c r="E160" s="14" t="s">
        <v>20</v>
      </c>
      <c r="F160" s="143" t="s">
        <v>78</v>
      </c>
      <c r="G160" s="143">
        <v>12107246.019943861</v>
      </c>
      <c r="H160" s="143">
        <v>11674953.79994254</v>
      </c>
      <c r="I160" s="143">
        <v>11691128.049945485</v>
      </c>
      <c r="J160" s="143">
        <v>11571285.659944991</v>
      </c>
      <c r="K160" s="143">
        <v>11657210.90994483</v>
      </c>
      <c r="L160" s="143">
        <v>11579834.569945036</v>
      </c>
      <c r="M160" s="143">
        <v>11910058.149944196</v>
      </c>
      <c r="N160" s="143">
        <v>12758815.739939887</v>
      </c>
      <c r="O160" s="143">
        <v>11825442.909948684</v>
      </c>
    </row>
    <row r="161" spans="1:15" x14ac:dyDescent="0.25">
      <c r="A161" s="15"/>
      <c r="B161" s="7"/>
      <c r="C161" s="10"/>
      <c r="D161" s="10"/>
      <c r="E161" s="13" t="s">
        <v>21</v>
      </c>
      <c r="F161" s="13"/>
      <c r="G161" s="13">
        <v>7208639.0599579811</v>
      </c>
      <c r="H161" s="13">
        <v>7979236.7799540516</v>
      </c>
      <c r="I161" s="13">
        <v>7920425.9299544049</v>
      </c>
      <c r="J161" s="13">
        <v>6533071.0799615188</v>
      </c>
      <c r="K161" s="13">
        <v>5500178.2699678438</v>
      </c>
      <c r="L161" s="13">
        <v>3797806.9199777646</v>
      </c>
      <c r="M161" s="13">
        <v>2539938.9399852287</v>
      </c>
      <c r="N161" s="13">
        <v>2339100.3899864401</v>
      </c>
      <c r="O161" s="13">
        <v>1852148.0699895851</v>
      </c>
    </row>
    <row r="162" spans="1:15" x14ac:dyDescent="0.25">
      <c r="A162" s="15"/>
      <c r="B162" s="7"/>
      <c r="E162" s="14" t="s">
        <v>21</v>
      </c>
      <c r="F162" s="143" t="s">
        <v>71</v>
      </c>
      <c r="G162" s="143">
        <v>905922.74999426235</v>
      </c>
      <c r="H162" s="143">
        <v>1047242.4699935202</v>
      </c>
      <c r="I162" s="143">
        <v>927897.86999445059</v>
      </c>
      <c r="J162" s="143">
        <v>895022.54999458755</v>
      </c>
      <c r="K162" s="143">
        <v>842853.33999480284</v>
      </c>
      <c r="L162" s="143">
        <v>538549.1299967618</v>
      </c>
      <c r="M162" s="143">
        <v>344679.46999793459</v>
      </c>
      <c r="N162" s="143">
        <v>380199.02999778901</v>
      </c>
      <c r="O162" s="143">
        <v>312004.32999832998</v>
      </c>
    </row>
    <row r="163" spans="1:15" x14ac:dyDescent="0.25">
      <c r="A163" s="15"/>
      <c r="B163" s="7"/>
      <c r="E163" s="14" t="s">
        <v>21</v>
      </c>
      <c r="F163" s="143" t="s">
        <v>72</v>
      </c>
      <c r="G163" s="143">
        <v>1594998.2899912221</v>
      </c>
      <c r="H163" s="143">
        <v>1658630.5099903829</v>
      </c>
      <c r="I163" s="143">
        <v>1773922.0499899827</v>
      </c>
      <c r="J163" s="143">
        <v>1742272.4299897787</v>
      </c>
      <c r="K163" s="143">
        <v>1628400.1199908643</v>
      </c>
      <c r="L163" s="143">
        <v>1122503.319993671</v>
      </c>
      <c r="M163" s="143">
        <v>608024.92999650515</v>
      </c>
      <c r="N163" s="143">
        <v>593492.57999647397</v>
      </c>
      <c r="O163" s="143">
        <v>479859.51999731798</v>
      </c>
    </row>
    <row r="164" spans="1:15" x14ac:dyDescent="0.25">
      <c r="A164" s="15"/>
      <c r="B164" s="7"/>
      <c r="E164" s="14" t="s">
        <v>21</v>
      </c>
      <c r="F164" s="143" t="s">
        <v>73</v>
      </c>
      <c r="G164" s="143">
        <v>678149.45999605092</v>
      </c>
      <c r="H164" s="143">
        <v>792101.17999551748</v>
      </c>
      <c r="I164" s="143">
        <v>579717.8899963838</v>
      </c>
      <c r="J164" s="143">
        <v>878414.33999434847</v>
      </c>
      <c r="K164" s="143">
        <v>633643.02999598684</v>
      </c>
      <c r="L164" s="143">
        <v>375001.99999754271</v>
      </c>
      <c r="M164" s="143">
        <v>318394.91999814921</v>
      </c>
      <c r="N164" s="143">
        <v>302156.52999811701</v>
      </c>
      <c r="O164" s="143">
        <v>219308.27999868701</v>
      </c>
    </row>
    <row r="165" spans="1:15" x14ac:dyDescent="0.25">
      <c r="A165" s="15"/>
      <c r="B165" s="7"/>
      <c r="E165" s="14" t="s">
        <v>21</v>
      </c>
      <c r="F165" s="143" t="s">
        <v>74</v>
      </c>
      <c r="G165" s="143">
        <v>118108.43999922228</v>
      </c>
      <c r="H165" s="143">
        <v>122883.90999920938</v>
      </c>
      <c r="I165" s="143">
        <v>140334.96999911976</v>
      </c>
      <c r="J165" s="143">
        <v>190366.85999880685</v>
      </c>
      <c r="K165" s="143">
        <v>142820.7699990666</v>
      </c>
      <c r="L165" s="143">
        <v>132358.92999917548</v>
      </c>
      <c r="M165" s="143">
        <v>53275.139999683008</v>
      </c>
      <c r="N165" s="143">
        <v>44256.459999751001</v>
      </c>
      <c r="O165" s="143">
        <v>38988.759999791</v>
      </c>
    </row>
    <row r="166" spans="1:15" x14ac:dyDescent="0.25">
      <c r="A166" s="15"/>
      <c r="B166" s="7"/>
      <c r="E166" s="14" t="s">
        <v>21</v>
      </c>
      <c r="F166" s="143" t="s">
        <v>75</v>
      </c>
      <c r="G166" s="143">
        <v>274988.82999833592</v>
      </c>
      <c r="H166" s="143">
        <v>387780.37999774545</v>
      </c>
      <c r="I166" s="143">
        <v>507931.14999701298</v>
      </c>
      <c r="J166" s="143">
        <v>407806.3699976799</v>
      </c>
      <c r="K166" s="143">
        <v>412607.53999756154</v>
      </c>
      <c r="L166" s="143">
        <v>307494.19999822346</v>
      </c>
      <c r="M166" s="143">
        <v>186394.57999892032</v>
      </c>
      <c r="N166" s="143">
        <v>173155.41999901499</v>
      </c>
      <c r="O166" s="143">
        <v>113993.42999937201</v>
      </c>
    </row>
    <row r="167" spans="1:15" x14ac:dyDescent="0.25">
      <c r="A167" s="15"/>
      <c r="B167" s="7"/>
      <c r="E167" s="14" t="s">
        <v>21</v>
      </c>
      <c r="F167" s="143" t="s">
        <v>76</v>
      </c>
      <c r="G167" s="143">
        <v>1033362.7999937281</v>
      </c>
      <c r="H167" s="143">
        <v>1108145.3099934263</v>
      </c>
      <c r="I167" s="143">
        <v>1188042.899992968</v>
      </c>
      <c r="J167" s="143">
        <v>741994.45999560447</v>
      </c>
      <c r="K167" s="143">
        <v>760519.56999549246</v>
      </c>
      <c r="L167" s="143">
        <v>505721.12999687158</v>
      </c>
      <c r="M167" s="143">
        <v>560272.1299967207</v>
      </c>
      <c r="N167" s="143">
        <v>406151.22999778797</v>
      </c>
      <c r="O167" s="143">
        <v>367354.00999783003</v>
      </c>
    </row>
    <row r="168" spans="1:15" x14ac:dyDescent="0.25">
      <c r="A168" s="15"/>
      <c r="B168" s="7"/>
      <c r="E168" s="14" t="s">
        <v>21</v>
      </c>
      <c r="F168" s="143" t="s">
        <v>77</v>
      </c>
      <c r="G168" s="143">
        <v>393119.35999764845</v>
      </c>
      <c r="H168" s="143">
        <v>375074.9899979044</v>
      </c>
      <c r="I168" s="143">
        <v>371026.72999790451</v>
      </c>
      <c r="J168" s="143">
        <v>308026.2899981793</v>
      </c>
      <c r="K168" s="143">
        <v>278325.08999832475</v>
      </c>
      <c r="L168" s="143">
        <v>217340.34999882808</v>
      </c>
      <c r="M168" s="143">
        <v>158793.21999910011</v>
      </c>
      <c r="N168" s="143">
        <v>151321.55999914301</v>
      </c>
      <c r="O168" s="143">
        <v>108702.37999935199</v>
      </c>
    </row>
    <row r="169" spans="1:15" x14ac:dyDescent="0.25">
      <c r="A169" s="15"/>
      <c r="B169" s="7"/>
      <c r="E169" s="14" t="s">
        <v>21</v>
      </c>
      <c r="F169" s="143" t="s">
        <v>78</v>
      </c>
      <c r="G169" s="143">
        <v>2209989.1299875118</v>
      </c>
      <c r="H169" s="143">
        <v>2487378.0299863438</v>
      </c>
      <c r="I169" s="143">
        <v>2431552.369986576</v>
      </c>
      <c r="J169" s="143">
        <v>1369167.7799925341</v>
      </c>
      <c r="K169" s="143">
        <v>801008.80999574659</v>
      </c>
      <c r="L169" s="143">
        <v>598837.85999669041</v>
      </c>
      <c r="M169" s="143">
        <v>310104.54999821633</v>
      </c>
      <c r="N169" s="143">
        <v>288367.579998361</v>
      </c>
      <c r="O169" s="143">
        <v>211937.35999890399</v>
      </c>
    </row>
    <row r="170" spans="1:15" x14ac:dyDescent="0.25">
      <c r="A170" s="15"/>
      <c r="B170" s="7"/>
      <c r="C170" s="10"/>
      <c r="D170" s="10"/>
      <c r="E170" s="13" t="s">
        <v>22</v>
      </c>
      <c r="F170" s="13"/>
      <c r="G170" s="13">
        <v>35503573.929826446</v>
      </c>
      <c r="H170" s="13">
        <v>36343489.53982453</v>
      </c>
      <c r="I170" s="13">
        <v>35494388.379818127</v>
      </c>
      <c r="J170" s="13">
        <v>38392063.219810195</v>
      </c>
      <c r="K170" s="13">
        <v>37889264.339811198</v>
      </c>
      <c r="L170" s="13">
        <v>39131608.389799371</v>
      </c>
      <c r="M170" s="13">
        <v>39864666.639796257</v>
      </c>
      <c r="N170" s="13">
        <v>47045136.249753445</v>
      </c>
      <c r="O170" s="13">
        <v>43651113.549779356</v>
      </c>
    </row>
    <row r="171" spans="1:15" x14ac:dyDescent="0.25">
      <c r="A171" s="15"/>
      <c r="B171" s="7"/>
      <c r="E171" s="14" t="s">
        <v>22</v>
      </c>
      <c r="F171" s="143" t="s">
        <v>71</v>
      </c>
      <c r="G171" s="143">
        <v>8166990.0799599215</v>
      </c>
      <c r="H171" s="143">
        <v>8446330.6999586504</v>
      </c>
      <c r="I171" s="143">
        <v>8158706.019957168</v>
      </c>
      <c r="J171" s="143">
        <v>8115482.2399673108</v>
      </c>
      <c r="K171" s="143">
        <v>8178344.2699593343</v>
      </c>
      <c r="L171" s="143">
        <v>8463522.1799537316</v>
      </c>
      <c r="M171" s="143">
        <v>8673320.3399547264</v>
      </c>
      <c r="N171" s="143">
        <v>10310803.779946411</v>
      </c>
      <c r="O171" s="143">
        <v>10268990.46994902</v>
      </c>
    </row>
    <row r="172" spans="1:15" x14ac:dyDescent="0.25">
      <c r="A172" s="15"/>
      <c r="B172" s="7"/>
      <c r="E172" s="14" t="s">
        <v>22</v>
      </c>
      <c r="F172" s="143" t="s">
        <v>72</v>
      </c>
      <c r="G172" s="143">
        <v>4412521.4899795717</v>
      </c>
      <c r="H172" s="143">
        <v>4521007.669977691</v>
      </c>
      <c r="I172" s="143">
        <v>4447548.0999769913</v>
      </c>
      <c r="J172" s="143">
        <v>5759110.7299729045</v>
      </c>
      <c r="K172" s="143">
        <v>5738500.9299720116</v>
      </c>
      <c r="L172" s="143">
        <v>6339101.2399681238</v>
      </c>
      <c r="M172" s="143">
        <v>7139637.4299644185</v>
      </c>
      <c r="N172" s="143">
        <v>9844045.3099455629</v>
      </c>
      <c r="O172" s="143">
        <v>8665588.9999530576</v>
      </c>
    </row>
    <row r="173" spans="1:15" x14ac:dyDescent="0.25">
      <c r="A173" s="15"/>
      <c r="B173" s="7"/>
      <c r="E173" s="14" t="s">
        <v>22</v>
      </c>
      <c r="F173" s="143" t="s">
        <v>73</v>
      </c>
      <c r="G173" s="143">
        <v>10729220.159946198</v>
      </c>
      <c r="H173" s="143">
        <v>11629142.59994211</v>
      </c>
      <c r="I173" s="143">
        <v>11019252.939942485</v>
      </c>
      <c r="J173" s="143">
        <v>11062011.229938051</v>
      </c>
      <c r="K173" s="143">
        <v>11017422.619945372</v>
      </c>
      <c r="L173" s="143">
        <v>12903862.919939304</v>
      </c>
      <c r="M173" s="143">
        <v>11568257.669941535</v>
      </c>
      <c r="N173" s="143">
        <v>10952887.749942984</v>
      </c>
      <c r="O173" s="143">
        <v>9902379.5299528651</v>
      </c>
    </row>
    <row r="174" spans="1:15" x14ac:dyDescent="0.25">
      <c r="A174" s="15"/>
      <c r="B174" s="7"/>
      <c r="E174" s="14" t="s">
        <v>22</v>
      </c>
      <c r="F174" s="143" t="s">
        <v>74</v>
      </c>
      <c r="G174" s="143">
        <v>1672893.5399923851</v>
      </c>
      <c r="H174" s="143">
        <v>1618850.3699923579</v>
      </c>
      <c r="I174" s="143">
        <v>1845310.38999135</v>
      </c>
      <c r="J174" s="143">
        <v>1856172.9599911536</v>
      </c>
      <c r="K174" s="143">
        <v>1489888.9899931152</v>
      </c>
      <c r="L174" s="143">
        <v>1449691.7199921689</v>
      </c>
      <c r="M174" s="143">
        <v>1363698.9399930392</v>
      </c>
      <c r="N174" s="143">
        <v>1640797.759991443</v>
      </c>
      <c r="O174" s="143">
        <v>1916169.329990508</v>
      </c>
    </row>
    <row r="175" spans="1:15" x14ac:dyDescent="0.25">
      <c r="A175" s="15"/>
      <c r="B175" s="7"/>
      <c r="E175" s="14" t="s">
        <v>22</v>
      </c>
      <c r="F175" s="143" t="s">
        <v>75</v>
      </c>
      <c r="G175" s="143">
        <v>1430440.7199934423</v>
      </c>
      <c r="H175" s="143">
        <v>1267246.8999941389</v>
      </c>
      <c r="I175" s="143">
        <v>1276682.9999941443</v>
      </c>
      <c r="J175" s="143">
        <v>1193703.3699938727</v>
      </c>
      <c r="K175" s="143">
        <v>2155700.6699885768</v>
      </c>
      <c r="L175" s="143">
        <v>1461075.1799919852</v>
      </c>
      <c r="M175" s="143">
        <v>1722886.6099910138</v>
      </c>
      <c r="N175" s="143">
        <v>2365581.6399878068</v>
      </c>
      <c r="O175" s="143">
        <v>2562041.5399876279</v>
      </c>
    </row>
    <row r="176" spans="1:15" x14ac:dyDescent="0.25">
      <c r="A176" s="15"/>
      <c r="B176" s="7"/>
      <c r="E176" s="14" t="s">
        <v>22</v>
      </c>
      <c r="F176" s="143" t="s">
        <v>76</v>
      </c>
      <c r="G176" s="143">
        <v>5069213.3599748043</v>
      </c>
      <c r="H176" s="143">
        <v>4805276.3199778739</v>
      </c>
      <c r="I176" s="143">
        <v>4662236.0499745449</v>
      </c>
      <c r="J176" s="143">
        <v>5146396.409973843</v>
      </c>
      <c r="K176" s="143">
        <v>4235537.2199789882</v>
      </c>
      <c r="L176" s="143">
        <v>3415048.5899819969</v>
      </c>
      <c r="M176" s="143">
        <v>3944927.7699792753</v>
      </c>
      <c r="N176" s="143">
        <v>6120426.7799672121</v>
      </c>
      <c r="O176" s="143">
        <v>4788716.589975344</v>
      </c>
    </row>
    <row r="177" spans="1:15" x14ac:dyDescent="0.25">
      <c r="A177" s="15"/>
      <c r="B177" s="7"/>
      <c r="E177" s="14" t="s">
        <v>22</v>
      </c>
      <c r="F177" s="143" t="s">
        <v>77</v>
      </c>
      <c r="G177" s="143">
        <v>1936483.6399900045</v>
      </c>
      <c r="H177" s="143">
        <v>2426831.6799885542</v>
      </c>
      <c r="I177" s="143">
        <v>2271710.7499894961</v>
      </c>
      <c r="J177" s="143">
        <v>2505609.4099869379</v>
      </c>
      <c r="K177" s="143">
        <v>2552367.5099868872</v>
      </c>
      <c r="L177" s="143">
        <v>2794360.3499849434</v>
      </c>
      <c r="M177" s="143">
        <v>2699620.1199862203</v>
      </c>
      <c r="N177" s="143">
        <v>3169459.0999847888</v>
      </c>
      <c r="O177" s="143">
        <v>3077845.7099837912</v>
      </c>
    </row>
    <row r="178" spans="1:15" x14ac:dyDescent="0.25">
      <c r="A178" s="15"/>
      <c r="B178" s="7"/>
      <c r="E178" s="14" t="s">
        <v>22</v>
      </c>
      <c r="F178" s="143" t="s">
        <v>78</v>
      </c>
      <c r="G178" s="143">
        <v>2085810.9399901279</v>
      </c>
      <c r="H178" s="143">
        <v>1628803.2999931339</v>
      </c>
      <c r="I178" s="143">
        <v>1812941.1299919544</v>
      </c>
      <c r="J178" s="143">
        <v>2753576.8699861318</v>
      </c>
      <c r="K178" s="143">
        <v>2521502.1299869078</v>
      </c>
      <c r="L178" s="143">
        <v>2304946.2099870881</v>
      </c>
      <c r="M178" s="143">
        <v>2752317.7599860593</v>
      </c>
      <c r="N178" s="143">
        <v>2641134.1299872221</v>
      </c>
      <c r="O178" s="143">
        <v>2469381.379987156</v>
      </c>
    </row>
    <row r="179" spans="1:15" x14ac:dyDescent="0.25">
      <c r="A179" s="15"/>
      <c r="B179" s="7"/>
      <c r="C179" s="10"/>
      <c r="D179" s="10"/>
      <c r="E179" s="13" t="s">
        <v>23</v>
      </c>
      <c r="F179" s="13"/>
      <c r="G179" s="13">
        <v>72611537.729716256</v>
      </c>
      <c r="H179" s="13">
        <v>70196778.84971261</v>
      </c>
      <c r="I179" s="13">
        <v>70576812.679712191</v>
      </c>
      <c r="J179" s="13">
        <v>70655731.999724999</v>
      </c>
      <c r="K179" s="13">
        <v>67958538.039739177</v>
      </c>
      <c r="L179" s="13">
        <v>55121492.35978321</v>
      </c>
      <c r="M179" s="13">
        <v>51814796.839781485</v>
      </c>
      <c r="N179" s="13">
        <v>52594041.529778413</v>
      </c>
      <c r="O179" s="13">
        <v>28998187.899879083</v>
      </c>
    </row>
    <row r="180" spans="1:15" x14ac:dyDescent="0.25">
      <c r="A180" s="15"/>
      <c r="B180" s="7"/>
      <c r="E180" s="14" t="s">
        <v>23</v>
      </c>
      <c r="F180" s="143" t="s">
        <v>71</v>
      </c>
      <c r="G180" s="143">
        <v>15625019.379939456</v>
      </c>
      <c r="H180" s="143">
        <v>15302213.879938688</v>
      </c>
      <c r="I180" s="143">
        <v>14973561.279939139</v>
      </c>
      <c r="J180" s="143">
        <v>16656492.669934902</v>
      </c>
      <c r="K180" s="143">
        <v>16521531.799937364</v>
      </c>
      <c r="L180" s="143">
        <v>13497567.259948812</v>
      </c>
      <c r="M180" s="143">
        <v>12468785.799949303</v>
      </c>
      <c r="N180" s="143">
        <v>12659024.089948153</v>
      </c>
      <c r="O180" s="143">
        <v>6666711.179972887</v>
      </c>
    </row>
    <row r="181" spans="1:15" x14ac:dyDescent="0.25">
      <c r="A181" s="15"/>
      <c r="B181" s="7"/>
      <c r="E181" s="14" t="s">
        <v>23</v>
      </c>
      <c r="F181" s="143" t="s">
        <v>72</v>
      </c>
      <c r="G181" s="143">
        <v>12972492.539948242</v>
      </c>
      <c r="H181" s="143">
        <v>12451073.909950044</v>
      </c>
      <c r="I181" s="143">
        <v>12436241.56995073</v>
      </c>
      <c r="J181" s="143">
        <v>13426619.789946212</v>
      </c>
      <c r="K181" s="143">
        <v>13183395.409948749</v>
      </c>
      <c r="L181" s="143">
        <v>10639785.919955283</v>
      </c>
      <c r="M181" s="143">
        <v>9888699.1399574094</v>
      </c>
      <c r="N181" s="143">
        <v>10595066.129955757</v>
      </c>
      <c r="O181" s="143">
        <v>5232887.0699773626</v>
      </c>
    </row>
    <row r="182" spans="1:15" x14ac:dyDescent="0.25">
      <c r="A182" s="15"/>
      <c r="B182" s="7"/>
      <c r="E182" s="14" t="s">
        <v>23</v>
      </c>
      <c r="F182" s="143" t="s">
        <v>73</v>
      </c>
      <c r="G182" s="143">
        <v>12014447.22995607</v>
      </c>
      <c r="H182" s="143">
        <v>11824520.069953984</v>
      </c>
      <c r="I182" s="143">
        <v>12913856.59995044</v>
      </c>
      <c r="J182" s="143">
        <v>14479605.71994658</v>
      </c>
      <c r="K182" s="143">
        <v>14070455.229948319</v>
      </c>
      <c r="L182" s="143">
        <v>11701103.459955858</v>
      </c>
      <c r="M182" s="143">
        <v>11198105.839955049</v>
      </c>
      <c r="N182" s="143">
        <v>11792984.619950542</v>
      </c>
      <c r="O182" s="143">
        <v>7666102.2099703457</v>
      </c>
    </row>
    <row r="183" spans="1:15" x14ac:dyDescent="0.25">
      <c r="A183" s="15"/>
      <c r="B183" s="7"/>
      <c r="E183" s="14" t="s">
        <v>23</v>
      </c>
      <c r="F183" s="143" t="s">
        <v>74</v>
      </c>
      <c r="G183" s="143">
        <v>1361097.8699945123</v>
      </c>
      <c r="H183" s="143">
        <v>1340205.0599943453</v>
      </c>
      <c r="I183" s="143">
        <v>1449421.709994087</v>
      </c>
      <c r="J183" s="143">
        <v>1560247.1899941228</v>
      </c>
      <c r="K183" s="143">
        <v>1426309.7799948745</v>
      </c>
      <c r="L183" s="143">
        <v>1251196.5299949965</v>
      </c>
      <c r="M183" s="143">
        <v>1120698.0699952189</v>
      </c>
      <c r="N183" s="143">
        <v>1186040.619995117</v>
      </c>
      <c r="O183" s="143">
        <v>491862.549997925</v>
      </c>
    </row>
    <row r="184" spans="1:15" x14ac:dyDescent="0.25">
      <c r="A184" s="15"/>
      <c r="B184" s="7"/>
      <c r="E184" s="14" t="s">
        <v>23</v>
      </c>
      <c r="F184" s="143" t="s">
        <v>75</v>
      </c>
      <c r="G184" s="143">
        <v>5862816.2599771675</v>
      </c>
      <c r="H184" s="143">
        <v>5700199.929976535</v>
      </c>
      <c r="I184" s="143">
        <v>5642686.4999770094</v>
      </c>
      <c r="J184" s="143">
        <v>6058525.4899761649</v>
      </c>
      <c r="K184" s="143">
        <v>5555289.3599786256</v>
      </c>
      <c r="L184" s="143">
        <v>4661467.7899814388</v>
      </c>
      <c r="M184" s="143">
        <v>4629585.789979741</v>
      </c>
      <c r="N184" s="143">
        <v>4126482.8399818428</v>
      </c>
      <c r="O184" s="143">
        <v>1785009.9099922481</v>
      </c>
    </row>
    <row r="185" spans="1:15" x14ac:dyDescent="0.25">
      <c r="A185" s="15"/>
      <c r="B185" s="7"/>
      <c r="E185" s="14" t="s">
        <v>23</v>
      </c>
      <c r="F185" s="143" t="s">
        <v>76</v>
      </c>
      <c r="G185" s="143">
        <v>7844181.6999696381</v>
      </c>
      <c r="H185" s="143">
        <v>7412547.759969186</v>
      </c>
      <c r="I185" s="143">
        <v>7191755.8899691217</v>
      </c>
      <c r="J185" s="143">
        <v>6646143.0299724266</v>
      </c>
      <c r="K185" s="143">
        <v>6753078.7999722725</v>
      </c>
      <c r="L185" s="143">
        <v>4827703.4399805721</v>
      </c>
      <c r="M185" s="143">
        <v>4635399.3799797911</v>
      </c>
      <c r="N185" s="143">
        <v>4261382.9699815484</v>
      </c>
      <c r="O185" s="143">
        <v>2537020.4799890858</v>
      </c>
    </row>
    <row r="186" spans="1:15" x14ac:dyDescent="0.25">
      <c r="A186" s="15"/>
      <c r="B186" s="7"/>
      <c r="E186" s="14" t="s">
        <v>23</v>
      </c>
      <c r="F186" s="143" t="s">
        <v>77</v>
      </c>
      <c r="G186" s="143">
        <v>4261270.7699833224</v>
      </c>
      <c r="H186" s="143">
        <v>4248044.3499824172</v>
      </c>
      <c r="I186" s="143">
        <v>4266110.5899826149</v>
      </c>
      <c r="J186" s="143">
        <v>4540741.0999821629</v>
      </c>
      <c r="K186" s="143">
        <v>4441345.839982681</v>
      </c>
      <c r="L186" s="143">
        <v>3397541.6099861031</v>
      </c>
      <c r="M186" s="143">
        <v>3003494.4099869151</v>
      </c>
      <c r="N186" s="143">
        <v>2928822.979987408</v>
      </c>
      <c r="O186" s="143">
        <v>1862574.7099921389</v>
      </c>
    </row>
    <row r="187" spans="1:15" x14ac:dyDescent="0.25">
      <c r="A187" s="15"/>
      <c r="B187" s="7"/>
      <c r="E187" s="14" t="s">
        <v>23</v>
      </c>
      <c r="F187" s="143" t="s">
        <v>78</v>
      </c>
      <c r="G187" s="143">
        <v>12670211.979947736</v>
      </c>
      <c r="H187" s="143">
        <v>11917973.889948657</v>
      </c>
      <c r="I187" s="143">
        <v>11703178.539946113</v>
      </c>
      <c r="J187" s="143">
        <v>7287357.0099693313</v>
      </c>
      <c r="K187" s="143">
        <v>6007131.8199760448</v>
      </c>
      <c r="L187" s="143">
        <v>5145126.3499800591</v>
      </c>
      <c r="M187" s="143">
        <v>4870028.4099780321</v>
      </c>
      <c r="N187" s="143">
        <v>5044237.2799777342</v>
      </c>
      <c r="O187" s="143">
        <v>2756019.7899880852</v>
      </c>
    </row>
    <row r="188" spans="1:15" x14ac:dyDescent="0.25">
      <c r="A188" s="15"/>
      <c r="B188" s="7"/>
      <c r="C188" s="10"/>
      <c r="D188" s="10"/>
      <c r="E188" s="13" t="s">
        <v>24</v>
      </c>
      <c r="F188" s="13"/>
      <c r="G188" s="13">
        <v>4496063.8399995035</v>
      </c>
      <c r="H188" s="13">
        <v>4887322.089999631</v>
      </c>
      <c r="I188" s="13">
        <v>4760548.6299995035</v>
      </c>
      <c r="J188" s="13">
        <v>4239365.8399835452</v>
      </c>
      <c r="K188" s="13">
        <v>4214712.8499793401</v>
      </c>
      <c r="L188" s="13">
        <v>3455916.0499832695</v>
      </c>
      <c r="M188" s="13">
        <v>3389490.7999834968</v>
      </c>
      <c r="N188" s="13">
        <v>3343514.659983648</v>
      </c>
      <c r="O188" s="13">
        <v>2678298.6799870161</v>
      </c>
    </row>
    <row r="189" spans="1:15" x14ac:dyDescent="0.25">
      <c r="A189" s="15"/>
      <c r="B189" s="7"/>
      <c r="E189" s="14" t="s">
        <v>24</v>
      </c>
      <c r="F189" s="143" t="s">
        <v>71</v>
      </c>
      <c r="G189" s="143">
        <v>693587.09999998764</v>
      </c>
      <c r="H189" s="143">
        <v>728050.74999997998</v>
      </c>
      <c r="I189" s="143">
        <v>621893.78999998677</v>
      </c>
      <c r="J189" s="143">
        <v>819982.42999661749</v>
      </c>
      <c r="K189" s="143">
        <v>817462.2199960138</v>
      </c>
      <c r="L189" s="143">
        <v>624673.49999712186</v>
      </c>
      <c r="M189" s="143">
        <v>654983.84999701008</v>
      </c>
      <c r="N189" s="143">
        <v>644249.58999693999</v>
      </c>
      <c r="O189" s="143">
        <v>524916.16999751702</v>
      </c>
    </row>
    <row r="190" spans="1:15" x14ac:dyDescent="0.25">
      <c r="A190" s="15"/>
      <c r="B190" s="7"/>
      <c r="E190" s="14" t="s">
        <v>24</v>
      </c>
      <c r="F190" s="143" t="s">
        <v>72</v>
      </c>
      <c r="G190" s="143">
        <v>538349.79999994289</v>
      </c>
      <c r="H190" s="143">
        <v>699809.57999989134</v>
      </c>
      <c r="I190" s="143">
        <v>548031.8199999322</v>
      </c>
      <c r="J190" s="143">
        <v>685077.35999733477</v>
      </c>
      <c r="K190" s="143">
        <v>779042.79999622109</v>
      </c>
      <c r="L190" s="143">
        <v>616817.0699970061</v>
      </c>
      <c r="M190" s="143">
        <v>599711.75999704294</v>
      </c>
      <c r="N190" s="143">
        <v>540233.82999731996</v>
      </c>
      <c r="O190" s="143">
        <v>470247.32999778102</v>
      </c>
    </row>
    <row r="191" spans="1:15" x14ac:dyDescent="0.25">
      <c r="A191" s="15"/>
      <c r="B191" s="7"/>
      <c r="E191" s="14" t="s">
        <v>24</v>
      </c>
      <c r="F191" s="143" t="s">
        <v>73</v>
      </c>
      <c r="G191" s="143">
        <v>419686.93000000127</v>
      </c>
      <c r="H191" s="143">
        <v>406958.90999999538</v>
      </c>
      <c r="I191" s="143">
        <v>488424.10999999841</v>
      </c>
      <c r="J191" s="143">
        <v>701298.02999728324</v>
      </c>
      <c r="K191" s="143">
        <v>761001.23999643908</v>
      </c>
      <c r="L191" s="143">
        <v>570768.30999731645</v>
      </c>
      <c r="M191" s="143">
        <v>513345.06999767158</v>
      </c>
      <c r="N191" s="143">
        <v>521662.79999757902</v>
      </c>
      <c r="O191" s="143">
        <v>419085.49999813101</v>
      </c>
    </row>
    <row r="192" spans="1:15" x14ac:dyDescent="0.25">
      <c r="A192" s="15"/>
      <c r="B192" s="7"/>
      <c r="E192" s="14" t="s">
        <v>24</v>
      </c>
      <c r="F192" s="143" t="s">
        <v>74</v>
      </c>
      <c r="G192" s="143">
        <v>125613.67999997899</v>
      </c>
      <c r="H192" s="143">
        <v>138654.93999998056</v>
      </c>
      <c r="I192" s="143">
        <v>133477.70999999144</v>
      </c>
      <c r="J192" s="143">
        <v>118626.92999945369</v>
      </c>
      <c r="K192" s="143">
        <v>129606.79999936408</v>
      </c>
      <c r="L192" s="143">
        <v>114111.01999941799</v>
      </c>
      <c r="M192" s="143">
        <v>82665.65999957759</v>
      </c>
      <c r="N192" s="143">
        <v>68719.019999655997</v>
      </c>
      <c r="O192" s="143">
        <v>71176.589999642994</v>
      </c>
    </row>
    <row r="193" spans="1:15" x14ac:dyDescent="0.25">
      <c r="A193" s="15"/>
      <c r="B193" s="7"/>
      <c r="E193" s="14" t="s">
        <v>24</v>
      </c>
      <c r="F193" s="143" t="s">
        <v>75</v>
      </c>
      <c r="G193" s="143">
        <v>297962.61999991967</v>
      </c>
      <c r="H193" s="143">
        <v>345878.56999998417</v>
      </c>
      <c r="I193" s="143">
        <v>363531.63999992376</v>
      </c>
      <c r="J193" s="143">
        <v>394991.65999838623</v>
      </c>
      <c r="K193" s="143">
        <v>417213.65999791777</v>
      </c>
      <c r="L193" s="143">
        <v>395985.98999804998</v>
      </c>
      <c r="M193" s="143">
        <v>420170.45999783743</v>
      </c>
      <c r="N193" s="143">
        <v>362487.59999810002</v>
      </c>
      <c r="O193" s="143">
        <v>297191.099998436</v>
      </c>
    </row>
    <row r="194" spans="1:15" x14ac:dyDescent="0.25">
      <c r="A194" s="15"/>
      <c r="B194" s="7"/>
      <c r="E194" s="14" t="s">
        <v>24</v>
      </c>
      <c r="F194" s="143" t="s">
        <v>76</v>
      </c>
      <c r="G194" s="143">
        <v>592534.38999997266</v>
      </c>
      <c r="H194" s="143">
        <v>609945.80999998981</v>
      </c>
      <c r="I194" s="143">
        <v>545687.1099999788</v>
      </c>
      <c r="J194" s="143">
        <v>485652.5499980147</v>
      </c>
      <c r="K194" s="143">
        <v>490164.93999757344</v>
      </c>
      <c r="L194" s="143">
        <v>399240.3899980131</v>
      </c>
      <c r="M194" s="143">
        <v>502983.13999739842</v>
      </c>
      <c r="N194" s="143">
        <v>494989.83999751502</v>
      </c>
      <c r="O194" s="143">
        <v>438409.599997768</v>
      </c>
    </row>
    <row r="195" spans="1:15" x14ac:dyDescent="0.25">
      <c r="A195" s="15"/>
      <c r="B195" s="7"/>
      <c r="E195" s="14" t="s">
        <v>24</v>
      </c>
      <c r="F195" s="143" t="s">
        <v>77</v>
      </c>
      <c r="G195" s="143">
        <v>201446.22999999372</v>
      </c>
      <c r="H195" s="143">
        <v>302207.91999999178</v>
      </c>
      <c r="I195" s="143">
        <v>275827.10999999568</v>
      </c>
      <c r="J195" s="143">
        <v>338368.79999848513</v>
      </c>
      <c r="K195" s="143">
        <v>333127.52999830758</v>
      </c>
      <c r="L195" s="143">
        <v>300248.85999846656</v>
      </c>
      <c r="M195" s="143">
        <v>245837.5699987828</v>
      </c>
      <c r="N195" s="143">
        <v>269252.97999861999</v>
      </c>
      <c r="O195" s="143">
        <v>206745.05999899999</v>
      </c>
    </row>
    <row r="196" spans="1:15" x14ac:dyDescent="0.25">
      <c r="A196" s="15"/>
      <c r="B196" s="7"/>
      <c r="E196" s="14" t="s">
        <v>24</v>
      </c>
      <c r="F196" s="143" t="s">
        <v>78</v>
      </c>
      <c r="G196" s="143">
        <v>1626883.0899997072</v>
      </c>
      <c r="H196" s="143">
        <v>1655815.6099998171</v>
      </c>
      <c r="I196" s="143">
        <v>1783675.3399996969</v>
      </c>
      <c r="J196" s="143">
        <v>695368.07999797445</v>
      </c>
      <c r="K196" s="143">
        <v>487093.65999750048</v>
      </c>
      <c r="L196" s="143">
        <v>434070.90999787842</v>
      </c>
      <c r="M196" s="143">
        <v>369793.28999817377</v>
      </c>
      <c r="N196" s="143">
        <v>441918.99999791401</v>
      </c>
      <c r="O196" s="143">
        <v>250527.32999875001</v>
      </c>
    </row>
    <row r="197" spans="1:15" x14ac:dyDescent="0.25">
      <c r="A197" s="15"/>
      <c r="B197" s="7"/>
      <c r="C197" s="10"/>
      <c r="D197" s="10"/>
      <c r="E197" s="13" t="s">
        <v>25</v>
      </c>
      <c r="F197" s="13"/>
      <c r="G197" s="13"/>
      <c r="H197" s="13"/>
      <c r="I197" s="13"/>
      <c r="J197" s="13">
        <v>0</v>
      </c>
      <c r="K197" s="13">
        <v>71385239.049425513</v>
      </c>
      <c r="L197" s="13">
        <v>64151592.177104101</v>
      </c>
      <c r="M197" s="13">
        <v>87323580.240771309</v>
      </c>
      <c r="N197" s="13">
        <v>87088221.732582301</v>
      </c>
      <c r="O197" s="13">
        <v>65182497.362227157</v>
      </c>
    </row>
    <row r="198" spans="1:15" x14ac:dyDescent="0.25">
      <c r="A198" s="15"/>
      <c r="B198" s="7"/>
      <c r="E198" s="14" t="s">
        <v>25</v>
      </c>
      <c r="F198" s="143" t="s">
        <v>71</v>
      </c>
      <c r="G198" s="208" t="s">
        <v>96</v>
      </c>
      <c r="H198" s="208"/>
      <c r="I198" s="208"/>
      <c r="J198" s="208"/>
      <c r="K198" s="143">
        <v>14652157.380010471</v>
      </c>
      <c r="L198" s="143">
        <v>12951479.571123008</v>
      </c>
      <c r="M198" s="143">
        <v>17440176.890229415</v>
      </c>
      <c r="N198" s="143">
        <v>17666767.124984186</v>
      </c>
      <c r="O198" s="143">
        <v>13958298.303435961</v>
      </c>
    </row>
    <row r="199" spans="1:15" x14ac:dyDescent="0.25">
      <c r="A199" s="15"/>
      <c r="B199" s="7"/>
      <c r="E199" s="14" t="s">
        <v>25</v>
      </c>
      <c r="F199" s="143" t="s">
        <v>72</v>
      </c>
      <c r="G199" s="208"/>
      <c r="H199" s="208"/>
      <c r="I199" s="208"/>
      <c r="J199" s="208"/>
      <c r="K199" s="143">
        <v>14119968.83001532</v>
      </c>
      <c r="L199" s="143">
        <v>12449850.173259396</v>
      </c>
      <c r="M199" s="143">
        <v>16478174.957055856</v>
      </c>
      <c r="N199" s="143">
        <v>16468400.764992183</v>
      </c>
      <c r="O199" s="143">
        <v>12089412.177329281</v>
      </c>
    </row>
    <row r="200" spans="1:15" x14ac:dyDescent="0.25">
      <c r="A200" s="15"/>
      <c r="B200" s="7"/>
      <c r="E200" s="14" t="s">
        <v>25</v>
      </c>
      <c r="F200" s="143" t="s">
        <v>73</v>
      </c>
      <c r="G200" s="208"/>
      <c r="H200" s="208"/>
      <c r="I200" s="208"/>
      <c r="J200" s="208"/>
      <c r="K200" s="143">
        <v>13694035.680010224</v>
      </c>
      <c r="L200" s="143">
        <v>12855832.897319015</v>
      </c>
      <c r="M200" s="143">
        <v>17677680.811049484</v>
      </c>
      <c r="N200" s="143">
        <v>17571929.797496617</v>
      </c>
      <c r="O200" s="143">
        <v>14179651.230163435</v>
      </c>
    </row>
    <row r="201" spans="1:15" x14ac:dyDescent="0.25">
      <c r="A201" s="15"/>
      <c r="B201" s="7"/>
      <c r="E201" s="14" t="s">
        <v>25</v>
      </c>
      <c r="F201" s="143" t="s">
        <v>74</v>
      </c>
      <c r="G201" s="208"/>
      <c r="H201" s="208"/>
      <c r="I201" s="208"/>
      <c r="J201" s="208"/>
      <c r="K201" s="143">
        <v>1911449.1099997875</v>
      </c>
      <c r="L201" s="143">
        <v>1625314.7727398479</v>
      </c>
      <c r="M201" s="143">
        <v>2189347.4147375706</v>
      </c>
      <c r="N201" s="143">
        <v>2145601.827500267</v>
      </c>
      <c r="O201" s="143">
        <v>1283262.242675015</v>
      </c>
    </row>
    <row r="202" spans="1:15" x14ac:dyDescent="0.25">
      <c r="A202" s="15"/>
      <c r="B202" s="7"/>
      <c r="E202" s="14" t="s">
        <v>25</v>
      </c>
      <c r="F202" s="143" t="s">
        <v>75</v>
      </c>
      <c r="G202" s="208"/>
      <c r="H202" s="208"/>
      <c r="I202" s="208"/>
      <c r="J202" s="208"/>
      <c r="K202" s="143">
        <v>6893798.7200016016</v>
      </c>
      <c r="L202" s="143">
        <v>6117098.4273961075</v>
      </c>
      <c r="M202" s="143">
        <v>8551827.9435667992</v>
      </c>
      <c r="N202" s="143">
        <v>8170006.1125011016</v>
      </c>
      <c r="O202" s="143">
        <v>5091686.964526834</v>
      </c>
    </row>
    <row r="203" spans="1:15" x14ac:dyDescent="0.25">
      <c r="A203" s="15"/>
      <c r="B203" s="7"/>
      <c r="E203" s="14" t="s">
        <v>25</v>
      </c>
      <c r="F203" s="143" t="s">
        <v>76</v>
      </c>
      <c r="G203" s="208"/>
      <c r="H203" s="208"/>
      <c r="I203" s="208"/>
      <c r="J203" s="208"/>
      <c r="K203" s="143">
        <v>8062676.1099996576</v>
      </c>
      <c r="L203" s="143">
        <v>7124850.4488009242</v>
      </c>
      <c r="M203" s="143">
        <v>9604419.7588685751</v>
      </c>
      <c r="N203" s="143">
        <v>9774413.9424962029</v>
      </c>
      <c r="O203" s="143">
        <v>7540052.6113772588</v>
      </c>
    </row>
    <row r="204" spans="1:15" x14ac:dyDescent="0.25">
      <c r="A204" s="15"/>
      <c r="B204" s="7"/>
      <c r="E204" s="14" t="s">
        <v>25</v>
      </c>
      <c r="F204" s="143" t="s">
        <v>77</v>
      </c>
      <c r="G204" s="208"/>
      <c r="H204" s="208"/>
      <c r="I204" s="208"/>
      <c r="J204" s="208"/>
      <c r="K204" s="143">
        <v>4747258.4700009087</v>
      </c>
      <c r="L204" s="143">
        <v>4457807.642441418</v>
      </c>
      <c r="M204" s="143">
        <v>6206078.8585129743</v>
      </c>
      <c r="N204" s="143">
        <v>6194444.9975012662</v>
      </c>
      <c r="O204" s="143">
        <v>4882905.729701208</v>
      </c>
    </row>
    <row r="205" spans="1:15" x14ac:dyDescent="0.25">
      <c r="A205" s="15"/>
      <c r="B205" s="7"/>
      <c r="E205" s="14" t="s">
        <v>25</v>
      </c>
      <c r="F205" s="143" t="s">
        <v>78</v>
      </c>
      <c r="G205" s="208"/>
      <c r="H205" s="208"/>
      <c r="I205" s="208"/>
      <c r="J205" s="208"/>
      <c r="K205" s="143">
        <v>7303894.7499990305</v>
      </c>
      <c r="L205" s="143">
        <v>6569358.244224132</v>
      </c>
      <c r="M205" s="143">
        <v>9175873.6065452248</v>
      </c>
      <c r="N205" s="143">
        <v>9096657.1649973858</v>
      </c>
      <c r="O205" s="143">
        <v>6157228.1031510541</v>
      </c>
    </row>
    <row r="206" spans="1:15" x14ac:dyDescent="0.25">
      <c r="A206" s="15"/>
      <c r="D206" s="11" t="s">
        <v>26</v>
      </c>
      <c r="E206" s="11"/>
      <c r="F206" s="11"/>
      <c r="G206" s="12"/>
      <c r="H206" s="12"/>
      <c r="I206" s="12"/>
      <c r="J206" s="12">
        <v>447188872.99136114</v>
      </c>
      <c r="K206" s="12">
        <v>448976477.90188503</v>
      </c>
      <c r="L206" s="12">
        <v>452096616.56098807</v>
      </c>
      <c r="M206" s="12">
        <v>486843494.01340711</v>
      </c>
      <c r="N206" s="12">
        <v>549482114.78021121</v>
      </c>
      <c r="O206" s="12">
        <v>585594798.45954466</v>
      </c>
    </row>
    <row r="207" spans="1:15" x14ac:dyDescent="0.25">
      <c r="A207" s="15"/>
      <c r="B207" s="7"/>
      <c r="C207" s="10"/>
      <c r="D207" s="10"/>
      <c r="E207" s="13" t="s">
        <v>26</v>
      </c>
      <c r="F207" s="13"/>
      <c r="G207" s="13"/>
      <c r="H207" s="13"/>
      <c r="I207" s="13"/>
      <c r="J207" s="13">
        <v>6299538.5099999849</v>
      </c>
      <c r="K207" s="13">
        <v>6401466.7800000152</v>
      </c>
      <c r="L207" s="13">
        <v>6876819.8400000101</v>
      </c>
      <c r="M207" s="13">
        <v>7357448.9299999932</v>
      </c>
      <c r="N207" s="13">
        <v>7988217.6300000064</v>
      </c>
      <c r="O207" s="13">
        <v>8971455.6900000162</v>
      </c>
    </row>
    <row r="208" spans="1:15" x14ac:dyDescent="0.25">
      <c r="A208" s="15"/>
      <c r="B208" s="7"/>
      <c r="E208" s="14" t="s">
        <v>26</v>
      </c>
      <c r="F208" s="143" t="s">
        <v>71</v>
      </c>
      <c r="G208" s="208" t="s">
        <v>96</v>
      </c>
      <c r="H208" s="208"/>
      <c r="I208" s="208"/>
      <c r="J208" s="143">
        <v>1527407.6499999997</v>
      </c>
      <c r="K208" s="143">
        <v>1645120.6940476154</v>
      </c>
      <c r="L208" s="143">
        <v>1819417.6400000025</v>
      </c>
      <c r="M208" s="143">
        <v>1924301.5823333324</v>
      </c>
      <c r="N208" s="143">
        <v>1985873.456999999</v>
      </c>
      <c r="O208" s="143">
        <v>2224789.1139999991</v>
      </c>
    </row>
    <row r="209" spans="1:15" x14ac:dyDescent="0.25">
      <c r="A209" s="15"/>
      <c r="B209" s="7"/>
      <c r="E209" s="14" t="s">
        <v>26</v>
      </c>
      <c r="F209" s="143" t="s">
        <v>72</v>
      </c>
      <c r="G209" s="208"/>
      <c r="H209" s="208"/>
      <c r="I209" s="208"/>
      <c r="J209" s="143">
        <v>1035046.8799999998</v>
      </c>
      <c r="K209" s="143">
        <v>1007958.5700000002</v>
      </c>
      <c r="L209" s="143">
        <v>1106796.6099999989</v>
      </c>
      <c r="M209" s="143">
        <v>1170056.9099999999</v>
      </c>
      <c r="N209" s="143">
        <v>1267106.180000002</v>
      </c>
      <c r="O209" s="143">
        <v>1343790.861363638</v>
      </c>
    </row>
    <row r="210" spans="1:15" x14ac:dyDescent="0.25">
      <c r="A210" s="15"/>
      <c r="B210" s="7"/>
      <c r="E210" s="14" t="s">
        <v>26</v>
      </c>
      <c r="F210" s="143" t="s">
        <v>73</v>
      </c>
      <c r="G210" s="208"/>
      <c r="H210" s="208"/>
      <c r="I210" s="208"/>
      <c r="J210" s="143">
        <v>2133369.8466666662</v>
      </c>
      <c r="K210" s="143">
        <v>2263585.3042857121</v>
      </c>
      <c r="L210" s="143">
        <v>2484156.3799999985</v>
      </c>
      <c r="M210" s="143">
        <v>2793738.8559999955</v>
      </c>
      <c r="N210" s="143">
        <v>3187766.9180000001</v>
      </c>
      <c r="O210" s="143">
        <v>3893449.9010000089</v>
      </c>
    </row>
    <row r="211" spans="1:15" x14ac:dyDescent="0.25">
      <c r="A211" s="15"/>
      <c r="B211" s="7"/>
      <c r="E211" s="14" t="s">
        <v>26</v>
      </c>
      <c r="F211" s="143" t="s">
        <v>74</v>
      </c>
      <c r="G211" s="208"/>
      <c r="H211" s="208"/>
      <c r="I211" s="208"/>
      <c r="J211" s="143">
        <v>43900.85</v>
      </c>
      <c r="K211" s="143">
        <v>34800.959999999999</v>
      </c>
      <c r="L211" s="143">
        <v>44188.820000000007</v>
      </c>
      <c r="M211" s="143">
        <v>58477.620000000017</v>
      </c>
      <c r="N211" s="143">
        <v>54069.06</v>
      </c>
      <c r="O211" s="143">
        <v>54235.3</v>
      </c>
    </row>
    <row r="212" spans="1:15" x14ac:dyDescent="0.25">
      <c r="A212" s="15"/>
      <c r="B212" s="7"/>
      <c r="E212" s="14" t="s">
        <v>26</v>
      </c>
      <c r="F212" s="143" t="s">
        <v>75</v>
      </c>
      <c r="G212" s="208"/>
      <c r="H212" s="208"/>
      <c r="I212" s="208"/>
      <c r="J212" s="143">
        <v>243232.44909090921</v>
      </c>
      <c r="K212" s="143">
        <v>249257.64666666655</v>
      </c>
      <c r="L212" s="143">
        <v>267540.11999999994</v>
      </c>
      <c r="M212" s="143">
        <v>232336.04666666657</v>
      </c>
      <c r="N212" s="143">
        <v>215415.44</v>
      </c>
      <c r="O212" s="143">
        <v>204973.87</v>
      </c>
    </row>
    <row r="213" spans="1:15" x14ac:dyDescent="0.25">
      <c r="A213" s="15"/>
      <c r="B213" s="7"/>
      <c r="E213" s="14" t="s">
        <v>26</v>
      </c>
      <c r="F213" s="143" t="s">
        <v>76</v>
      </c>
      <c r="G213" s="208"/>
      <c r="H213" s="208"/>
      <c r="I213" s="208"/>
      <c r="J213" s="143">
        <v>676328.94090909057</v>
      </c>
      <c r="K213" s="143">
        <v>595352.90499999898</v>
      </c>
      <c r="L213" s="143">
        <v>547775.52999999991</v>
      </c>
      <c r="M213" s="143">
        <v>524213.41000000009</v>
      </c>
      <c r="N213" s="143">
        <v>568167.35</v>
      </c>
      <c r="O213" s="143">
        <v>584386.32363636303</v>
      </c>
    </row>
    <row r="214" spans="1:15" x14ac:dyDescent="0.25">
      <c r="A214" s="15"/>
      <c r="B214" s="7"/>
      <c r="E214" s="14" t="s">
        <v>26</v>
      </c>
      <c r="F214" s="143" t="s">
        <v>77</v>
      </c>
      <c r="G214" s="208"/>
      <c r="H214" s="208"/>
      <c r="I214" s="208"/>
      <c r="J214" s="143">
        <v>386680.63333333354</v>
      </c>
      <c r="K214" s="143">
        <v>400592.32000000007</v>
      </c>
      <c r="L214" s="143">
        <v>455899.22000000032</v>
      </c>
      <c r="M214" s="143">
        <v>514439.8249999996</v>
      </c>
      <c r="N214" s="143">
        <v>541574.625</v>
      </c>
      <c r="O214" s="143">
        <v>502365.97</v>
      </c>
    </row>
    <row r="215" spans="1:15" x14ac:dyDescent="0.25">
      <c r="A215" s="15"/>
      <c r="B215" s="7"/>
      <c r="E215" s="14" t="s">
        <v>26</v>
      </c>
      <c r="F215" s="143" t="s">
        <v>78</v>
      </c>
      <c r="G215" s="208"/>
      <c r="H215" s="208"/>
      <c r="I215" s="208"/>
      <c r="J215" s="143">
        <v>253571.25999999975</v>
      </c>
      <c r="K215" s="143">
        <v>204798.37999999995</v>
      </c>
      <c r="L215" s="143">
        <v>151045.52000000005</v>
      </c>
      <c r="M215" s="143">
        <v>139884.68</v>
      </c>
      <c r="N215" s="143">
        <v>168244.6</v>
      </c>
      <c r="O215" s="143">
        <v>163464.35</v>
      </c>
    </row>
    <row r="216" spans="1:15" x14ac:dyDescent="0.25">
      <c r="A216" s="15"/>
      <c r="B216" s="7"/>
      <c r="C216" s="10"/>
      <c r="D216" s="10"/>
      <c r="E216" s="13" t="s">
        <v>27</v>
      </c>
      <c r="F216" s="13"/>
      <c r="G216" s="13"/>
      <c r="H216" s="13"/>
      <c r="I216" s="13"/>
      <c r="J216" s="13">
        <v>249383005.70064145</v>
      </c>
      <c r="K216" s="13">
        <v>251551928.00069195</v>
      </c>
      <c r="L216" s="13">
        <v>256925592.10071</v>
      </c>
      <c r="M216" s="13">
        <v>276292800.29955411</v>
      </c>
      <c r="N216" s="13">
        <v>308721371.00000662</v>
      </c>
      <c r="O216" s="13">
        <v>323031595.90000302</v>
      </c>
    </row>
    <row r="217" spans="1:15" x14ac:dyDescent="0.25">
      <c r="A217" s="15"/>
      <c r="B217" s="7"/>
      <c r="E217" s="14" t="s">
        <v>27</v>
      </c>
      <c r="F217" s="143" t="s">
        <v>71</v>
      </c>
      <c r="G217" s="208" t="s">
        <v>96</v>
      </c>
      <c r="H217" s="208"/>
      <c r="I217" s="208"/>
      <c r="J217" s="143">
        <v>44790636.599991716</v>
      </c>
      <c r="K217" s="143">
        <v>45381370.799988717</v>
      </c>
      <c r="L217" s="143">
        <v>46204883.599988312</v>
      </c>
      <c r="M217" s="143">
        <v>50241443.100020304</v>
      </c>
      <c r="N217" s="143">
        <v>56851499.999999501</v>
      </c>
      <c r="O217" s="143">
        <v>59653944.299999893</v>
      </c>
    </row>
    <row r="218" spans="1:15" x14ac:dyDescent="0.25">
      <c r="A218" s="15"/>
      <c r="B218" s="7"/>
      <c r="E218" s="14" t="s">
        <v>27</v>
      </c>
      <c r="F218" s="143" t="s">
        <v>72</v>
      </c>
      <c r="G218" s="208"/>
      <c r="H218" s="208"/>
      <c r="I218" s="208"/>
      <c r="J218" s="143">
        <v>42229911.199995287</v>
      </c>
      <c r="K218" s="143">
        <v>43227269.99999319</v>
      </c>
      <c r="L218" s="143">
        <v>44341531.099991195</v>
      </c>
      <c r="M218" s="143">
        <v>48155406.000020891</v>
      </c>
      <c r="N218" s="143">
        <v>54118413.499999844</v>
      </c>
      <c r="O218" s="143">
        <v>56998230.399999946</v>
      </c>
    </row>
    <row r="219" spans="1:15" x14ac:dyDescent="0.25">
      <c r="A219" s="15"/>
      <c r="B219" s="7"/>
      <c r="E219" s="14" t="s">
        <v>27</v>
      </c>
      <c r="F219" s="143" t="s">
        <v>73</v>
      </c>
      <c r="G219" s="208"/>
      <c r="H219" s="208"/>
      <c r="I219" s="208"/>
      <c r="J219" s="143">
        <v>55398448.899974011</v>
      </c>
      <c r="K219" s="143">
        <v>53654843.999980412</v>
      </c>
      <c r="L219" s="143">
        <v>56127546.79998371</v>
      </c>
      <c r="M219" s="143">
        <v>58897933.100017689</v>
      </c>
      <c r="N219" s="143">
        <v>65193222.599999815</v>
      </c>
      <c r="O219" s="143">
        <v>68559003.899999574</v>
      </c>
    </row>
    <row r="220" spans="1:15" x14ac:dyDescent="0.25">
      <c r="A220" s="15"/>
      <c r="B220" s="7"/>
      <c r="E220" s="14" t="s">
        <v>27</v>
      </c>
      <c r="F220" s="143" t="s">
        <v>74</v>
      </c>
      <c r="G220" s="208"/>
      <c r="H220" s="208"/>
      <c r="I220" s="208"/>
      <c r="J220" s="143">
        <v>6786976.2999995453</v>
      </c>
      <c r="K220" s="143">
        <v>6862071.4999994896</v>
      </c>
      <c r="L220" s="143">
        <v>6878986.299999522</v>
      </c>
      <c r="M220" s="143">
        <v>7451865.0999994995</v>
      </c>
      <c r="N220" s="143">
        <v>8318376.4000000022</v>
      </c>
      <c r="O220" s="143">
        <v>8625064.7999999989</v>
      </c>
    </row>
    <row r="221" spans="1:15" x14ac:dyDescent="0.25">
      <c r="A221" s="15"/>
      <c r="B221" s="7"/>
      <c r="E221" s="14" t="s">
        <v>27</v>
      </c>
      <c r="F221" s="143" t="s">
        <v>75</v>
      </c>
      <c r="G221" s="208"/>
      <c r="H221" s="208"/>
      <c r="I221" s="208"/>
      <c r="J221" s="143">
        <v>26138944.900007032</v>
      </c>
      <c r="K221" s="143">
        <v>26811579.200007431</v>
      </c>
      <c r="L221" s="143">
        <v>26937359.800007097</v>
      </c>
      <c r="M221" s="143">
        <v>29140380.800007276</v>
      </c>
      <c r="N221" s="143">
        <v>32479881.700000182</v>
      </c>
      <c r="O221" s="143">
        <v>33619053.400000006</v>
      </c>
    </row>
    <row r="222" spans="1:15" x14ac:dyDescent="0.25">
      <c r="A222" s="15"/>
      <c r="B222" s="7"/>
      <c r="E222" s="14" t="s">
        <v>27</v>
      </c>
      <c r="F222" s="143" t="s">
        <v>76</v>
      </c>
      <c r="G222" s="208"/>
      <c r="H222" s="208"/>
      <c r="I222" s="208"/>
      <c r="J222" s="143">
        <v>27993370.4000066</v>
      </c>
      <c r="K222" s="143">
        <v>28663412.000007819</v>
      </c>
      <c r="L222" s="143">
        <v>29037542.000007819</v>
      </c>
      <c r="M222" s="143">
        <v>31382565.100009058</v>
      </c>
      <c r="N222" s="143">
        <v>35132915.099999897</v>
      </c>
      <c r="O222" s="143">
        <v>36450098.600000016</v>
      </c>
    </row>
    <row r="223" spans="1:15" x14ac:dyDescent="0.25">
      <c r="A223" s="15"/>
      <c r="B223" s="7"/>
      <c r="E223" s="14" t="s">
        <v>27</v>
      </c>
      <c r="F223" s="143" t="s">
        <v>77</v>
      </c>
      <c r="G223" s="208"/>
      <c r="H223" s="208"/>
      <c r="I223" s="208"/>
      <c r="J223" s="143">
        <v>15902375.300002523</v>
      </c>
      <c r="K223" s="143">
        <v>16406470.400002943</v>
      </c>
      <c r="L223" s="143">
        <v>16715023.700003015</v>
      </c>
      <c r="M223" s="143">
        <v>18182917.699999098</v>
      </c>
      <c r="N223" s="143">
        <v>20251804.300000057</v>
      </c>
      <c r="O223" s="143">
        <v>21206662.300000008</v>
      </c>
    </row>
    <row r="224" spans="1:15" x14ac:dyDescent="0.25">
      <c r="A224" s="15"/>
      <c r="B224" s="7"/>
      <c r="E224" s="14" t="s">
        <v>27</v>
      </c>
      <c r="F224" s="143" t="s">
        <v>78</v>
      </c>
      <c r="G224" s="208"/>
      <c r="H224" s="208"/>
      <c r="I224" s="208"/>
      <c r="J224" s="143">
        <v>30142342.100008201</v>
      </c>
      <c r="K224" s="143">
        <v>30544910.10000943</v>
      </c>
      <c r="L224" s="143">
        <v>30682718.800009035</v>
      </c>
      <c r="M224" s="143">
        <v>32840289.400011111</v>
      </c>
      <c r="N224" s="143">
        <v>36375257.399999969</v>
      </c>
      <c r="O224" s="143">
        <v>37919538.20000001</v>
      </c>
    </row>
    <row r="225" spans="1:15" x14ac:dyDescent="0.25">
      <c r="A225" s="15"/>
      <c r="B225" s="7"/>
      <c r="C225" s="10"/>
      <c r="D225" s="10"/>
      <c r="E225" s="13" t="s">
        <v>28</v>
      </c>
      <c r="F225" s="13"/>
      <c r="G225" s="13"/>
      <c r="H225" s="13"/>
      <c r="I225" s="13"/>
      <c r="J225" s="13">
        <v>191506328.77967528</v>
      </c>
      <c r="K225" s="13">
        <v>191023083.12028921</v>
      </c>
      <c r="L225" s="13">
        <v>188294204.62012485</v>
      </c>
      <c r="M225" s="13">
        <v>203193244.78311113</v>
      </c>
      <c r="N225" s="13">
        <v>232772526.14951277</v>
      </c>
      <c r="O225" s="13">
        <v>253591746.86955333</v>
      </c>
    </row>
    <row r="226" spans="1:15" x14ac:dyDescent="0.25">
      <c r="A226" s="15"/>
      <c r="B226" s="7"/>
      <c r="E226" s="14" t="s">
        <v>28</v>
      </c>
      <c r="F226" s="143" t="s">
        <v>71</v>
      </c>
      <c r="G226" s="208" t="s">
        <v>96</v>
      </c>
      <c r="H226" s="208"/>
      <c r="I226" s="208"/>
      <c r="J226" s="143">
        <v>37496915.889931343</v>
      </c>
      <c r="K226" s="143">
        <v>37447415.102513887</v>
      </c>
      <c r="L226" s="143">
        <v>36960396.881174065</v>
      </c>
      <c r="M226" s="143">
        <v>39956970.43719697</v>
      </c>
      <c r="N226" s="143">
        <v>46113726.987515025</v>
      </c>
      <c r="O226" s="143">
        <v>50250254.64472907</v>
      </c>
    </row>
    <row r="227" spans="1:15" x14ac:dyDescent="0.25">
      <c r="A227" s="15"/>
      <c r="B227" s="7"/>
      <c r="E227" s="14" t="s">
        <v>28</v>
      </c>
      <c r="F227" s="143" t="s">
        <v>72</v>
      </c>
      <c r="G227" s="208"/>
      <c r="H227" s="208"/>
      <c r="I227" s="208"/>
      <c r="J227" s="143">
        <v>36114941.564414941</v>
      </c>
      <c r="K227" s="143">
        <v>36063657.23229593</v>
      </c>
      <c r="L227" s="143">
        <v>36043348.737109572</v>
      </c>
      <c r="M227" s="143">
        <v>39116007.520109244</v>
      </c>
      <c r="N227" s="143">
        <v>44819121.371783629</v>
      </c>
      <c r="O227" s="143">
        <v>49195670.823347628</v>
      </c>
    </row>
    <row r="228" spans="1:15" x14ac:dyDescent="0.25">
      <c r="A228" s="15"/>
      <c r="B228" s="7"/>
      <c r="E228" s="14" t="s">
        <v>28</v>
      </c>
      <c r="F228" s="143" t="s">
        <v>73</v>
      </c>
      <c r="G228" s="208"/>
      <c r="H228" s="208"/>
      <c r="I228" s="208"/>
      <c r="J228" s="143">
        <v>35033358.983792633</v>
      </c>
      <c r="K228" s="143">
        <v>35056144.917227082</v>
      </c>
      <c r="L228" s="143">
        <v>34558182.357819021</v>
      </c>
      <c r="M228" s="143">
        <v>38079546.600735992</v>
      </c>
      <c r="N228" s="143">
        <v>44438906.271289259</v>
      </c>
      <c r="O228" s="143">
        <v>49229028.555378526</v>
      </c>
    </row>
    <row r="229" spans="1:15" x14ac:dyDescent="0.25">
      <c r="A229" s="15"/>
      <c r="B229" s="7"/>
      <c r="E229" s="14" t="s">
        <v>28</v>
      </c>
      <c r="F229" s="143" t="s">
        <v>74</v>
      </c>
      <c r="G229" s="208"/>
      <c r="H229" s="208"/>
      <c r="I229" s="208"/>
      <c r="J229" s="143">
        <v>5634746.9113655668</v>
      </c>
      <c r="K229" s="143">
        <v>5552352.5659011286</v>
      </c>
      <c r="L229" s="143">
        <v>5457089.7797921309</v>
      </c>
      <c r="M229" s="143">
        <v>5785994.7047843309</v>
      </c>
      <c r="N229" s="143">
        <v>6499954.2331290422</v>
      </c>
      <c r="O229" s="143">
        <v>6834826.2426405912</v>
      </c>
    </row>
    <row r="230" spans="1:15" x14ac:dyDescent="0.25">
      <c r="A230" s="15"/>
      <c r="B230" s="7"/>
      <c r="E230" s="14" t="s">
        <v>28</v>
      </c>
      <c r="F230" s="143" t="s">
        <v>75</v>
      </c>
      <c r="G230" s="208"/>
      <c r="H230" s="208"/>
      <c r="I230" s="208"/>
      <c r="J230" s="143">
        <v>20557126.009631127</v>
      </c>
      <c r="K230" s="143">
        <v>20617655.554763127</v>
      </c>
      <c r="L230" s="143">
        <v>20205420.685865864</v>
      </c>
      <c r="M230" s="143">
        <v>21626592.68203022</v>
      </c>
      <c r="N230" s="143">
        <v>24478509.339359351</v>
      </c>
      <c r="O230" s="143">
        <v>26286182.934015322</v>
      </c>
    </row>
    <row r="231" spans="1:15" x14ac:dyDescent="0.25">
      <c r="A231" s="15"/>
      <c r="B231" s="7"/>
      <c r="E231" s="14" t="s">
        <v>28</v>
      </c>
      <c r="F231" s="143" t="s">
        <v>76</v>
      </c>
      <c r="G231" s="208"/>
      <c r="H231" s="208"/>
      <c r="I231" s="208"/>
      <c r="J231" s="143">
        <v>22058348.266570847</v>
      </c>
      <c r="K231" s="143">
        <v>21930201.552852295</v>
      </c>
      <c r="L231" s="143">
        <v>21510809.486591592</v>
      </c>
      <c r="M231" s="143">
        <v>22891581.66497764</v>
      </c>
      <c r="N231" s="143">
        <v>26038986.072076313</v>
      </c>
      <c r="O231" s="143">
        <v>28247028.759463254</v>
      </c>
    </row>
    <row r="232" spans="1:15" x14ac:dyDescent="0.25">
      <c r="A232" s="15"/>
      <c r="B232" s="7"/>
      <c r="E232" s="14" t="s">
        <v>28</v>
      </c>
      <c r="F232" s="143" t="s">
        <v>77</v>
      </c>
      <c r="G232" s="208"/>
      <c r="H232" s="208"/>
      <c r="I232" s="208"/>
      <c r="J232" s="143">
        <v>12141373.31129471</v>
      </c>
      <c r="K232" s="143">
        <v>12163472.665196229</v>
      </c>
      <c r="L232" s="143">
        <v>12032117.457289748</v>
      </c>
      <c r="M232" s="143">
        <v>12930949.533955095</v>
      </c>
      <c r="N232" s="143">
        <v>14720976.069383783</v>
      </c>
      <c r="O232" s="143">
        <v>15911625.684153404</v>
      </c>
    </row>
    <row r="233" spans="1:15" x14ac:dyDescent="0.25">
      <c r="A233" s="15"/>
      <c r="B233" s="7"/>
      <c r="E233" s="14" t="s">
        <v>28</v>
      </c>
      <c r="F233" s="143" t="s">
        <v>78</v>
      </c>
      <c r="G233" s="208"/>
      <c r="H233" s="208"/>
      <c r="I233" s="208"/>
      <c r="J233" s="143">
        <v>22469517.843019769</v>
      </c>
      <c r="K233" s="143">
        <v>22192183.529224999</v>
      </c>
      <c r="L233" s="143">
        <v>21526839.234362837</v>
      </c>
      <c r="M233" s="143">
        <v>22805601.638891794</v>
      </c>
      <c r="N233" s="143">
        <v>25662345.805470061</v>
      </c>
      <c r="O233" s="143">
        <v>27637129.226282828</v>
      </c>
    </row>
    <row r="234" spans="1:15" x14ac:dyDescent="0.25">
      <c r="A234" s="15"/>
      <c r="B234" s="7"/>
      <c r="C234" s="8" t="s">
        <v>29</v>
      </c>
      <c r="D234" s="8"/>
      <c r="E234" s="8"/>
      <c r="F234" s="8"/>
      <c r="G234" s="9">
        <v>1989642972.2370105</v>
      </c>
      <c r="H234" s="9">
        <v>2118590302.5138977</v>
      </c>
      <c r="I234" s="9">
        <v>2201742652.2604566</v>
      </c>
      <c r="J234" s="9">
        <v>2341727381.9597497</v>
      </c>
      <c r="K234" s="9">
        <v>2421519677.3890004</v>
      </c>
      <c r="L234" s="9">
        <v>2398407354.7487154</v>
      </c>
      <c r="M234" s="9">
        <v>2520895072.1388941</v>
      </c>
      <c r="N234" s="9">
        <v>2684481133.3068933</v>
      </c>
      <c r="O234" s="9">
        <v>1849626799.6912885</v>
      </c>
    </row>
    <row r="235" spans="1:15" x14ac:dyDescent="0.25">
      <c r="A235" s="15"/>
      <c r="D235" s="11" t="s">
        <v>30</v>
      </c>
      <c r="E235" s="11"/>
      <c r="F235" s="11"/>
      <c r="G235" s="12">
        <v>1031431712.6259826</v>
      </c>
      <c r="H235" s="12">
        <v>1059527623.2557132</v>
      </c>
      <c r="I235" s="12">
        <v>1060551328.7354341</v>
      </c>
      <c r="J235" s="12">
        <v>1107716461.4456861</v>
      </c>
      <c r="K235" s="12">
        <v>1090767615.1454377</v>
      </c>
      <c r="L235" s="12">
        <v>1004778749.1155372</v>
      </c>
      <c r="M235" s="12">
        <v>993528475.86560059</v>
      </c>
      <c r="N235" s="12">
        <v>999955873.58542752</v>
      </c>
      <c r="O235" s="12">
        <v>575418133.07735753</v>
      </c>
    </row>
    <row r="236" spans="1:15" x14ac:dyDescent="0.25">
      <c r="A236" s="15"/>
      <c r="B236" s="7"/>
      <c r="C236" s="10"/>
      <c r="D236" s="10"/>
      <c r="E236" s="13" t="s">
        <v>31</v>
      </c>
      <c r="F236" s="13"/>
      <c r="G236" s="13">
        <v>208609403.13988671</v>
      </c>
      <c r="H236" s="13">
        <v>193788245.89987671</v>
      </c>
      <c r="I236" s="13">
        <v>185899687.65959996</v>
      </c>
      <c r="J236" s="13">
        <v>204432488.70985553</v>
      </c>
      <c r="K236" s="13">
        <v>163091569.55988452</v>
      </c>
      <c r="L236" s="13">
        <v>124075744.83988196</v>
      </c>
      <c r="M236" s="13">
        <v>110041097.78989299</v>
      </c>
      <c r="N236" s="13">
        <v>83468471.659924358</v>
      </c>
      <c r="O236" s="13">
        <v>67590195.289841682</v>
      </c>
    </row>
    <row r="237" spans="1:15" x14ac:dyDescent="0.25">
      <c r="A237" s="15"/>
      <c r="B237" s="7"/>
      <c r="E237" s="14" t="s">
        <v>31</v>
      </c>
      <c r="F237" s="143" t="s">
        <v>71</v>
      </c>
      <c r="G237" s="143">
        <v>57672566.569983549</v>
      </c>
      <c r="H237" s="143">
        <v>52624675.219983429</v>
      </c>
      <c r="I237" s="143">
        <v>53414876.299870819</v>
      </c>
      <c r="J237" s="143">
        <v>53847882.129988126</v>
      </c>
      <c r="K237" s="143">
        <v>23298439.059995595</v>
      </c>
      <c r="L237" s="143">
        <v>398628.39999985695</v>
      </c>
      <c r="M237" s="143">
        <v>584785.36999988556</v>
      </c>
      <c r="N237" s="143">
        <v>564729.02999901795</v>
      </c>
      <c r="O237" s="143">
        <v>31168</v>
      </c>
    </row>
    <row r="238" spans="1:15" x14ac:dyDescent="0.25">
      <c r="A238" s="15"/>
      <c r="B238" s="7"/>
      <c r="E238" s="14" t="s">
        <v>31</v>
      </c>
      <c r="F238" s="143" t="s">
        <v>72</v>
      </c>
      <c r="G238" s="143">
        <v>22558071.049991041</v>
      </c>
      <c r="H238" s="143">
        <v>19450492.069992729</v>
      </c>
      <c r="I238" s="143">
        <v>17574576.429965995</v>
      </c>
      <c r="J238" s="143">
        <v>20191394.809988696</v>
      </c>
      <c r="K238" s="143">
        <v>20181756.049987625</v>
      </c>
      <c r="L238" s="143">
        <v>17400332.489987172</v>
      </c>
      <c r="M238" s="143">
        <v>17759537.899990018</v>
      </c>
      <c r="N238" s="143">
        <v>17715268.959991693</v>
      </c>
      <c r="O238" s="143">
        <v>13598786.289965063</v>
      </c>
    </row>
    <row r="239" spans="1:15" x14ac:dyDescent="0.25">
      <c r="A239" s="15"/>
      <c r="B239" s="7"/>
      <c r="E239" s="14" t="s">
        <v>31</v>
      </c>
      <c r="F239" s="143" t="s">
        <v>73</v>
      </c>
      <c r="G239" s="143">
        <v>36179137.409962758</v>
      </c>
      <c r="H239" s="143">
        <v>35513830.989953242</v>
      </c>
      <c r="I239" s="143">
        <v>31229675.229911607</v>
      </c>
      <c r="J239" s="143">
        <v>38282032.739939749</v>
      </c>
      <c r="K239" s="143">
        <v>29767255.259969678</v>
      </c>
      <c r="L239" s="143">
        <v>22678588.819969237</v>
      </c>
      <c r="M239" s="143">
        <v>11158845.699984333</v>
      </c>
      <c r="N239" s="143">
        <v>-43756.789999246997</v>
      </c>
      <c r="O239" s="143">
        <v>0</v>
      </c>
    </row>
    <row r="240" spans="1:15" x14ac:dyDescent="0.25">
      <c r="A240" s="15"/>
      <c r="B240" s="7"/>
      <c r="E240" s="14" t="s">
        <v>31</v>
      </c>
      <c r="F240" s="143" t="s">
        <v>74</v>
      </c>
      <c r="G240" s="143">
        <v>11706</v>
      </c>
      <c r="H240" s="143">
        <v>9261</v>
      </c>
      <c r="I240" s="143">
        <v>43088.809999808655</v>
      </c>
      <c r="J240" s="143">
        <v>42393</v>
      </c>
      <c r="K240" s="143">
        <v>111019</v>
      </c>
      <c r="L240" s="143">
        <v>0</v>
      </c>
      <c r="M240" s="143">
        <v>15181</v>
      </c>
      <c r="N240" s="143">
        <v>0</v>
      </c>
      <c r="O240" s="143">
        <v>0</v>
      </c>
    </row>
    <row r="241" spans="1:15" x14ac:dyDescent="0.25">
      <c r="A241" s="15"/>
      <c r="B241" s="7"/>
      <c r="E241" s="14" t="s">
        <v>31</v>
      </c>
      <c r="F241" s="143" t="s">
        <v>75</v>
      </c>
      <c r="G241" s="143">
        <v>85447.389999985695</v>
      </c>
      <c r="H241" s="143">
        <v>26230</v>
      </c>
      <c r="I241" s="143">
        <v>68808.539999622808</v>
      </c>
      <c r="J241" s="143">
        <v>103878.09999990465</v>
      </c>
      <c r="K241" s="143">
        <v>424723.0199999999</v>
      </c>
      <c r="L241" s="143">
        <v>154279</v>
      </c>
      <c r="M241" s="143">
        <v>23868</v>
      </c>
      <c r="N241" s="143">
        <v>40362.659999967</v>
      </c>
      <c r="O241" s="143">
        <v>560208.57999890996</v>
      </c>
    </row>
    <row r="242" spans="1:15" x14ac:dyDescent="0.25">
      <c r="A242" s="15"/>
      <c r="B242" s="7"/>
      <c r="E242" s="14" t="s">
        <v>31</v>
      </c>
      <c r="F242" s="143" t="s">
        <v>76</v>
      </c>
      <c r="G242" s="143">
        <v>68269838.979978889</v>
      </c>
      <c r="H242" s="143">
        <v>62757156.649978705</v>
      </c>
      <c r="I242" s="143">
        <v>58497821.369957849</v>
      </c>
      <c r="J242" s="143">
        <v>67953916.369977489</v>
      </c>
      <c r="K242" s="143">
        <v>64591075.299973741</v>
      </c>
      <c r="L242" s="143">
        <v>58289046.739971243</v>
      </c>
      <c r="M242" s="143">
        <v>57282699.719962016</v>
      </c>
      <c r="N242" s="143">
        <v>46984099.029967315</v>
      </c>
      <c r="O242" s="143">
        <v>29631708.449971199</v>
      </c>
    </row>
    <row r="243" spans="1:15" x14ac:dyDescent="0.25">
      <c r="A243" s="15"/>
      <c r="B243" s="7"/>
      <c r="E243" s="14" t="s">
        <v>31</v>
      </c>
      <c r="F243" s="143" t="s">
        <v>77</v>
      </c>
      <c r="G243" s="143">
        <v>23569</v>
      </c>
      <c r="H243" s="143">
        <v>12990</v>
      </c>
      <c r="I243" s="143">
        <v>72878.229999899879</v>
      </c>
      <c r="J243" s="143">
        <v>5357.75</v>
      </c>
      <c r="K243" s="143">
        <v>70981</v>
      </c>
      <c r="L243" s="143">
        <v>20094</v>
      </c>
      <c r="M243" s="143">
        <v>53396</v>
      </c>
      <c r="N243" s="143">
        <v>34064</v>
      </c>
      <c r="O243" s="143">
        <v>35571</v>
      </c>
    </row>
    <row r="244" spans="1:15" x14ac:dyDescent="0.25">
      <c r="A244" s="15"/>
      <c r="B244" s="7"/>
      <c r="E244" s="14" t="s">
        <v>31</v>
      </c>
      <c r="F244" s="143" t="s">
        <v>78</v>
      </c>
      <c r="G244" s="143">
        <v>23809066.739970312</v>
      </c>
      <c r="H244" s="143">
        <v>23393609.969968688</v>
      </c>
      <c r="I244" s="143">
        <v>24997962.749894295</v>
      </c>
      <c r="J244" s="143">
        <v>24005633.80996152</v>
      </c>
      <c r="K244" s="143">
        <v>24646320.869957905</v>
      </c>
      <c r="L244" s="143">
        <v>25134775.389954455</v>
      </c>
      <c r="M244" s="143">
        <v>23162784.099956661</v>
      </c>
      <c r="N244" s="143">
        <v>18173704.769965619</v>
      </c>
      <c r="O244" s="143">
        <v>23732752.96990652</v>
      </c>
    </row>
    <row r="245" spans="1:15" x14ac:dyDescent="0.25">
      <c r="A245" s="15"/>
      <c r="B245" s="7"/>
      <c r="C245" s="10"/>
      <c r="D245" s="10"/>
      <c r="E245" s="13" t="s">
        <v>32</v>
      </c>
      <c r="F245" s="13"/>
      <c r="G245" s="13">
        <v>53782745.27978231</v>
      </c>
      <c r="H245" s="13">
        <v>59326916.539764456</v>
      </c>
      <c r="I245" s="13">
        <v>66006903.889693007</v>
      </c>
      <c r="J245" s="13">
        <v>77438129.719677821</v>
      </c>
      <c r="K245" s="13">
        <v>84095846.319648221</v>
      </c>
      <c r="L245" s="13">
        <v>92334210.649549097</v>
      </c>
      <c r="M245" s="13">
        <v>102939631.04953748</v>
      </c>
      <c r="N245" s="13">
        <v>104163330.56952506</v>
      </c>
      <c r="O245" s="13">
        <v>106457545.36949873</v>
      </c>
    </row>
    <row r="246" spans="1:15" x14ac:dyDescent="0.25">
      <c r="A246" s="15"/>
      <c r="B246" s="7"/>
      <c r="E246" s="14" t="s">
        <v>32</v>
      </c>
      <c r="F246" s="143" t="s">
        <v>71</v>
      </c>
      <c r="G246" s="143">
        <v>4058806.9899859303</v>
      </c>
      <c r="H246" s="143">
        <v>6350215.4999763891</v>
      </c>
      <c r="I246" s="143">
        <v>7400287.1199704641</v>
      </c>
      <c r="J246" s="143">
        <v>7816263.37995819</v>
      </c>
      <c r="K246" s="143">
        <v>7525462.979972315</v>
      </c>
      <c r="L246" s="143">
        <v>7455691.7099573445</v>
      </c>
      <c r="M246" s="143">
        <v>10429496.139951922</v>
      </c>
      <c r="N246" s="143">
        <v>8957805.1399465036</v>
      </c>
      <c r="O246" s="143">
        <v>11220799.949948369</v>
      </c>
    </row>
    <row r="247" spans="1:15" x14ac:dyDescent="0.25">
      <c r="A247" s="15"/>
      <c r="B247" s="7"/>
      <c r="E247" s="14" t="s">
        <v>32</v>
      </c>
      <c r="F247" s="143" t="s">
        <v>72</v>
      </c>
      <c r="G247" s="143">
        <v>25972837.669896871</v>
      </c>
      <c r="H247" s="143">
        <v>27241353.229888845</v>
      </c>
      <c r="I247" s="143">
        <v>29690674.4998613</v>
      </c>
      <c r="J247" s="143">
        <v>33410058.319852494</v>
      </c>
      <c r="K247" s="143">
        <v>39256864.049837351</v>
      </c>
      <c r="L247" s="143">
        <v>43969817.56980928</v>
      </c>
      <c r="M247" s="143">
        <v>49314116.929812513</v>
      </c>
      <c r="N247" s="143">
        <v>49501205.549811915</v>
      </c>
      <c r="O247" s="143">
        <v>49424207.939789921</v>
      </c>
    </row>
    <row r="248" spans="1:15" x14ac:dyDescent="0.25">
      <c r="A248" s="15"/>
      <c r="B248" s="7"/>
      <c r="E248" s="14" t="s">
        <v>32</v>
      </c>
      <c r="F248" s="143" t="s">
        <v>73</v>
      </c>
      <c r="G248" s="143">
        <v>14829985.76994458</v>
      </c>
      <c r="H248" s="143">
        <v>14837972.749942377</v>
      </c>
      <c r="I248" s="143">
        <v>16989243.679921299</v>
      </c>
      <c r="J248" s="143">
        <v>18914822.709938247</v>
      </c>
      <c r="K248" s="143">
        <v>18744243.779908899</v>
      </c>
      <c r="L248" s="143">
        <v>20349702.929876953</v>
      </c>
      <c r="M248" s="143">
        <v>22016595.099875696</v>
      </c>
      <c r="N248" s="143">
        <v>22923093.659886181</v>
      </c>
      <c r="O248" s="143">
        <v>22215159.569874365</v>
      </c>
    </row>
    <row r="249" spans="1:15" x14ac:dyDescent="0.25">
      <c r="A249" s="15"/>
      <c r="B249" s="7"/>
      <c r="E249" s="14" t="s">
        <v>32</v>
      </c>
      <c r="F249" s="143" t="s">
        <v>74</v>
      </c>
      <c r="G249" s="143">
        <v>454341.57999759912</v>
      </c>
      <c r="H249" s="143">
        <v>409778.45999815309</v>
      </c>
      <c r="I249" s="143">
        <v>322716.91999864578</v>
      </c>
      <c r="J249" s="143">
        <v>422540.27999898791</v>
      </c>
      <c r="K249" s="143">
        <v>586581.05999720085</v>
      </c>
      <c r="L249" s="143">
        <v>618020.57999876142</v>
      </c>
      <c r="M249" s="143">
        <v>386549.14999908209</v>
      </c>
      <c r="N249" s="143">
        <v>367515.319999456</v>
      </c>
      <c r="O249" s="143">
        <v>373993.07999896997</v>
      </c>
    </row>
    <row r="250" spans="1:15" x14ac:dyDescent="0.25">
      <c r="A250" s="15"/>
      <c r="B250" s="7"/>
      <c r="E250" s="14" t="s">
        <v>32</v>
      </c>
      <c r="F250" s="143" t="s">
        <v>75</v>
      </c>
      <c r="G250" s="143">
        <v>1070730.2099943201</v>
      </c>
      <c r="H250" s="143">
        <v>2378258.3699909523</v>
      </c>
      <c r="I250" s="143">
        <v>3705238.1099807615</v>
      </c>
      <c r="J250" s="143">
        <v>5245001.879976063</v>
      </c>
      <c r="K250" s="143">
        <v>5675894.9699833393</v>
      </c>
      <c r="L250" s="143">
        <v>6346698.1599780079</v>
      </c>
      <c r="M250" s="143">
        <v>6591694.7599724019</v>
      </c>
      <c r="N250" s="143">
        <v>6588020.239972611</v>
      </c>
      <c r="O250" s="143">
        <v>7344819.0199683737</v>
      </c>
    </row>
    <row r="251" spans="1:15" x14ac:dyDescent="0.25">
      <c r="A251" s="15"/>
      <c r="B251" s="7"/>
      <c r="E251" s="14" t="s">
        <v>32</v>
      </c>
      <c r="F251" s="143" t="s">
        <v>76</v>
      </c>
      <c r="G251" s="143">
        <v>1738872.1699882746</v>
      </c>
      <c r="H251" s="143">
        <v>2008646.319988936</v>
      </c>
      <c r="I251" s="143">
        <v>2430228.3799879071</v>
      </c>
      <c r="J251" s="143">
        <v>3566120.4599915892</v>
      </c>
      <c r="K251" s="143">
        <v>3997145.0699822679</v>
      </c>
      <c r="L251" s="143">
        <v>5443364.2599722594</v>
      </c>
      <c r="M251" s="143">
        <v>5339569.7899768641</v>
      </c>
      <c r="N251" s="143">
        <v>6604944.819968312</v>
      </c>
      <c r="O251" s="143">
        <v>6965097.8999771802</v>
      </c>
    </row>
    <row r="252" spans="1:15" x14ac:dyDescent="0.25">
      <c r="A252" s="15"/>
      <c r="B252" s="7"/>
      <c r="E252" s="14" t="s">
        <v>32</v>
      </c>
      <c r="F252" s="143" t="s">
        <v>77</v>
      </c>
      <c r="G252" s="143">
        <v>4255204.4199788123</v>
      </c>
      <c r="H252" s="143">
        <v>4401473.539986847</v>
      </c>
      <c r="I252" s="143">
        <v>3530083.3599833618</v>
      </c>
      <c r="J252" s="143">
        <v>6325208.9799707821</v>
      </c>
      <c r="K252" s="143">
        <v>6516732.8599741952</v>
      </c>
      <c r="L252" s="143">
        <v>6452724.2299649715</v>
      </c>
      <c r="M252" s="143">
        <v>7010802.5899630124</v>
      </c>
      <c r="N252" s="143">
        <v>7007911.679948952</v>
      </c>
      <c r="O252" s="143">
        <v>6763042.4999556169</v>
      </c>
    </row>
    <row r="253" spans="1:15" x14ac:dyDescent="0.25">
      <c r="A253" s="15"/>
      <c r="B253" s="7"/>
      <c r="E253" s="14" t="s">
        <v>32</v>
      </c>
      <c r="F253" s="143" t="s">
        <v>78</v>
      </c>
      <c r="G253" s="143">
        <v>1401966.4699959303</v>
      </c>
      <c r="H253" s="143">
        <v>1699218.3699919549</v>
      </c>
      <c r="I253" s="143">
        <v>1938431.8199892824</v>
      </c>
      <c r="J253" s="143">
        <v>1738113.7099914437</v>
      </c>
      <c r="K253" s="143">
        <v>1792921.549992606</v>
      </c>
      <c r="L253" s="143">
        <v>1698191.2099915089</v>
      </c>
      <c r="M253" s="143">
        <v>1850806.5899859499</v>
      </c>
      <c r="N253" s="143">
        <v>2212834.1599910152</v>
      </c>
      <c r="O253" s="143">
        <v>2150425.4099859628</v>
      </c>
    </row>
    <row r="254" spans="1:15" x14ac:dyDescent="0.25">
      <c r="A254" s="15"/>
      <c r="B254" s="7"/>
      <c r="C254" s="10"/>
      <c r="D254" s="10"/>
      <c r="E254" s="13" t="s">
        <v>33</v>
      </c>
      <c r="F254" s="13"/>
      <c r="G254" s="13">
        <v>769039564.2063086</v>
      </c>
      <c r="H254" s="13">
        <v>806412460.81607985</v>
      </c>
      <c r="I254" s="13">
        <v>808644737.18614388</v>
      </c>
      <c r="J254" s="13">
        <v>825845843.01615429</v>
      </c>
      <c r="K254" s="13">
        <v>843580199.26590884</v>
      </c>
      <c r="L254" s="13">
        <v>788368793.62610102</v>
      </c>
      <c r="M254" s="13">
        <v>780547747.02617276</v>
      </c>
      <c r="N254" s="13">
        <v>812324071.35597134</v>
      </c>
      <c r="O254" s="13">
        <v>401370392.4180156</v>
      </c>
    </row>
    <row r="255" spans="1:15" x14ac:dyDescent="0.25">
      <c r="A255" s="15"/>
      <c r="B255" s="7"/>
      <c r="E255" s="14" t="s">
        <v>33</v>
      </c>
      <c r="F255" s="143" t="s">
        <v>71</v>
      </c>
      <c r="G255" s="143">
        <v>167962118.42916539</v>
      </c>
      <c r="H255" s="143">
        <v>175663135.05912828</v>
      </c>
      <c r="I255" s="143">
        <v>175175565.23920667</v>
      </c>
      <c r="J255" s="143">
        <v>180682359.91920632</v>
      </c>
      <c r="K255" s="143">
        <v>179135187.95913669</v>
      </c>
      <c r="L255" s="143">
        <v>153580240.54921985</v>
      </c>
      <c r="M255" s="143">
        <v>147932454.4292855</v>
      </c>
      <c r="N255" s="143">
        <v>156568327.43920392</v>
      </c>
      <c r="O255" s="143">
        <v>85177327.799575835</v>
      </c>
    </row>
    <row r="256" spans="1:15" x14ac:dyDescent="0.25">
      <c r="A256" s="15"/>
      <c r="B256" s="7"/>
      <c r="E256" s="14" t="s">
        <v>33</v>
      </c>
      <c r="F256" s="143" t="s">
        <v>72</v>
      </c>
      <c r="G256" s="143">
        <v>144353434.58931023</v>
      </c>
      <c r="H256" s="143">
        <v>153112173.00925088</v>
      </c>
      <c r="I256" s="143">
        <v>153464419.93923643</v>
      </c>
      <c r="J256" s="143">
        <v>154918557.52928773</v>
      </c>
      <c r="K256" s="143">
        <v>156459440.52925757</v>
      </c>
      <c r="L256" s="143">
        <v>123840292.53936492</v>
      </c>
      <c r="M256" s="143">
        <v>129570255.10935898</v>
      </c>
      <c r="N256" s="143">
        <v>137909969.97932133</v>
      </c>
      <c r="O256" s="143">
        <v>51431134.829744712</v>
      </c>
    </row>
    <row r="257" spans="1:15" x14ac:dyDescent="0.25">
      <c r="A257" s="15"/>
      <c r="B257" s="7"/>
      <c r="E257" s="14" t="s">
        <v>33</v>
      </c>
      <c r="F257" s="143" t="s">
        <v>73</v>
      </c>
      <c r="G257" s="143">
        <v>132444120.5293422</v>
      </c>
      <c r="H257" s="143">
        <v>135201830.89934641</v>
      </c>
      <c r="I257" s="143">
        <v>140402716.50931829</v>
      </c>
      <c r="J257" s="143">
        <v>143229629.32934523</v>
      </c>
      <c r="K257" s="143">
        <v>147171331.87934539</v>
      </c>
      <c r="L257" s="143">
        <v>151980116.90926537</v>
      </c>
      <c r="M257" s="143">
        <v>141378191.87932569</v>
      </c>
      <c r="N257" s="143">
        <v>148739088.14929038</v>
      </c>
      <c r="O257" s="143">
        <v>89767886.809570029</v>
      </c>
    </row>
    <row r="258" spans="1:15" x14ac:dyDescent="0.25">
      <c r="A258" s="15"/>
      <c r="B258" s="7"/>
      <c r="E258" s="14" t="s">
        <v>33</v>
      </c>
      <c r="F258" s="143" t="s">
        <v>74</v>
      </c>
      <c r="G258" s="143">
        <v>22953145.819894478</v>
      </c>
      <c r="H258" s="143">
        <v>25993074.169864181</v>
      </c>
      <c r="I258" s="143">
        <v>24906246.939878609</v>
      </c>
      <c r="J258" s="143">
        <v>25059667.909889255</v>
      </c>
      <c r="K258" s="143">
        <v>26750873.749872807</v>
      </c>
      <c r="L258" s="143">
        <v>23726085.969886597</v>
      </c>
      <c r="M258" s="143">
        <v>21868503.309891745</v>
      </c>
      <c r="N258" s="143">
        <v>22254749.549891293</v>
      </c>
      <c r="O258" s="143">
        <v>7593639.739962629</v>
      </c>
    </row>
    <row r="259" spans="1:15" x14ac:dyDescent="0.25">
      <c r="A259" s="15"/>
      <c r="B259" s="7"/>
      <c r="E259" s="14" t="s">
        <v>33</v>
      </c>
      <c r="F259" s="143" t="s">
        <v>75</v>
      </c>
      <c r="G259" s="143">
        <v>80904544.059643939</v>
      </c>
      <c r="H259" s="143">
        <v>86070955.939608186</v>
      </c>
      <c r="I259" s="143">
        <v>86329642.579621196</v>
      </c>
      <c r="J259" s="143">
        <v>90355686.73958163</v>
      </c>
      <c r="K259" s="143">
        <v>94994326.539520666</v>
      </c>
      <c r="L259" s="143">
        <v>96665864.409520239</v>
      </c>
      <c r="M259" s="143">
        <v>97405405.439509675</v>
      </c>
      <c r="N259" s="143">
        <v>94591834.439524651</v>
      </c>
      <c r="O259" s="143">
        <v>37315117.119813859</v>
      </c>
    </row>
    <row r="260" spans="1:15" x14ac:dyDescent="0.25">
      <c r="A260" s="15"/>
      <c r="B260" s="7"/>
      <c r="E260" s="14" t="s">
        <v>33</v>
      </c>
      <c r="F260" s="143" t="s">
        <v>76</v>
      </c>
      <c r="G260" s="143">
        <v>108500880.19946824</v>
      </c>
      <c r="H260" s="143">
        <v>113262071.4594453</v>
      </c>
      <c r="I260" s="143">
        <v>111524497.20946018</v>
      </c>
      <c r="J260" s="143">
        <v>113781904.72940376</v>
      </c>
      <c r="K260" s="143">
        <v>114878770.80941121</v>
      </c>
      <c r="L260" s="143">
        <v>107170422.47946852</v>
      </c>
      <c r="M260" s="143">
        <v>105587114.54947639</v>
      </c>
      <c r="N260" s="143">
        <v>109470731.70945457</v>
      </c>
      <c r="O260" s="143">
        <v>58029378.399711356</v>
      </c>
    </row>
    <row r="261" spans="1:15" x14ac:dyDescent="0.25">
      <c r="A261" s="15"/>
      <c r="B261" s="7"/>
      <c r="E261" s="14" t="s">
        <v>33</v>
      </c>
      <c r="F261" s="143" t="s">
        <v>77</v>
      </c>
      <c r="G261" s="143">
        <v>56528790.019745424</v>
      </c>
      <c r="H261" s="143">
        <v>59562927.079712883</v>
      </c>
      <c r="I261" s="143">
        <v>58967302.869696356</v>
      </c>
      <c r="J261" s="143">
        <v>60148904.189735219</v>
      </c>
      <c r="K261" s="143">
        <v>60227300.709687486</v>
      </c>
      <c r="L261" s="143">
        <v>58816272.779721618</v>
      </c>
      <c r="M261" s="143">
        <v>60579884.209697515</v>
      </c>
      <c r="N261" s="143">
        <v>62912058.729686633</v>
      </c>
      <c r="O261" s="143">
        <v>31647791.239838962</v>
      </c>
    </row>
    <row r="262" spans="1:15" x14ac:dyDescent="0.25">
      <c r="A262" s="15"/>
      <c r="B262" s="7"/>
      <c r="E262" s="14" t="s">
        <v>33</v>
      </c>
      <c r="F262" s="143" t="s">
        <v>78</v>
      </c>
      <c r="G262" s="143">
        <v>55392530.55973728</v>
      </c>
      <c r="H262" s="143">
        <v>57546293.199724145</v>
      </c>
      <c r="I262" s="143">
        <v>57874345.899724111</v>
      </c>
      <c r="J262" s="143">
        <v>57669132.669701517</v>
      </c>
      <c r="K262" s="143">
        <v>63962967.089678638</v>
      </c>
      <c r="L262" s="143">
        <v>72589497.989655778</v>
      </c>
      <c r="M262" s="143">
        <v>76225938.099630371</v>
      </c>
      <c r="N262" s="143">
        <v>79877311.359601647</v>
      </c>
      <c r="O262" s="143">
        <v>40408116.479799241</v>
      </c>
    </row>
    <row r="263" spans="1:15" x14ac:dyDescent="0.25">
      <c r="A263" s="15"/>
      <c r="D263" s="11" t="s">
        <v>34</v>
      </c>
      <c r="E263" s="11"/>
      <c r="F263" s="11"/>
      <c r="G263" s="12">
        <v>958211259.6110791</v>
      </c>
      <c r="H263" s="12">
        <v>1059062679.258175</v>
      </c>
      <c r="I263" s="12">
        <v>1141191323.5249872</v>
      </c>
      <c r="J263" s="12">
        <v>1234010920.5141015</v>
      </c>
      <c r="K263" s="12">
        <v>1330752062.2436359</v>
      </c>
      <c r="L263" s="12">
        <v>1393628605.6332564</v>
      </c>
      <c r="M263" s="12">
        <v>1527366596.2734106</v>
      </c>
      <c r="N263" s="12">
        <v>1684525259.7215078</v>
      </c>
      <c r="O263" s="12">
        <v>1274208666.6139715</v>
      </c>
    </row>
    <row r="264" spans="1:15" x14ac:dyDescent="0.25">
      <c r="A264" s="15"/>
      <c r="B264" s="7"/>
      <c r="C264" s="10"/>
      <c r="D264" s="10"/>
      <c r="E264" s="13" t="s">
        <v>35</v>
      </c>
      <c r="F264" s="13"/>
      <c r="G264" s="13">
        <v>34215.449999999255</v>
      </c>
      <c r="H264" s="13">
        <v>130898.73999998976</v>
      </c>
      <c r="I264" s="13">
        <v>0</v>
      </c>
      <c r="J264" s="13">
        <v>0</v>
      </c>
      <c r="K264" s="13">
        <v>0</v>
      </c>
      <c r="L264" s="13">
        <v>5148</v>
      </c>
      <c r="M264" s="13">
        <v>0</v>
      </c>
      <c r="N264" s="13">
        <v>0</v>
      </c>
      <c r="O264" s="13">
        <v>0</v>
      </c>
    </row>
    <row r="265" spans="1:15" x14ac:dyDescent="0.25">
      <c r="A265" s="15"/>
      <c r="B265" s="7"/>
      <c r="E265" s="14" t="s">
        <v>35</v>
      </c>
      <c r="F265" s="143" t="s">
        <v>71</v>
      </c>
      <c r="G265" s="143">
        <v>5760.4499999992559</v>
      </c>
      <c r="H265" s="143">
        <v>33339.359999999404</v>
      </c>
      <c r="I265" s="143">
        <v>0</v>
      </c>
      <c r="J265" s="143">
        <v>0</v>
      </c>
      <c r="K265" s="143">
        <v>0</v>
      </c>
      <c r="L265" s="143">
        <v>0</v>
      </c>
      <c r="M265" s="143">
        <v>0</v>
      </c>
      <c r="N265" s="143">
        <v>0</v>
      </c>
      <c r="O265" s="143">
        <v>0</v>
      </c>
    </row>
    <row r="266" spans="1:15" x14ac:dyDescent="0.25">
      <c r="A266" s="15"/>
      <c r="B266" s="7"/>
      <c r="E266" s="14" t="s">
        <v>35</v>
      </c>
      <c r="F266" s="143" t="s">
        <v>72</v>
      </c>
      <c r="G266" s="143">
        <v>984</v>
      </c>
      <c r="H266" s="143">
        <v>12012.799999999581</v>
      </c>
      <c r="I266" s="143">
        <v>0</v>
      </c>
      <c r="J266" s="143">
        <v>0</v>
      </c>
      <c r="K266" s="143">
        <v>0</v>
      </c>
      <c r="L266" s="143">
        <v>1757.5</v>
      </c>
      <c r="M266" s="143">
        <v>0</v>
      </c>
      <c r="N266" s="143">
        <v>0</v>
      </c>
      <c r="O266" s="143">
        <v>0</v>
      </c>
    </row>
    <row r="267" spans="1:15" x14ac:dyDescent="0.25">
      <c r="A267" s="15"/>
      <c r="B267" s="7"/>
      <c r="E267" s="14" t="s">
        <v>35</v>
      </c>
      <c r="F267" s="143" t="s">
        <v>73</v>
      </c>
      <c r="G267" s="143">
        <v>1620</v>
      </c>
      <c r="H267" s="143">
        <v>9507</v>
      </c>
      <c r="I267" s="143">
        <v>0</v>
      </c>
      <c r="J267" s="143">
        <v>0</v>
      </c>
      <c r="K267" s="143">
        <v>0</v>
      </c>
      <c r="L267" s="143">
        <v>0</v>
      </c>
      <c r="M267" s="143">
        <v>0</v>
      </c>
      <c r="N267" s="143">
        <v>0</v>
      </c>
      <c r="O267" s="143">
        <v>0</v>
      </c>
    </row>
    <row r="268" spans="1:15" x14ac:dyDescent="0.25">
      <c r="A268" s="15"/>
      <c r="B268" s="7"/>
      <c r="E268" s="14" t="s">
        <v>35</v>
      </c>
      <c r="F268" s="143" t="s">
        <v>74</v>
      </c>
      <c r="G268" s="143">
        <v>0</v>
      </c>
      <c r="H268" s="143">
        <v>1260</v>
      </c>
      <c r="I268" s="143">
        <v>0</v>
      </c>
      <c r="J268" s="143">
        <v>0</v>
      </c>
      <c r="K268" s="143">
        <v>0</v>
      </c>
      <c r="L268" s="143">
        <v>0</v>
      </c>
      <c r="M268" s="143">
        <v>0</v>
      </c>
      <c r="N268" s="143">
        <v>0</v>
      </c>
      <c r="O268" s="143">
        <v>0</v>
      </c>
    </row>
    <row r="269" spans="1:15" x14ac:dyDescent="0.25">
      <c r="A269" s="15"/>
      <c r="B269" s="7"/>
      <c r="E269" s="14" t="s">
        <v>35</v>
      </c>
      <c r="F269" s="143" t="s">
        <v>75</v>
      </c>
      <c r="G269" s="143">
        <v>14670</v>
      </c>
      <c r="H269" s="143">
        <v>10392</v>
      </c>
      <c r="I269" s="143">
        <v>0</v>
      </c>
      <c r="J269" s="143">
        <v>0</v>
      </c>
      <c r="K269" s="143">
        <v>0</v>
      </c>
      <c r="L269" s="143">
        <v>445.5</v>
      </c>
      <c r="M269" s="143">
        <v>0</v>
      </c>
      <c r="N269" s="143">
        <v>0</v>
      </c>
      <c r="O269" s="143">
        <v>0</v>
      </c>
    </row>
    <row r="270" spans="1:15" x14ac:dyDescent="0.25">
      <c r="A270" s="15"/>
      <c r="B270" s="7"/>
      <c r="E270" s="14" t="s">
        <v>35</v>
      </c>
      <c r="F270" s="143" t="s">
        <v>76</v>
      </c>
      <c r="G270" s="143">
        <v>4389</v>
      </c>
      <c r="H270" s="143">
        <v>27412.399999991059</v>
      </c>
      <c r="I270" s="143">
        <v>0</v>
      </c>
      <c r="J270" s="143">
        <v>0</v>
      </c>
      <c r="K270" s="143">
        <v>0</v>
      </c>
      <c r="L270" s="143">
        <v>2945</v>
      </c>
      <c r="M270" s="143">
        <v>0</v>
      </c>
      <c r="N270" s="143">
        <v>0</v>
      </c>
      <c r="O270" s="143">
        <v>0</v>
      </c>
    </row>
    <row r="271" spans="1:15" x14ac:dyDescent="0.25">
      <c r="A271" s="15"/>
      <c r="B271" s="7"/>
      <c r="E271" s="14" t="s">
        <v>35</v>
      </c>
      <c r="F271" s="143" t="s">
        <v>77</v>
      </c>
      <c r="G271" s="143">
        <v>1968</v>
      </c>
      <c r="H271" s="143">
        <v>10539.179999999702</v>
      </c>
      <c r="I271" s="143">
        <v>0</v>
      </c>
      <c r="J271" s="143">
        <v>0</v>
      </c>
      <c r="K271" s="143">
        <v>0</v>
      </c>
      <c r="L271" s="143">
        <v>0</v>
      </c>
      <c r="M271" s="143">
        <v>0</v>
      </c>
      <c r="N271" s="143">
        <v>0</v>
      </c>
      <c r="O271" s="143">
        <v>0</v>
      </c>
    </row>
    <row r="272" spans="1:15" x14ac:dyDescent="0.25">
      <c r="A272" s="15"/>
      <c r="B272" s="7"/>
      <c r="E272" s="14" t="s">
        <v>35</v>
      </c>
      <c r="F272" s="143" t="s">
        <v>78</v>
      </c>
      <c r="G272" s="143">
        <v>4824</v>
      </c>
      <c r="H272" s="143">
        <v>26436</v>
      </c>
      <c r="I272" s="143">
        <v>0</v>
      </c>
      <c r="J272" s="143">
        <v>0</v>
      </c>
      <c r="K272" s="143">
        <v>0</v>
      </c>
      <c r="L272" s="143">
        <v>0</v>
      </c>
      <c r="M272" s="143">
        <v>0</v>
      </c>
      <c r="N272" s="143">
        <v>0</v>
      </c>
      <c r="O272" s="143">
        <v>0</v>
      </c>
    </row>
    <row r="273" spans="1:15" x14ac:dyDescent="0.25">
      <c r="A273" s="15"/>
      <c r="B273" s="7"/>
      <c r="C273" s="10"/>
      <c r="D273" s="10"/>
      <c r="E273" s="13" t="s">
        <v>36</v>
      </c>
      <c r="F273" s="13"/>
      <c r="G273" s="13">
        <v>5314753.8999775117</v>
      </c>
      <c r="H273" s="13">
        <v>5717706.7699720692</v>
      </c>
      <c r="I273" s="13">
        <v>5876624.8299726099</v>
      </c>
      <c r="J273" s="13">
        <v>6178546.7499681618</v>
      </c>
      <c r="K273" s="13">
        <v>7547937.5999674685</v>
      </c>
      <c r="L273" s="13">
        <v>7579756.0699650878</v>
      </c>
      <c r="M273" s="13">
        <v>8607947.7899608519</v>
      </c>
      <c r="N273" s="13">
        <v>12211589.909943596</v>
      </c>
      <c r="O273" s="13">
        <v>6909133.9299683524</v>
      </c>
    </row>
    <row r="274" spans="1:15" x14ac:dyDescent="0.25">
      <c r="A274" s="15"/>
      <c r="B274" s="7"/>
      <c r="E274" s="14" t="s">
        <v>36</v>
      </c>
      <c r="F274" s="143" t="s">
        <v>71</v>
      </c>
      <c r="G274" s="143">
        <v>2091018.5799908473</v>
      </c>
      <c r="H274" s="143">
        <v>2270879.0199886598</v>
      </c>
      <c r="I274" s="143">
        <v>2383170.6199911153</v>
      </c>
      <c r="J274" s="143">
        <v>2345842.5899907951</v>
      </c>
      <c r="K274" s="143">
        <v>2327467.0399923222</v>
      </c>
      <c r="L274" s="143">
        <v>1920807.1099932336</v>
      </c>
      <c r="M274" s="143">
        <v>2187042.3699921258</v>
      </c>
      <c r="N274" s="143">
        <v>2333767.379988913</v>
      </c>
      <c r="O274" s="143">
        <v>796738.52999600698</v>
      </c>
    </row>
    <row r="275" spans="1:15" x14ac:dyDescent="0.25">
      <c r="A275" s="15"/>
      <c r="B275" s="7"/>
      <c r="E275" s="14" t="s">
        <v>36</v>
      </c>
      <c r="F275" s="143" t="s">
        <v>72</v>
      </c>
      <c r="G275" s="143">
        <v>304413.7399985441</v>
      </c>
      <c r="H275" s="143">
        <v>324665.2199984701</v>
      </c>
      <c r="I275" s="143">
        <v>317754.1399988652</v>
      </c>
      <c r="J275" s="143">
        <v>286190.48999873921</v>
      </c>
      <c r="K275" s="143">
        <v>326013.14999875147</v>
      </c>
      <c r="L275" s="143">
        <v>291717.2999988735</v>
      </c>
      <c r="M275" s="143">
        <v>293936.70999880461</v>
      </c>
      <c r="N275" s="143">
        <v>269569.55999864399</v>
      </c>
      <c r="O275" s="143">
        <v>76204.789999643996</v>
      </c>
    </row>
    <row r="276" spans="1:15" x14ac:dyDescent="0.25">
      <c r="A276" s="15"/>
      <c r="B276" s="7"/>
      <c r="E276" s="14" t="s">
        <v>36</v>
      </c>
      <c r="F276" s="143" t="s">
        <v>73</v>
      </c>
      <c r="G276" s="143">
        <v>2032690.1599925305</v>
      </c>
      <c r="H276" s="143">
        <v>2168817.3999892231</v>
      </c>
      <c r="I276" s="143">
        <v>2251429.6799860639</v>
      </c>
      <c r="J276" s="143">
        <v>2581587.8299824176</v>
      </c>
      <c r="K276" s="143">
        <v>3868996.419980187</v>
      </c>
      <c r="L276" s="143">
        <v>4540528.6099761752</v>
      </c>
      <c r="M276" s="143">
        <v>5230062.1299734749</v>
      </c>
      <c r="N276" s="143">
        <v>8802602.4399600029</v>
      </c>
      <c r="O276" s="143">
        <v>5636047.0299747633</v>
      </c>
    </row>
    <row r="277" spans="1:15" x14ac:dyDescent="0.25">
      <c r="A277" s="15"/>
      <c r="B277" s="7"/>
      <c r="E277" s="14" t="s">
        <v>36</v>
      </c>
      <c r="F277" s="143" t="s">
        <v>74</v>
      </c>
      <c r="G277" s="143">
        <v>102864.8999994644</v>
      </c>
      <c r="H277" s="143">
        <v>127271.12999939451</v>
      </c>
      <c r="I277" s="143">
        <v>120172.19999960304</v>
      </c>
      <c r="J277" s="143">
        <v>60313.349999805927</v>
      </c>
      <c r="K277" s="143">
        <v>61129.29999976699</v>
      </c>
      <c r="L277" s="143">
        <v>69284.249999686144</v>
      </c>
      <c r="M277" s="143">
        <v>74348.399999710746</v>
      </c>
      <c r="N277" s="143">
        <v>74802.029999556995</v>
      </c>
      <c r="O277" s="143">
        <v>19279.519999888002</v>
      </c>
    </row>
    <row r="278" spans="1:15" x14ac:dyDescent="0.25">
      <c r="A278" s="15"/>
      <c r="B278" s="7"/>
      <c r="E278" s="14" t="s">
        <v>36</v>
      </c>
      <c r="F278" s="143" t="s">
        <v>75</v>
      </c>
      <c r="G278" s="143">
        <v>269041.54999859218</v>
      </c>
      <c r="H278" s="143">
        <v>269343.17999874701</v>
      </c>
      <c r="I278" s="143">
        <v>287987.9999989788</v>
      </c>
      <c r="J278" s="143">
        <v>265043.81999912014</v>
      </c>
      <c r="K278" s="143">
        <v>313459.96999905451</v>
      </c>
      <c r="L278" s="143">
        <v>218927.09999913536</v>
      </c>
      <c r="M278" s="143">
        <v>212527.34999924197</v>
      </c>
      <c r="N278" s="143">
        <v>205651.149999038</v>
      </c>
      <c r="O278" s="143">
        <v>86125.559999531994</v>
      </c>
    </row>
    <row r="279" spans="1:15" x14ac:dyDescent="0.25">
      <c r="A279" s="15"/>
      <c r="B279" s="7"/>
      <c r="E279" s="14" t="s">
        <v>36</v>
      </c>
      <c r="F279" s="143" t="s">
        <v>76</v>
      </c>
      <c r="G279" s="143">
        <v>280249.54999868944</v>
      </c>
      <c r="H279" s="143">
        <v>320046.18999851914</v>
      </c>
      <c r="I279" s="143">
        <v>322067.29999870947</v>
      </c>
      <c r="J279" s="143">
        <v>308478.64999864763</v>
      </c>
      <c r="K279" s="143">
        <v>337020.83999858098</v>
      </c>
      <c r="L279" s="143">
        <v>201283.99999923303</v>
      </c>
      <c r="M279" s="143">
        <v>306919.74999882426</v>
      </c>
      <c r="N279" s="143">
        <v>264112.18999868998</v>
      </c>
      <c r="O279" s="143">
        <v>180531.04999914</v>
      </c>
    </row>
    <row r="280" spans="1:15" x14ac:dyDescent="0.25">
      <c r="A280" s="15"/>
      <c r="B280" s="7"/>
      <c r="E280" s="14" t="s">
        <v>36</v>
      </c>
      <c r="F280" s="143" t="s">
        <v>77</v>
      </c>
      <c r="G280" s="143">
        <v>185909.72999908173</v>
      </c>
      <c r="H280" s="143">
        <v>199615.75999919095</v>
      </c>
      <c r="I280" s="143">
        <v>165897.39999935357</v>
      </c>
      <c r="J280" s="143">
        <v>236549.04999902559</v>
      </c>
      <c r="K280" s="143">
        <v>236163.97999910032</v>
      </c>
      <c r="L280" s="143">
        <v>235955.99999919295</v>
      </c>
      <c r="M280" s="143">
        <v>244174.07999894625</v>
      </c>
      <c r="N280" s="143">
        <v>212399.87999901499</v>
      </c>
      <c r="O280" s="143">
        <v>89156.559999528996</v>
      </c>
    </row>
    <row r="281" spans="1:15" x14ac:dyDescent="0.25">
      <c r="A281" s="15"/>
      <c r="B281" s="7"/>
      <c r="E281" s="14" t="s">
        <v>36</v>
      </c>
      <c r="F281" s="143" t="s">
        <v>78</v>
      </c>
      <c r="G281" s="143">
        <v>48565.689999758739</v>
      </c>
      <c r="H281" s="143">
        <v>37068.869999864131</v>
      </c>
      <c r="I281" s="143">
        <v>28145.489999918744</v>
      </c>
      <c r="J281" s="143">
        <v>94540.969999616515</v>
      </c>
      <c r="K281" s="143">
        <v>77686.899999705609</v>
      </c>
      <c r="L281" s="143">
        <v>101251.69999955688</v>
      </c>
      <c r="M281" s="143">
        <v>58936.999999722</v>
      </c>
      <c r="N281" s="143">
        <v>48685.279999733</v>
      </c>
      <c r="O281" s="143">
        <v>25050.889999856001</v>
      </c>
    </row>
    <row r="282" spans="1:15" x14ac:dyDescent="0.25">
      <c r="A282" s="15"/>
      <c r="B282" s="7"/>
      <c r="C282" s="10"/>
      <c r="D282" s="10"/>
      <c r="E282" s="13" t="s">
        <v>37</v>
      </c>
      <c r="F282" s="13"/>
      <c r="G282" s="13">
        <v>252881492.04890192</v>
      </c>
      <c r="H282" s="13">
        <v>289388308.46867406</v>
      </c>
      <c r="I282" s="13">
        <v>301877211.58881754</v>
      </c>
      <c r="J282" s="13">
        <v>328203179.73858821</v>
      </c>
      <c r="K282" s="13">
        <v>346931816.5384962</v>
      </c>
      <c r="L282" s="13">
        <v>346978330.48849547</v>
      </c>
      <c r="M282" s="13">
        <v>376729197.24880642</v>
      </c>
      <c r="N282" s="13">
        <v>430148860.49795973</v>
      </c>
      <c r="O282" s="13">
        <v>207775607.68897787</v>
      </c>
    </row>
    <row r="283" spans="1:15" x14ac:dyDescent="0.25">
      <c r="A283" s="15"/>
      <c r="B283" s="7"/>
      <c r="E283" s="14" t="s">
        <v>37</v>
      </c>
      <c r="F283" s="143" t="s">
        <v>71</v>
      </c>
      <c r="G283" s="143">
        <v>53574895.199744843</v>
      </c>
      <c r="H283" s="143">
        <v>58565686.779715501</v>
      </c>
      <c r="I283" s="143">
        <v>55791934.529757917</v>
      </c>
      <c r="J283" s="143">
        <v>53915842.999748304</v>
      </c>
      <c r="K283" s="143">
        <v>50805411.179763399</v>
      </c>
      <c r="L283" s="143">
        <v>41520696.029804096</v>
      </c>
      <c r="M283" s="143">
        <v>38702456.149802439</v>
      </c>
      <c r="N283" s="143">
        <v>38179335.429786578</v>
      </c>
      <c r="O283" s="143">
        <v>14584411.82991498</v>
      </c>
    </row>
    <row r="284" spans="1:15" x14ac:dyDescent="0.25">
      <c r="A284" s="15"/>
      <c r="B284" s="7"/>
      <c r="E284" s="14" t="s">
        <v>37</v>
      </c>
      <c r="F284" s="143" t="s">
        <v>72</v>
      </c>
      <c r="G284" s="143">
        <v>66470885.349693403</v>
      </c>
      <c r="H284" s="143">
        <v>80690135.619606346</v>
      </c>
      <c r="I284" s="143">
        <v>85158472.279652685</v>
      </c>
      <c r="J284" s="143">
        <v>91712773.969565049</v>
      </c>
      <c r="K284" s="143">
        <v>97960586.239523441</v>
      </c>
      <c r="L284" s="143">
        <v>91448552.949546576</v>
      </c>
      <c r="M284" s="143">
        <v>102304810.79945056</v>
      </c>
      <c r="N284" s="143">
        <v>111246535.23937112</v>
      </c>
      <c r="O284" s="143">
        <v>31728123.239823673</v>
      </c>
    </row>
    <row r="285" spans="1:15" x14ac:dyDescent="0.25">
      <c r="A285" s="15"/>
      <c r="B285" s="7"/>
      <c r="E285" s="14" t="s">
        <v>37</v>
      </c>
      <c r="F285" s="143" t="s">
        <v>73</v>
      </c>
      <c r="G285" s="143">
        <v>56483302.079810522</v>
      </c>
      <c r="H285" s="143">
        <v>70022187.479731351</v>
      </c>
      <c r="I285" s="143">
        <v>83250109.779722854</v>
      </c>
      <c r="J285" s="143">
        <v>101842315.55964679</v>
      </c>
      <c r="K285" s="143">
        <v>118506619.43958127</v>
      </c>
      <c r="L285" s="143">
        <v>142752385.22947937</v>
      </c>
      <c r="M285" s="143">
        <v>167388134.64989376</v>
      </c>
      <c r="N285" s="143">
        <v>214537124.53916425</v>
      </c>
      <c r="O285" s="143">
        <v>134595610.05938584</v>
      </c>
    </row>
    <row r="286" spans="1:15" x14ac:dyDescent="0.25">
      <c r="A286" s="15"/>
      <c r="B286" s="7"/>
      <c r="E286" s="14" t="s">
        <v>37</v>
      </c>
      <c r="F286" s="143" t="s">
        <v>74</v>
      </c>
      <c r="G286" s="143">
        <v>7697906.4999658754</v>
      </c>
      <c r="H286" s="143">
        <v>8667800.6499594543</v>
      </c>
      <c r="I286" s="143">
        <v>8457653.5099623613</v>
      </c>
      <c r="J286" s="143">
        <v>10042570.789953398</v>
      </c>
      <c r="K286" s="143">
        <v>9537460.3099552263</v>
      </c>
      <c r="L286" s="143">
        <v>8314479.4599611228</v>
      </c>
      <c r="M286" s="143">
        <v>8514352.5699568391</v>
      </c>
      <c r="N286" s="143">
        <v>8578874.3199507333</v>
      </c>
      <c r="O286" s="143">
        <v>2887037.0999834412</v>
      </c>
    </row>
    <row r="287" spans="1:15" x14ac:dyDescent="0.25">
      <c r="A287" s="15"/>
      <c r="B287" s="7"/>
      <c r="E287" s="14" t="s">
        <v>37</v>
      </c>
      <c r="F287" s="143" t="s">
        <v>75</v>
      </c>
      <c r="G287" s="143">
        <v>33060920.589848395</v>
      </c>
      <c r="H287" s="143">
        <v>36243531.999828249</v>
      </c>
      <c r="I287" s="143">
        <v>35141913.039855875</v>
      </c>
      <c r="J287" s="143">
        <v>35052926.509839997</v>
      </c>
      <c r="K287" s="143">
        <v>34800261.869837806</v>
      </c>
      <c r="L287" s="143">
        <v>30938018.769854803</v>
      </c>
      <c r="M287" s="143">
        <v>29427739.279849704</v>
      </c>
      <c r="N287" s="143">
        <v>27398667.529849965</v>
      </c>
      <c r="O287" s="143">
        <v>9869907.2999456432</v>
      </c>
    </row>
    <row r="288" spans="1:15" x14ac:dyDescent="0.25">
      <c r="A288" s="15"/>
      <c r="B288" s="7"/>
      <c r="E288" s="14" t="s">
        <v>37</v>
      </c>
      <c r="F288" s="143" t="s">
        <v>76</v>
      </c>
      <c r="G288" s="143">
        <v>13819342.149939235</v>
      </c>
      <c r="H288" s="143">
        <v>14336790.329933438</v>
      </c>
      <c r="I288" s="143">
        <v>14631977.289944364</v>
      </c>
      <c r="J288" s="143">
        <v>15256329.249932788</v>
      </c>
      <c r="K288" s="143">
        <v>14841825.399934532</v>
      </c>
      <c r="L288" s="143">
        <v>12769885.399941698</v>
      </c>
      <c r="M288" s="143">
        <v>11829679.25994264</v>
      </c>
      <c r="N288" s="143">
        <v>11323564.739940155</v>
      </c>
      <c r="O288" s="143">
        <v>4855013.1199741485</v>
      </c>
    </row>
    <row r="289" spans="1:15" x14ac:dyDescent="0.25">
      <c r="A289" s="15"/>
      <c r="B289" s="7"/>
      <c r="E289" s="14" t="s">
        <v>37</v>
      </c>
      <c r="F289" s="143" t="s">
        <v>77</v>
      </c>
      <c r="G289" s="143">
        <v>10516805.679950733</v>
      </c>
      <c r="H289" s="143">
        <v>10562368.329948012</v>
      </c>
      <c r="I289" s="143">
        <v>10113066.869959274</v>
      </c>
      <c r="J289" s="143">
        <v>11105636.699947014</v>
      </c>
      <c r="K289" s="143">
        <v>11493603.31994543</v>
      </c>
      <c r="L289" s="143">
        <v>10365958.269950669</v>
      </c>
      <c r="M289" s="143">
        <v>10080119.849950982</v>
      </c>
      <c r="N289" s="143">
        <v>10522972.499942861</v>
      </c>
      <c r="O289" s="143">
        <v>5563938.429969959</v>
      </c>
    </row>
    <row r="290" spans="1:15" x14ac:dyDescent="0.25">
      <c r="A290" s="15"/>
      <c r="B290" s="7"/>
      <c r="E290" s="14" t="s">
        <v>37</v>
      </c>
      <c r="F290" s="143" t="s">
        <v>78</v>
      </c>
      <c r="G290" s="143">
        <v>11257434.499949744</v>
      </c>
      <c r="H290" s="143">
        <v>10299807.27995215</v>
      </c>
      <c r="I290" s="143">
        <v>9332084.2899610233</v>
      </c>
      <c r="J290" s="143">
        <v>9274783.9599576648</v>
      </c>
      <c r="K290" s="143">
        <v>8986048.7799588107</v>
      </c>
      <c r="L290" s="143">
        <v>8868354.3799596801</v>
      </c>
      <c r="M290" s="143">
        <v>8481904.6899586152</v>
      </c>
      <c r="N290" s="143">
        <v>8361786.1999524487</v>
      </c>
      <c r="O290" s="143">
        <v>3691566.609978185</v>
      </c>
    </row>
    <row r="291" spans="1:15" x14ac:dyDescent="0.25">
      <c r="A291" s="15"/>
      <c r="B291" s="7"/>
      <c r="C291" s="10"/>
      <c r="D291" s="10"/>
      <c r="E291" s="13" t="s">
        <v>38</v>
      </c>
      <c r="F291" s="13"/>
      <c r="G291" s="13">
        <v>164939824.48442256</v>
      </c>
      <c r="H291" s="13">
        <v>203447879.27187568</v>
      </c>
      <c r="I291" s="13">
        <v>235865762.64878964</v>
      </c>
      <c r="J291" s="13">
        <v>273742693.46831024</v>
      </c>
      <c r="K291" s="13">
        <v>313470796.2080338</v>
      </c>
      <c r="L291" s="13">
        <v>340394924.45786494</v>
      </c>
      <c r="M291" s="13">
        <v>407418922.88786066</v>
      </c>
      <c r="N291" s="13">
        <v>438541635.5571292</v>
      </c>
      <c r="O291" s="13">
        <v>237885039.58845979</v>
      </c>
    </row>
    <row r="292" spans="1:15" x14ac:dyDescent="0.25">
      <c r="A292" s="15"/>
      <c r="B292" s="7"/>
      <c r="E292" s="14" t="s">
        <v>38</v>
      </c>
      <c r="F292" s="143" t="s">
        <v>71</v>
      </c>
      <c r="G292" s="143">
        <v>32646233.099894922</v>
      </c>
      <c r="H292" s="143">
        <v>41305004.284892701</v>
      </c>
      <c r="I292" s="143">
        <v>50028690.389734849</v>
      </c>
      <c r="J292" s="143">
        <v>61449091.629586086</v>
      </c>
      <c r="K292" s="143">
        <v>73370005.179502144</v>
      </c>
      <c r="L292" s="143">
        <v>78841796.179466382</v>
      </c>
      <c r="M292" s="143">
        <v>97969015.569461092</v>
      </c>
      <c r="N292" s="143">
        <v>106587450.43925025</v>
      </c>
      <c r="O292" s="143">
        <v>53043699.909626678</v>
      </c>
    </row>
    <row r="293" spans="1:15" x14ac:dyDescent="0.25">
      <c r="A293" s="15"/>
      <c r="B293" s="7"/>
      <c r="E293" s="14" t="s">
        <v>38</v>
      </c>
      <c r="F293" s="143" t="s">
        <v>72</v>
      </c>
      <c r="G293" s="143">
        <v>22458387.659923319</v>
      </c>
      <c r="H293" s="143">
        <v>26543267.849924762</v>
      </c>
      <c r="I293" s="143">
        <v>29875720.499837387</v>
      </c>
      <c r="J293" s="143">
        <v>32700631.45978098</v>
      </c>
      <c r="K293" s="143">
        <v>36377067.349753104</v>
      </c>
      <c r="L293" s="143">
        <v>37911846.669744529</v>
      </c>
      <c r="M293" s="143">
        <v>47265526.15974468</v>
      </c>
      <c r="N293" s="143">
        <v>50827387.349635534</v>
      </c>
      <c r="O293" s="143">
        <v>22866061.379833579</v>
      </c>
    </row>
    <row r="294" spans="1:15" x14ac:dyDescent="0.25">
      <c r="A294" s="15"/>
      <c r="B294" s="7"/>
      <c r="E294" s="14" t="s">
        <v>38</v>
      </c>
      <c r="F294" s="143" t="s">
        <v>73</v>
      </c>
      <c r="G294" s="143">
        <v>48447136.724804722</v>
      </c>
      <c r="H294" s="143">
        <v>57701527.577264704</v>
      </c>
      <c r="I294" s="143">
        <v>64087168.409712277</v>
      </c>
      <c r="J294" s="143">
        <v>70535105.93968907</v>
      </c>
      <c r="K294" s="143">
        <v>76612403.849661186</v>
      </c>
      <c r="L294" s="143">
        <v>81703535.659636244</v>
      </c>
      <c r="M294" s="143">
        <v>92584406.449582428</v>
      </c>
      <c r="N294" s="143">
        <v>98808057.509558946</v>
      </c>
      <c r="O294" s="143">
        <v>65274467.959703758</v>
      </c>
    </row>
    <row r="295" spans="1:15" x14ac:dyDescent="0.25">
      <c r="A295" s="15"/>
      <c r="B295" s="7"/>
      <c r="E295" s="14" t="s">
        <v>38</v>
      </c>
      <c r="F295" s="143" t="s">
        <v>74</v>
      </c>
      <c r="G295" s="143">
        <v>1289038.0399954775</v>
      </c>
      <c r="H295" s="143">
        <v>1967138.2999941199</v>
      </c>
      <c r="I295" s="143">
        <v>2889893.5199837578</v>
      </c>
      <c r="J295" s="143">
        <v>3993768.0999727137</v>
      </c>
      <c r="K295" s="143">
        <v>5956817.7499582898</v>
      </c>
      <c r="L295" s="143">
        <v>7278630.9199494654</v>
      </c>
      <c r="M295" s="143">
        <v>10150726.949945295</v>
      </c>
      <c r="N295" s="143">
        <v>11173296.919920005</v>
      </c>
      <c r="O295" s="143">
        <v>4858822.039964525</v>
      </c>
    </row>
    <row r="296" spans="1:15" x14ac:dyDescent="0.25">
      <c r="A296" s="15"/>
      <c r="B296" s="7"/>
      <c r="E296" s="14" t="s">
        <v>38</v>
      </c>
      <c r="F296" s="143" t="s">
        <v>75</v>
      </c>
      <c r="G296" s="143">
        <v>13043514.554958047</v>
      </c>
      <c r="H296" s="143">
        <v>20020518.489947695</v>
      </c>
      <c r="I296" s="143">
        <v>27436031.739848845</v>
      </c>
      <c r="J296" s="143">
        <v>36785402.709745072</v>
      </c>
      <c r="K296" s="143">
        <v>44844989.779686034</v>
      </c>
      <c r="L296" s="143">
        <v>52459705.219634816</v>
      </c>
      <c r="M296" s="143">
        <v>62613780.199657857</v>
      </c>
      <c r="N296" s="143">
        <v>62401184.419552088</v>
      </c>
      <c r="O296" s="143">
        <v>28955631.229788728</v>
      </c>
    </row>
    <row r="297" spans="1:15" x14ac:dyDescent="0.25">
      <c r="A297" s="15"/>
      <c r="B297" s="7"/>
      <c r="E297" s="14" t="s">
        <v>38</v>
      </c>
      <c r="F297" s="143" t="s">
        <v>76</v>
      </c>
      <c r="G297" s="143">
        <v>15586553.149949754</v>
      </c>
      <c r="H297" s="143">
        <v>18896562.959949654</v>
      </c>
      <c r="I297" s="143">
        <v>21538055.699884538</v>
      </c>
      <c r="J297" s="143">
        <v>24198809.819836114</v>
      </c>
      <c r="K297" s="143">
        <v>28080724.079806875</v>
      </c>
      <c r="L297" s="143">
        <v>30289405.779792883</v>
      </c>
      <c r="M297" s="143">
        <v>37058374.799797662</v>
      </c>
      <c r="N297" s="143">
        <v>42943108.809691824</v>
      </c>
      <c r="O297" s="143">
        <v>24757354.439819463</v>
      </c>
    </row>
    <row r="298" spans="1:15" x14ac:dyDescent="0.25">
      <c r="A298" s="15"/>
      <c r="B298" s="7"/>
      <c r="E298" s="14" t="s">
        <v>38</v>
      </c>
      <c r="F298" s="143" t="s">
        <v>77</v>
      </c>
      <c r="G298" s="143">
        <v>11322360.444963319</v>
      </c>
      <c r="H298" s="143">
        <v>13879098.659963705</v>
      </c>
      <c r="I298" s="143">
        <v>15174564.239917412</v>
      </c>
      <c r="J298" s="143">
        <v>17197588.919881761</v>
      </c>
      <c r="K298" s="143">
        <v>20270018.629857913</v>
      </c>
      <c r="L298" s="143">
        <v>22427051.649844632</v>
      </c>
      <c r="M298" s="143">
        <v>27207011.529853359</v>
      </c>
      <c r="N298" s="143">
        <v>30808574.119778909</v>
      </c>
      <c r="O298" s="143">
        <v>18012865.729868595</v>
      </c>
    </row>
    <row r="299" spans="1:15" x14ac:dyDescent="0.25">
      <c r="A299" s="15"/>
      <c r="B299" s="7"/>
      <c r="E299" s="14" t="s">
        <v>38</v>
      </c>
      <c r="F299" s="143" t="s">
        <v>78</v>
      </c>
      <c r="G299" s="143">
        <v>20146600.809934672</v>
      </c>
      <c r="H299" s="143">
        <v>23134761.149938986</v>
      </c>
      <c r="I299" s="143">
        <v>24835638.149868794</v>
      </c>
      <c r="J299" s="143">
        <v>26882294.889817905</v>
      </c>
      <c r="K299" s="143">
        <v>27958769.589809224</v>
      </c>
      <c r="L299" s="143">
        <v>29482952.379797343</v>
      </c>
      <c r="M299" s="143">
        <v>32570081.229824498</v>
      </c>
      <c r="N299" s="143">
        <v>34992575.98974897</v>
      </c>
      <c r="O299" s="143">
        <v>20116136.899852991</v>
      </c>
    </row>
    <row r="300" spans="1:15" x14ac:dyDescent="0.25">
      <c r="A300" s="15"/>
      <c r="B300" s="7"/>
      <c r="C300" s="10"/>
      <c r="D300" s="10"/>
      <c r="E300" s="13" t="s">
        <v>39</v>
      </c>
      <c r="F300" s="13"/>
      <c r="G300" s="13">
        <v>4028185.649976111</v>
      </c>
      <c r="H300" s="13">
        <v>5129729.0299683753</v>
      </c>
      <c r="I300" s="13">
        <v>6225852.0599647602</v>
      </c>
      <c r="J300" s="13">
        <v>7163401.7099667648</v>
      </c>
      <c r="K300" s="13">
        <v>8678637.9999621399</v>
      </c>
      <c r="L300" s="13">
        <v>9738729.3699580096</v>
      </c>
      <c r="M300" s="13">
        <v>11077101.03995201</v>
      </c>
      <c r="N300" s="13">
        <v>13188065.709941035</v>
      </c>
      <c r="O300" s="13">
        <v>7776067.4299635552</v>
      </c>
    </row>
    <row r="301" spans="1:15" x14ac:dyDescent="0.25">
      <c r="A301" s="15"/>
      <c r="B301" s="7"/>
      <c r="E301" s="14" t="s">
        <v>39</v>
      </c>
      <c r="F301" s="143" t="s">
        <v>71</v>
      </c>
      <c r="G301" s="143">
        <v>786671.20999535103</v>
      </c>
      <c r="H301" s="143">
        <v>1097784.1199936769</v>
      </c>
      <c r="I301" s="143">
        <v>1318538.7999925422</v>
      </c>
      <c r="J301" s="143">
        <v>1733484.0099925541</v>
      </c>
      <c r="K301" s="143">
        <v>2124923.1199910822</v>
      </c>
      <c r="L301" s="143">
        <v>2465954.8199894526</v>
      </c>
      <c r="M301" s="143">
        <v>2971316.239987033</v>
      </c>
      <c r="N301" s="143">
        <v>3786016.6699823602</v>
      </c>
      <c r="O301" s="143">
        <v>2198643.039989634</v>
      </c>
    </row>
    <row r="302" spans="1:15" x14ac:dyDescent="0.25">
      <c r="A302" s="15"/>
      <c r="B302" s="7"/>
      <c r="E302" s="14" t="s">
        <v>39</v>
      </c>
      <c r="F302" s="143" t="s">
        <v>72</v>
      </c>
      <c r="G302" s="143">
        <v>571809.14999674121</v>
      </c>
      <c r="H302" s="143">
        <v>696546.20999610226</v>
      </c>
      <c r="I302" s="143">
        <v>824301.5899951763</v>
      </c>
      <c r="J302" s="143">
        <v>940750.09999608772</v>
      </c>
      <c r="K302" s="143">
        <v>1142659.659995462</v>
      </c>
      <c r="L302" s="143">
        <v>1140104.689995632</v>
      </c>
      <c r="M302" s="143">
        <v>1338720.0399947555</v>
      </c>
      <c r="N302" s="143">
        <v>1566453.809993763</v>
      </c>
      <c r="O302" s="143">
        <v>681914.01999709103</v>
      </c>
    </row>
    <row r="303" spans="1:15" x14ac:dyDescent="0.25">
      <c r="A303" s="15"/>
      <c r="B303" s="7"/>
      <c r="E303" s="14" t="s">
        <v>39</v>
      </c>
      <c r="F303" s="143" t="s">
        <v>73</v>
      </c>
      <c r="G303" s="143">
        <v>1082034.4899934649</v>
      </c>
      <c r="H303" s="143">
        <v>1365480.3799902203</v>
      </c>
      <c r="I303" s="143">
        <v>1580858.4299914245</v>
      </c>
      <c r="J303" s="143">
        <v>1644392.1599909812</v>
      </c>
      <c r="K303" s="143">
        <v>1651740.4299912527</v>
      </c>
      <c r="L303" s="143">
        <v>1884621.5199898744</v>
      </c>
      <c r="M303" s="143">
        <v>2004886.0899894212</v>
      </c>
      <c r="N303" s="143">
        <v>2291179.6899880022</v>
      </c>
      <c r="O303" s="143">
        <v>1714782.549990807</v>
      </c>
    </row>
    <row r="304" spans="1:15" x14ac:dyDescent="0.25">
      <c r="A304" s="15"/>
      <c r="B304" s="7"/>
      <c r="E304" s="14" t="s">
        <v>39</v>
      </c>
      <c r="F304" s="143" t="s">
        <v>74</v>
      </c>
      <c r="G304" s="143">
        <v>25866.729999860279</v>
      </c>
      <c r="H304" s="143">
        <v>49800.299999729723</v>
      </c>
      <c r="I304" s="143">
        <v>73480.169999582693</v>
      </c>
      <c r="J304" s="143">
        <v>89377.329999519061</v>
      </c>
      <c r="K304" s="143">
        <v>156139.97999924747</v>
      </c>
      <c r="L304" s="143">
        <v>201497.80999915017</v>
      </c>
      <c r="M304" s="143">
        <v>235317.4199990076</v>
      </c>
      <c r="N304" s="143">
        <v>279246.83999877999</v>
      </c>
      <c r="O304" s="143">
        <v>119375.68999945901</v>
      </c>
    </row>
    <row r="305" spans="1:15" x14ac:dyDescent="0.25">
      <c r="A305" s="15"/>
      <c r="B305" s="7"/>
      <c r="E305" s="14" t="s">
        <v>39</v>
      </c>
      <c r="F305" s="143" t="s">
        <v>75</v>
      </c>
      <c r="G305" s="143">
        <v>337339.5099981004</v>
      </c>
      <c r="H305" s="143">
        <v>486442.07999727136</v>
      </c>
      <c r="I305" s="143">
        <v>794985.06999545149</v>
      </c>
      <c r="J305" s="143">
        <v>1023666.5699957502</v>
      </c>
      <c r="K305" s="143">
        <v>1469925.7199944588</v>
      </c>
      <c r="L305" s="143">
        <v>1742256.7499938449</v>
      </c>
      <c r="M305" s="143">
        <v>1797756.1499935123</v>
      </c>
      <c r="N305" s="143">
        <v>2067246.1799919801</v>
      </c>
      <c r="O305" s="143">
        <v>1060535.069995427</v>
      </c>
    </row>
    <row r="306" spans="1:15" x14ac:dyDescent="0.25">
      <c r="A306" s="15"/>
      <c r="B306" s="7"/>
      <c r="E306" s="14" t="s">
        <v>39</v>
      </c>
      <c r="F306" s="143" t="s">
        <v>76</v>
      </c>
      <c r="G306" s="143">
        <v>422570.85999747959</v>
      </c>
      <c r="H306" s="143">
        <v>510398.58999694063</v>
      </c>
      <c r="I306" s="143">
        <v>608701.22999651637</v>
      </c>
      <c r="J306" s="143">
        <v>652304.21999718843</v>
      </c>
      <c r="K306" s="143">
        <v>775570.81999685057</v>
      </c>
      <c r="L306" s="143">
        <v>883519.27999657101</v>
      </c>
      <c r="M306" s="143">
        <v>1103835.619995795</v>
      </c>
      <c r="N306" s="143">
        <v>1333065.289994709</v>
      </c>
      <c r="O306" s="143">
        <v>862564.24999651394</v>
      </c>
    </row>
    <row r="307" spans="1:15" x14ac:dyDescent="0.25">
      <c r="A307" s="15"/>
      <c r="B307" s="7"/>
      <c r="E307" s="14" t="s">
        <v>39</v>
      </c>
      <c r="F307" s="143" t="s">
        <v>77</v>
      </c>
      <c r="G307" s="143">
        <v>249852.89999851075</v>
      </c>
      <c r="H307" s="143">
        <v>327938.40999807051</v>
      </c>
      <c r="I307" s="143">
        <v>373731.25999783591</v>
      </c>
      <c r="J307" s="143">
        <v>444946.7199978687</v>
      </c>
      <c r="K307" s="143">
        <v>557603.44999750995</v>
      </c>
      <c r="L307" s="143">
        <v>684787.32999711053</v>
      </c>
      <c r="M307" s="143">
        <v>812573.29999651155</v>
      </c>
      <c r="N307" s="143">
        <v>978542.65999570896</v>
      </c>
      <c r="O307" s="143">
        <v>600974.29999742704</v>
      </c>
    </row>
    <row r="308" spans="1:15" x14ac:dyDescent="0.25">
      <c r="A308" s="15"/>
      <c r="B308" s="7"/>
      <c r="E308" s="14" t="s">
        <v>39</v>
      </c>
      <c r="F308" s="143" t="s">
        <v>78</v>
      </c>
      <c r="G308" s="143">
        <v>552040.79999660247</v>
      </c>
      <c r="H308" s="143">
        <v>595338.93999638292</v>
      </c>
      <c r="I308" s="143">
        <v>651255.50999626156</v>
      </c>
      <c r="J308" s="143">
        <v>634480.59999689844</v>
      </c>
      <c r="K308" s="143">
        <v>800074.81999650982</v>
      </c>
      <c r="L308" s="143">
        <v>735987.16999675392</v>
      </c>
      <c r="M308" s="143">
        <v>812696.179996441</v>
      </c>
      <c r="N308" s="143">
        <v>886314.56999618304</v>
      </c>
      <c r="O308" s="143">
        <v>537278.50999754504</v>
      </c>
    </row>
    <row r="309" spans="1:15" x14ac:dyDescent="0.25">
      <c r="A309" s="15"/>
      <c r="B309" s="7"/>
      <c r="C309" s="10"/>
      <c r="D309" s="10"/>
      <c r="E309" s="13" t="s">
        <v>40</v>
      </c>
      <c r="F309" s="13"/>
      <c r="G309" s="13">
        <v>36720308.989814699</v>
      </c>
      <c r="H309" s="13">
        <v>39595208.909801178</v>
      </c>
      <c r="I309" s="13">
        <v>40526428.659787379</v>
      </c>
      <c r="J309" s="13">
        <v>42508887.479775131</v>
      </c>
      <c r="K309" s="13">
        <v>44320653.129793249</v>
      </c>
      <c r="L309" s="13">
        <v>48739577.469775639</v>
      </c>
      <c r="M309" s="13">
        <v>51036451.15975181</v>
      </c>
      <c r="N309" s="13">
        <v>57893145.099722944</v>
      </c>
      <c r="O309" s="13">
        <v>41064788.959789619</v>
      </c>
    </row>
    <row r="310" spans="1:15" x14ac:dyDescent="0.25">
      <c r="A310" s="15"/>
      <c r="B310" s="7"/>
      <c r="E310" s="14" t="s">
        <v>40</v>
      </c>
      <c r="F310" s="143" t="s">
        <v>71</v>
      </c>
      <c r="G310" s="143">
        <v>9039777.1599496957</v>
      </c>
      <c r="H310" s="143">
        <v>9274957.2599483933</v>
      </c>
      <c r="I310" s="143">
        <v>9275295.3999458533</v>
      </c>
      <c r="J310" s="143">
        <v>9304604.7999471873</v>
      </c>
      <c r="K310" s="143">
        <v>10027731.219952196</v>
      </c>
      <c r="L310" s="143">
        <v>10582629.529949989</v>
      </c>
      <c r="M310" s="143">
        <v>10252220.649944533</v>
      </c>
      <c r="N310" s="143">
        <v>10518265.059946038</v>
      </c>
      <c r="O310" s="143">
        <v>6783919.8599582398</v>
      </c>
    </row>
    <row r="311" spans="1:15" x14ac:dyDescent="0.25">
      <c r="A311" s="15"/>
      <c r="B311" s="7"/>
      <c r="E311" s="14" t="s">
        <v>40</v>
      </c>
      <c r="F311" s="143" t="s">
        <v>72</v>
      </c>
      <c r="G311" s="143">
        <v>5899865.0599622549</v>
      </c>
      <c r="H311" s="143">
        <v>7111701.7399585433</v>
      </c>
      <c r="I311" s="143">
        <v>7775677.9799537212</v>
      </c>
      <c r="J311" s="143">
        <v>8854835.9599477984</v>
      </c>
      <c r="K311" s="143">
        <v>9013802.1499535367</v>
      </c>
      <c r="L311" s="143">
        <v>10793293.609946351</v>
      </c>
      <c r="M311" s="143">
        <v>10529996.09994307</v>
      </c>
      <c r="N311" s="143">
        <v>11380246.579939822</v>
      </c>
      <c r="O311" s="143">
        <v>7438052.1699536052</v>
      </c>
    </row>
    <row r="312" spans="1:15" x14ac:dyDescent="0.25">
      <c r="A312" s="15"/>
      <c r="B312" s="7"/>
      <c r="E312" s="14" t="s">
        <v>40</v>
      </c>
      <c r="F312" s="143" t="s">
        <v>73</v>
      </c>
      <c r="G312" s="143">
        <v>12871333.529953241</v>
      </c>
      <c r="H312" s="143">
        <v>14139259.879946403</v>
      </c>
      <c r="I312" s="143">
        <v>13861158.11994346</v>
      </c>
      <c r="J312" s="143">
        <v>15462905.349932373</v>
      </c>
      <c r="K312" s="143">
        <v>16514219.549928691</v>
      </c>
      <c r="L312" s="143">
        <v>18813684.909917913</v>
      </c>
      <c r="M312" s="143">
        <v>22074991.689903762</v>
      </c>
      <c r="N312" s="143">
        <v>27594499.999879394</v>
      </c>
      <c r="O312" s="143">
        <v>21874367.069903739</v>
      </c>
    </row>
    <row r="313" spans="1:15" x14ac:dyDescent="0.25">
      <c r="A313" s="15"/>
      <c r="B313" s="7"/>
      <c r="E313" s="14" t="s">
        <v>40</v>
      </c>
      <c r="F313" s="143" t="s">
        <v>74</v>
      </c>
      <c r="G313" s="143">
        <v>342747.63999824406</v>
      </c>
      <c r="H313" s="143">
        <v>313022.05999791529</v>
      </c>
      <c r="I313" s="143">
        <v>554340.80999644846</v>
      </c>
      <c r="J313" s="143">
        <v>691192.79999559757</v>
      </c>
      <c r="K313" s="143">
        <v>780096.12999674864</v>
      </c>
      <c r="L313" s="143">
        <v>841645.98999678367</v>
      </c>
      <c r="M313" s="143">
        <v>947721.77999484621</v>
      </c>
      <c r="N313" s="143">
        <v>1111120.029993566</v>
      </c>
      <c r="O313" s="143">
        <v>645188.34999579703</v>
      </c>
    </row>
    <row r="314" spans="1:15" x14ac:dyDescent="0.25">
      <c r="A314" s="15"/>
      <c r="B314" s="7"/>
      <c r="E314" s="14" t="s">
        <v>40</v>
      </c>
      <c r="F314" s="143" t="s">
        <v>75</v>
      </c>
      <c r="G314" s="143">
        <v>941329.2399953506</v>
      </c>
      <c r="H314" s="143">
        <v>1070870.9699934255</v>
      </c>
      <c r="I314" s="143">
        <v>1409998.269990636</v>
      </c>
      <c r="J314" s="143">
        <v>1193965.1399925917</v>
      </c>
      <c r="K314" s="143">
        <v>832381.95999591809</v>
      </c>
      <c r="L314" s="143">
        <v>1009366.3699949756</v>
      </c>
      <c r="M314" s="143">
        <v>868893.87999492558</v>
      </c>
      <c r="N314" s="143">
        <v>687128.53999614704</v>
      </c>
      <c r="O314" s="143">
        <v>539498.97999731102</v>
      </c>
    </row>
    <row r="315" spans="1:15" x14ac:dyDescent="0.25">
      <c r="A315" s="15"/>
      <c r="B315" s="7"/>
      <c r="E315" s="14" t="s">
        <v>40</v>
      </c>
      <c r="F315" s="143" t="s">
        <v>76</v>
      </c>
      <c r="G315" s="143">
        <v>2497264.8099851795</v>
      </c>
      <c r="H315" s="143">
        <v>2370714.5199858686</v>
      </c>
      <c r="I315" s="143">
        <v>2346312.8199856407</v>
      </c>
      <c r="J315" s="143">
        <v>2032686.4599867151</v>
      </c>
      <c r="K315" s="143">
        <v>2056337.2399891964</v>
      </c>
      <c r="L315" s="143">
        <v>1817676.1799912965</v>
      </c>
      <c r="M315" s="143">
        <v>1803876.1099915204</v>
      </c>
      <c r="N315" s="143">
        <v>1842071.97999106</v>
      </c>
      <c r="O315" s="143">
        <v>1023230.709995041</v>
      </c>
    </row>
    <row r="316" spans="1:15" x14ac:dyDescent="0.25">
      <c r="A316" s="15"/>
      <c r="B316" s="7"/>
      <c r="E316" s="14" t="s">
        <v>40</v>
      </c>
      <c r="F316" s="143" t="s">
        <v>77</v>
      </c>
      <c r="G316" s="143">
        <v>2316246.1599872257</v>
      </c>
      <c r="H316" s="143">
        <v>2613150.2599856402</v>
      </c>
      <c r="I316" s="143">
        <v>2432314.1399866338</v>
      </c>
      <c r="J316" s="143">
        <v>2333677.6299872678</v>
      </c>
      <c r="K316" s="143">
        <v>2203617.6799902613</v>
      </c>
      <c r="L316" s="143">
        <v>2019383.3199913865</v>
      </c>
      <c r="M316" s="143">
        <v>1894403.5399916351</v>
      </c>
      <c r="N316" s="143">
        <v>2214305.6999890599</v>
      </c>
      <c r="O316" s="143">
        <v>1269534.8199938841</v>
      </c>
    </row>
    <row r="317" spans="1:15" x14ac:dyDescent="0.25">
      <c r="A317" s="15"/>
      <c r="B317" s="7"/>
      <c r="E317" s="14" t="s">
        <v>40</v>
      </c>
      <c r="F317" s="143" t="s">
        <v>78</v>
      </c>
      <c r="G317" s="143">
        <v>2811745.3899835111</v>
      </c>
      <c r="H317" s="143">
        <v>2701532.2199850124</v>
      </c>
      <c r="I317" s="143">
        <v>2871331.1199850198</v>
      </c>
      <c r="J317" s="143">
        <v>2635019.3399855956</v>
      </c>
      <c r="K317" s="143">
        <v>2892467.1999866841</v>
      </c>
      <c r="L317" s="143">
        <v>2861897.5599869769</v>
      </c>
      <c r="M317" s="143">
        <v>2664347.409987519</v>
      </c>
      <c r="N317" s="143">
        <v>2545507.2099878611</v>
      </c>
      <c r="O317" s="143">
        <v>1490996.9999920051</v>
      </c>
    </row>
    <row r="318" spans="1:15" x14ac:dyDescent="0.25">
      <c r="A318" s="15"/>
      <c r="B318" s="7"/>
      <c r="C318" s="10"/>
      <c r="D318" s="10"/>
      <c r="E318" s="13" t="s">
        <v>41</v>
      </c>
      <c r="F318" s="13"/>
      <c r="G318" s="13">
        <v>10172748.499954736</v>
      </c>
      <c r="H318" s="13">
        <v>14058627.859934229</v>
      </c>
      <c r="I318" s="13">
        <v>17365208.54990207</v>
      </c>
      <c r="J318" s="13">
        <v>18853836.709892817</v>
      </c>
      <c r="K318" s="13">
        <v>21259945.729880005</v>
      </c>
      <c r="L318" s="13">
        <v>21372111.839875724</v>
      </c>
      <c r="M318" s="13">
        <v>20259962.819903355</v>
      </c>
      <c r="N318" s="13">
        <v>22076942.669902239</v>
      </c>
      <c r="O318" s="13">
        <v>10852045.269951757</v>
      </c>
    </row>
    <row r="319" spans="1:15" x14ac:dyDescent="0.25">
      <c r="A319" s="15"/>
      <c r="B319" s="7"/>
      <c r="E319" s="14" t="s">
        <v>41</v>
      </c>
      <c r="F319" s="143" t="s">
        <v>71</v>
      </c>
      <c r="G319" s="143">
        <v>1354351.6899923629</v>
      </c>
      <c r="H319" s="143">
        <v>2074753.6199886424</v>
      </c>
      <c r="I319" s="143">
        <v>2007125.0699876363</v>
      </c>
      <c r="J319" s="143">
        <v>1981737.149988286</v>
      </c>
      <c r="K319" s="143">
        <v>2302254.039986467</v>
      </c>
      <c r="L319" s="143">
        <v>2641328.7899832642</v>
      </c>
      <c r="M319" s="143">
        <v>2412591.1299898159</v>
      </c>
      <c r="N319" s="143">
        <v>1987299.789990501</v>
      </c>
      <c r="O319" s="143">
        <v>723143.35999684501</v>
      </c>
    </row>
    <row r="320" spans="1:15" x14ac:dyDescent="0.25">
      <c r="A320" s="15"/>
      <c r="B320" s="7"/>
      <c r="E320" s="14" t="s">
        <v>41</v>
      </c>
      <c r="F320" s="143" t="s">
        <v>72</v>
      </c>
      <c r="G320" s="143">
        <v>1500074.6799909286</v>
      </c>
      <c r="H320" s="143">
        <v>2159821.8199877283</v>
      </c>
      <c r="I320" s="143">
        <v>2617221.7899831203</v>
      </c>
      <c r="J320" s="143">
        <v>3305825.5099805351</v>
      </c>
      <c r="K320" s="143">
        <v>3569586.7699799226</v>
      </c>
      <c r="L320" s="143">
        <v>3406251.2299803672</v>
      </c>
      <c r="M320" s="143">
        <v>3579389.459982845</v>
      </c>
      <c r="N320" s="143">
        <v>4379723.3199784523</v>
      </c>
      <c r="O320" s="143">
        <v>1122817.1899945231</v>
      </c>
    </row>
    <row r="321" spans="1:15" x14ac:dyDescent="0.25">
      <c r="A321" s="15"/>
      <c r="B321" s="7"/>
      <c r="E321" s="14" t="s">
        <v>41</v>
      </c>
      <c r="F321" s="143" t="s">
        <v>73</v>
      </c>
      <c r="G321" s="143">
        <v>6086876.7599784052</v>
      </c>
      <c r="H321" s="143">
        <v>8222125.2999665281</v>
      </c>
      <c r="I321" s="143">
        <v>10912201.489942461</v>
      </c>
      <c r="J321" s="143">
        <v>11921183.509933403</v>
      </c>
      <c r="K321" s="143">
        <v>13488049.719924796</v>
      </c>
      <c r="L321" s="143">
        <v>13733442.59992178</v>
      </c>
      <c r="M321" s="143">
        <v>12828977.479937108</v>
      </c>
      <c r="N321" s="143">
        <v>14255361.599940134</v>
      </c>
      <c r="O321" s="143">
        <v>8311225.3799634548</v>
      </c>
    </row>
    <row r="322" spans="1:15" x14ac:dyDescent="0.25">
      <c r="A322" s="15"/>
      <c r="B322" s="7"/>
      <c r="E322" s="14" t="s">
        <v>41</v>
      </c>
      <c r="F322" s="143" t="s">
        <v>74</v>
      </c>
      <c r="G322" s="143">
        <v>108198.71999942137</v>
      </c>
      <c r="H322" s="143">
        <v>81300.079999667825</v>
      </c>
      <c r="I322" s="143">
        <v>145406.16999920225</v>
      </c>
      <c r="J322" s="143">
        <v>253061.36999857283</v>
      </c>
      <c r="K322" s="143">
        <v>291560.67999821337</v>
      </c>
      <c r="L322" s="143">
        <v>195482.08999882263</v>
      </c>
      <c r="M322" s="143">
        <v>205154.95999919064</v>
      </c>
      <c r="N322" s="143">
        <v>192702.76999901701</v>
      </c>
      <c r="O322" s="143">
        <v>33960.619999846997</v>
      </c>
    </row>
    <row r="323" spans="1:15" x14ac:dyDescent="0.25">
      <c r="A323" s="15"/>
      <c r="B323" s="7"/>
      <c r="E323" s="14" t="s">
        <v>41</v>
      </c>
      <c r="F323" s="143" t="s">
        <v>75</v>
      </c>
      <c r="G323" s="143">
        <v>26333.939999831138</v>
      </c>
      <c r="H323" s="143">
        <v>120476.2199992528</v>
      </c>
      <c r="I323" s="143">
        <v>157806.95999868517</v>
      </c>
      <c r="J323" s="143">
        <v>121363.56999920867</v>
      </c>
      <c r="K323" s="143">
        <v>156094.70999905493</v>
      </c>
      <c r="L323" s="143">
        <v>165703.68999894636</v>
      </c>
      <c r="M323" s="143">
        <v>173092.47999938997</v>
      </c>
      <c r="N323" s="143">
        <v>292645.27999883</v>
      </c>
      <c r="O323" s="143">
        <v>151866.099999431</v>
      </c>
    </row>
    <row r="324" spans="1:15" x14ac:dyDescent="0.25">
      <c r="A324" s="15"/>
      <c r="B324" s="7"/>
      <c r="E324" s="14" t="s">
        <v>41</v>
      </c>
      <c r="F324" s="143" t="s">
        <v>76</v>
      </c>
      <c r="G324" s="143">
        <v>437999.80999742361</v>
      </c>
      <c r="H324" s="143">
        <v>545023.30999708083</v>
      </c>
      <c r="I324" s="143">
        <v>636640.84999652405</v>
      </c>
      <c r="J324" s="143">
        <v>523551.82999704994</v>
      </c>
      <c r="K324" s="143">
        <v>483561.91999711911</v>
      </c>
      <c r="L324" s="143">
        <v>381328.44999772246</v>
      </c>
      <c r="M324" s="143">
        <v>242983.34999876283</v>
      </c>
      <c r="N324" s="143">
        <v>331843.82999855297</v>
      </c>
      <c r="O324" s="143">
        <v>170145.55999923599</v>
      </c>
    </row>
    <row r="325" spans="1:15" x14ac:dyDescent="0.25">
      <c r="A325" s="15"/>
      <c r="B325" s="7"/>
      <c r="E325" s="14" t="s">
        <v>41</v>
      </c>
      <c r="F325" s="143" t="s">
        <v>77</v>
      </c>
      <c r="G325" s="143">
        <v>178947.30999907712</v>
      </c>
      <c r="H325" s="143">
        <v>253630.64999857152</v>
      </c>
      <c r="I325" s="143">
        <v>285108.19999851054</v>
      </c>
      <c r="J325" s="143">
        <v>342113.84999808762</v>
      </c>
      <c r="K325" s="143">
        <v>520637.95999681158</v>
      </c>
      <c r="L325" s="143">
        <v>602148.52999632817</v>
      </c>
      <c r="M325" s="143">
        <v>666627.23999688728</v>
      </c>
      <c r="N325" s="143">
        <v>440124.32999758801</v>
      </c>
      <c r="O325" s="143">
        <v>180941.54999912099</v>
      </c>
    </row>
    <row r="326" spans="1:15" x14ac:dyDescent="0.25">
      <c r="A326" s="15"/>
      <c r="B326" s="7"/>
      <c r="E326" s="14" t="s">
        <v>41</v>
      </c>
      <c r="F326" s="143" t="s">
        <v>78</v>
      </c>
      <c r="G326" s="143">
        <v>479965.58999728225</v>
      </c>
      <c r="H326" s="143">
        <v>601496.85999674688</v>
      </c>
      <c r="I326" s="143">
        <v>603698.01999593282</v>
      </c>
      <c r="J326" s="143">
        <v>404999.91999767424</v>
      </c>
      <c r="K326" s="143">
        <v>448199.92999764549</v>
      </c>
      <c r="L326" s="143">
        <v>246426.45999850449</v>
      </c>
      <c r="M326" s="143">
        <v>151146.71999935151</v>
      </c>
      <c r="N326" s="143">
        <v>197241.74999917601</v>
      </c>
      <c r="O326" s="143">
        <v>157945.509999306</v>
      </c>
    </row>
    <row r="327" spans="1:15" x14ac:dyDescent="0.25">
      <c r="A327" s="15"/>
      <c r="B327" s="7"/>
      <c r="C327" s="10"/>
      <c r="D327" s="10"/>
      <c r="E327" s="13" t="s">
        <v>42</v>
      </c>
      <c r="F327" s="13"/>
      <c r="G327" s="13">
        <v>476502663.93802655</v>
      </c>
      <c r="H327" s="13">
        <v>497153419.67793435</v>
      </c>
      <c r="I327" s="13">
        <v>529530636.24773115</v>
      </c>
      <c r="J327" s="13">
        <v>553379631.85759461</v>
      </c>
      <c r="K327" s="13">
        <v>585045829.21745944</v>
      </c>
      <c r="L327" s="13">
        <v>615041531.7073375</v>
      </c>
      <c r="M327" s="13">
        <v>648889668.27716887</v>
      </c>
      <c r="N327" s="13">
        <v>706993139.01696849</v>
      </c>
      <c r="O327" s="13">
        <v>759564709.3167882</v>
      </c>
    </row>
    <row r="328" spans="1:15" x14ac:dyDescent="0.25">
      <c r="A328" s="15"/>
      <c r="B328" s="7"/>
      <c r="E328" s="14" t="s">
        <v>42</v>
      </c>
      <c r="F328" s="143" t="s">
        <v>71</v>
      </c>
      <c r="G328" s="143">
        <v>109510234.60957108</v>
      </c>
      <c r="H328" s="143">
        <v>114684610.31954423</v>
      </c>
      <c r="I328" s="143">
        <v>123704683.94948228</v>
      </c>
      <c r="J328" s="143">
        <v>132674954.3094411</v>
      </c>
      <c r="K328" s="143">
        <v>140965507.66939324</v>
      </c>
      <c r="L328" s="143">
        <v>149519565.27935603</v>
      </c>
      <c r="M328" s="143">
        <v>158637610.04931211</v>
      </c>
      <c r="N328" s="143">
        <v>173333350.99930644</v>
      </c>
      <c r="O328" s="143">
        <v>186529807.63929188</v>
      </c>
    </row>
    <row r="329" spans="1:15" x14ac:dyDescent="0.25">
      <c r="A329" s="15"/>
      <c r="B329" s="7"/>
      <c r="E329" s="14" t="s">
        <v>42</v>
      </c>
      <c r="F329" s="143" t="s">
        <v>72</v>
      </c>
      <c r="G329" s="143">
        <v>107407397.26959044</v>
      </c>
      <c r="H329" s="143">
        <v>112009244.8995824</v>
      </c>
      <c r="I329" s="143">
        <v>122424712.70951402</v>
      </c>
      <c r="J329" s="143">
        <v>129424224.04946242</v>
      </c>
      <c r="K329" s="143">
        <v>136214533.15943107</v>
      </c>
      <c r="L329" s="143">
        <v>145990560.80939516</v>
      </c>
      <c r="M329" s="143">
        <v>152482553.72936788</v>
      </c>
      <c r="N329" s="143">
        <v>164686349.08932546</v>
      </c>
      <c r="O329" s="143">
        <v>176073485.94928518</v>
      </c>
    </row>
    <row r="330" spans="1:15" x14ac:dyDescent="0.25">
      <c r="A330" s="15"/>
      <c r="B330" s="7"/>
      <c r="E330" s="14" t="s">
        <v>42</v>
      </c>
      <c r="F330" s="143" t="s">
        <v>73</v>
      </c>
      <c r="G330" s="143">
        <v>93145209.749549836</v>
      </c>
      <c r="H330" s="143">
        <v>99402143.87951912</v>
      </c>
      <c r="I330" s="143">
        <v>103854190.2794833</v>
      </c>
      <c r="J330" s="143">
        <v>107486458.15946688</v>
      </c>
      <c r="K330" s="143">
        <v>114843124.92943938</v>
      </c>
      <c r="L330" s="143">
        <v>121817370.08939879</v>
      </c>
      <c r="M330" s="143">
        <v>129094801.18938389</v>
      </c>
      <c r="N330" s="143">
        <v>147278402.84926516</v>
      </c>
      <c r="O330" s="143">
        <v>158399816.12918061</v>
      </c>
    </row>
    <row r="331" spans="1:15" x14ac:dyDescent="0.25">
      <c r="A331" s="15"/>
      <c r="B331" s="7"/>
      <c r="E331" s="14" t="s">
        <v>42</v>
      </c>
      <c r="F331" s="143" t="s">
        <v>74</v>
      </c>
      <c r="G331" s="143">
        <v>9013655.6199599523</v>
      </c>
      <c r="H331" s="143">
        <v>9197063.109960191</v>
      </c>
      <c r="I331" s="143">
        <v>9880904.5999548454</v>
      </c>
      <c r="J331" s="143">
        <v>10206045.409951083</v>
      </c>
      <c r="K331" s="143">
        <v>9783625.2299541887</v>
      </c>
      <c r="L331" s="143">
        <v>10119935.789950876</v>
      </c>
      <c r="M331" s="143">
        <v>10683023.329956518</v>
      </c>
      <c r="N331" s="143">
        <v>11206230.719956519</v>
      </c>
      <c r="O331" s="143">
        <v>11047342.659961466</v>
      </c>
    </row>
    <row r="332" spans="1:15" x14ac:dyDescent="0.25">
      <c r="A332" s="15"/>
      <c r="B332" s="7"/>
      <c r="E332" s="14" t="s">
        <v>42</v>
      </c>
      <c r="F332" s="143" t="s">
        <v>75</v>
      </c>
      <c r="G332" s="143">
        <v>32978317.559864007</v>
      </c>
      <c r="H332" s="143">
        <v>33405280.109858088</v>
      </c>
      <c r="I332" s="143">
        <v>34216582.409855738</v>
      </c>
      <c r="J332" s="143">
        <v>34533918.189852461</v>
      </c>
      <c r="K332" s="143">
        <v>37020709.969843127</v>
      </c>
      <c r="L332" s="143">
        <v>37720690.159841053</v>
      </c>
      <c r="M332" s="143">
        <v>40733747.959818818</v>
      </c>
      <c r="N332" s="143">
        <v>44008429.739806034</v>
      </c>
      <c r="O332" s="143">
        <v>45792633.269809432</v>
      </c>
    </row>
    <row r="333" spans="1:15" x14ac:dyDescent="0.25">
      <c r="A333" s="15"/>
      <c r="B333" s="7"/>
      <c r="E333" s="14" t="s">
        <v>42</v>
      </c>
      <c r="F333" s="143" t="s">
        <v>76</v>
      </c>
      <c r="G333" s="143">
        <v>57339938.589767583</v>
      </c>
      <c r="H333" s="143">
        <v>58327774.429766834</v>
      </c>
      <c r="I333" s="143">
        <v>62345750.359751187</v>
      </c>
      <c r="J333" s="143">
        <v>64816405.76974155</v>
      </c>
      <c r="K333" s="143">
        <v>68893189.819728389</v>
      </c>
      <c r="L333" s="143">
        <v>70586774.859726861</v>
      </c>
      <c r="M333" s="143">
        <v>73108139.769696742</v>
      </c>
      <c r="N333" s="143">
        <v>75875701.229689091</v>
      </c>
      <c r="O333" s="143">
        <v>82245509.879664063</v>
      </c>
    </row>
    <row r="334" spans="1:15" x14ac:dyDescent="0.25">
      <c r="A334" s="15"/>
      <c r="B334" s="7"/>
      <c r="E334" s="14" t="s">
        <v>42</v>
      </c>
      <c r="F334" s="143" t="s">
        <v>77</v>
      </c>
      <c r="G334" s="143">
        <v>39760186.269835033</v>
      </c>
      <c r="H334" s="143">
        <v>41559521.589820288</v>
      </c>
      <c r="I334" s="143">
        <v>42921281.879815459</v>
      </c>
      <c r="J334" s="143">
        <v>42914278.399810694</v>
      </c>
      <c r="K334" s="143">
        <v>44636607.969804011</v>
      </c>
      <c r="L334" s="143">
        <v>45537790.249803998</v>
      </c>
      <c r="M334" s="143">
        <v>47914519.039788157</v>
      </c>
      <c r="N334" s="143">
        <v>50240111.939785823</v>
      </c>
      <c r="O334" s="143">
        <v>53945787.209787488</v>
      </c>
    </row>
    <row r="335" spans="1:15" x14ac:dyDescent="0.25">
      <c r="A335" s="15"/>
      <c r="B335" s="7"/>
      <c r="E335" s="14" t="s">
        <v>42</v>
      </c>
      <c r="F335" s="143" t="s">
        <v>78</v>
      </c>
      <c r="G335" s="143">
        <v>27347724.269890111</v>
      </c>
      <c r="H335" s="143">
        <v>28567781.339884374</v>
      </c>
      <c r="I335" s="143">
        <v>30182530.059874952</v>
      </c>
      <c r="J335" s="143">
        <v>31323347.569870409</v>
      </c>
      <c r="K335" s="143">
        <v>32688530.46986524</v>
      </c>
      <c r="L335" s="143">
        <v>33748844.469860889</v>
      </c>
      <c r="M335" s="143">
        <v>36235273.209846325</v>
      </c>
      <c r="N335" s="143">
        <v>40364562.449830405</v>
      </c>
      <c r="O335" s="143">
        <v>45530326.579807959</v>
      </c>
    </row>
    <row r="336" spans="1:15" x14ac:dyDescent="0.25">
      <c r="A336" s="15"/>
      <c r="B336" s="7"/>
      <c r="C336" s="10"/>
      <c r="D336" s="10"/>
      <c r="E336" s="13" t="s">
        <v>43</v>
      </c>
      <c r="F336" s="13"/>
      <c r="G336" s="13">
        <v>7617066.6499912413</v>
      </c>
      <c r="H336" s="13">
        <v>4440900.5299947411</v>
      </c>
      <c r="I336" s="13">
        <v>3923598.9399932744</v>
      </c>
      <c r="J336" s="13">
        <v>3980742.7999921087</v>
      </c>
      <c r="K336" s="13">
        <v>3496445.8199942326</v>
      </c>
      <c r="L336" s="13">
        <v>3778496.2299934151</v>
      </c>
      <c r="M336" s="13">
        <v>3347345.0499946303</v>
      </c>
      <c r="N336" s="13">
        <v>3471881.259994193</v>
      </c>
      <c r="O336" s="13">
        <v>2381274.4299960979</v>
      </c>
    </row>
    <row r="337" spans="1:15" x14ac:dyDescent="0.25">
      <c r="A337" s="15"/>
      <c r="B337" s="7"/>
      <c r="E337" s="14" t="s">
        <v>43</v>
      </c>
      <c r="F337" s="143" t="s">
        <v>71</v>
      </c>
      <c r="G337" s="143">
        <v>1318006.7099983536</v>
      </c>
      <c r="H337" s="143">
        <v>829253.12999915506</v>
      </c>
      <c r="I337" s="143">
        <v>618360.36999901361</v>
      </c>
      <c r="J337" s="143">
        <v>783528.42999824148</v>
      </c>
      <c r="K337" s="143">
        <v>517926.11999936763</v>
      </c>
      <c r="L337" s="143">
        <v>660022.78999881551</v>
      </c>
      <c r="M337" s="143">
        <v>635934.63999899116</v>
      </c>
      <c r="N337" s="143">
        <v>656231.54999876302</v>
      </c>
      <c r="O337" s="143">
        <v>393307.449999412</v>
      </c>
    </row>
    <row r="338" spans="1:15" x14ac:dyDescent="0.25">
      <c r="A338" s="15"/>
      <c r="B338" s="7"/>
      <c r="E338" s="14" t="s">
        <v>43</v>
      </c>
      <c r="F338" s="143" t="s">
        <v>72</v>
      </c>
      <c r="G338" s="143">
        <v>1529923.259998298</v>
      </c>
      <c r="H338" s="143">
        <v>697969.91999917955</v>
      </c>
      <c r="I338" s="143">
        <v>648935.03999867663</v>
      </c>
      <c r="J338" s="143">
        <v>580153.97999861685</v>
      </c>
      <c r="K338" s="143">
        <v>677886.18999850797</v>
      </c>
      <c r="L338" s="143">
        <v>739779.14999824716</v>
      </c>
      <c r="M338" s="143">
        <v>465991.26999881858</v>
      </c>
      <c r="N338" s="143">
        <v>480250.96999891399</v>
      </c>
      <c r="O338" s="143">
        <v>288621.09999908099</v>
      </c>
    </row>
    <row r="339" spans="1:15" x14ac:dyDescent="0.25">
      <c r="A339" s="15"/>
      <c r="B339" s="7"/>
      <c r="E339" s="14" t="s">
        <v>43</v>
      </c>
      <c r="F339" s="143" t="s">
        <v>73</v>
      </c>
      <c r="G339" s="143">
        <v>1231410.5699982771</v>
      </c>
      <c r="H339" s="143">
        <v>637094.4899988526</v>
      </c>
      <c r="I339" s="143">
        <v>582163.65999875951</v>
      </c>
      <c r="J339" s="143">
        <v>628731.22999847913</v>
      </c>
      <c r="K339" s="143">
        <v>512956.34999914706</v>
      </c>
      <c r="L339" s="143">
        <v>473505.01999921183</v>
      </c>
      <c r="M339" s="143">
        <v>375319.17999950366</v>
      </c>
      <c r="N339" s="143">
        <v>437748.08999915502</v>
      </c>
      <c r="O339" s="143">
        <v>386253.62999931799</v>
      </c>
    </row>
    <row r="340" spans="1:15" x14ac:dyDescent="0.25">
      <c r="A340" s="15"/>
      <c r="B340" s="7"/>
      <c r="E340" s="14" t="s">
        <v>43</v>
      </c>
      <c r="F340" s="143" t="s">
        <v>74</v>
      </c>
      <c r="G340" s="143">
        <v>102562.72999993744</v>
      </c>
      <c r="H340" s="143">
        <v>79522.719999936045</v>
      </c>
      <c r="I340" s="143">
        <v>54605.389999855135</v>
      </c>
      <c r="J340" s="143">
        <v>81468.699999832446</v>
      </c>
      <c r="K340" s="143">
        <v>68919.479999895906</v>
      </c>
      <c r="L340" s="143">
        <v>81806.579999846886</v>
      </c>
      <c r="M340" s="143">
        <v>51908.299999912029</v>
      </c>
      <c r="N340" s="143">
        <v>51575.249999933003</v>
      </c>
      <c r="O340" s="143">
        <v>29298.509999979</v>
      </c>
    </row>
    <row r="341" spans="1:15" x14ac:dyDescent="0.25">
      <c r="A341" s="15"/>
      <c r="B341" s="7"/>
      <c r="E341" s="14" t="s">
        <v>43</v>
      </c>
      <c r="F341" s="143" t="s">
        <v>75</v>
      </c>
      <c r="G341" s="143">
        <v>816404.49999983772</v>
      </c>
      <c r="H341" s="143">
        <v>391600.67999980866</v>
      </c>
      <c r="I341" s="143">
        <v>443286.08999944449</v>
      </c>
      <c r="J341" s="143">
        <v>440334.48999940045</v>
      </c>
      <c r="K341" s="143">
        <v>428294.98999957409</v>
      </c>
      <c r="L341" s="143">
        <v>445312.06999942847</v>
      </c>
      <c r="M341" s="143">
        <v>423685.12999938632</v>
      </c>
      <c r="N341" s="143">
        <v>435151.46999932098</v>
      </c>
      <c r="O341" s="143">
        <v>261704.89999959801</v>
      </c>
    </row>
    <row r="342" spans="1:15" x14ac:dyDescent="0.25">
      <c r="A342" s="15"/>
      <c r="B342" s="7"/>
      <c r="E342" s="14" t="s">
        <v>43</v>
      </c>
      <c r="F342" s="143" t="s">
        <v>76</v>
      </c>
      <c r="G342" s="143">
        <v>1215742.9199988691</v>
      </c>
      <c r="H342" s="143">
        <v>932649.0299994098</v>
      </c>
      <c r="I342" s="143">
        <v>737354.22999930498</v>
      </c>
      <c r="J342" s="143">
        <v>810607.05999909982</v>
      </c>
      <c r="K342" s="143">
        <v>687687.52999900444</v>
      </c>
      <c r="L342" s="143">
        <v>827363.1999990734</v>
      </c>
      <c r="M342" s="143">
        <v>892570.32999896654</v>
      </c>
      <c r="N342" s="143">
        <v>915320.17999912996</v>
      </c>
      <c r="O342" s="143">
        <v>649007.70999947505</v>
      </c>
    </row>
    <row r="343" spans="1:15" x14ac:dyDescent="0.25">
      <c r="A343" s="15"/>
      <c r="B343" s="7"/>
      <c r="E343" s="14" t="s">
        <v>43</v>
      </c>
      <c r="F343" s="143" t="s">
        <v>77</v>
      </c>
      <c r="G343" s="143">
        <v>325487.03999966721</v>
      </c>
      <c r="H343" s="143">
        <v>239800.51999977624</v>
      </c>
      <c r="I343" s="143">
        <v>163453.03999979325</v>
      </c>
      <c r="J343" s="143">
        <v>200507.51999959353</v>
      </c>
      <c r="K343" s="143">
        <v>208804.87999942937</v>
      </c>
      <c r="L343" s="143">
        <v>195033.03999954564</v>
      </c>
      <c r="M343" s="143">
        <v>165883.52999966231</v>
      </c>
      <c r="N343" s="143">
        <v>183863.01999958299</v>
      </c>
      <c r="O343" s="143">
        <v>143587.52999964601</v>
      </c>
    </row>
    <row r="344" spans="1:15" x14ac:dyDescent="0.25">
      <c r="A344" s="15"/>
      <c r="B344" s="7"/>
      <c r="E344" s="14" t="s">
        <v>43</v>
      </c>
      <c r="F344" s="143" t="s">
        <v>78</v>
      </c>
      <c r="G344" s="143">
        <v>1077528.9199980029</v>
      </c>
      <c r="H344" s="143">
        <v>633010.03999862121</v>
      </c>
      <c r="I344" s="143">
        <v>675441.11999844143</v>
      </c>
      <c r="J344" s="143">
        <v>455411.38999881374</v>
      </c>
      <c r="K344" s="143">
        <v>393970.27999931201</v>
      </c>
      <c r="L344" s="143">
        <v>355674.37999923714</v>
      </c>
      <c r="M344" s="143">
        <v>336052.66999938677</v>
      </c>
      <c r="N344" s="143">
        <v>311740.72999939998</v>
      </c>
      <c r="O344" s="143">
        <v>229493.599999581</v>
      </c>
    </row>
    <row r="345" spans="1:15" x14ac:dyDescent="0.25">
      <c r="A345" s="15"/>
      <c r="B345" s="7"/>
      <c r="C345" s="8" t="s">
        <v>44</v>
      </c>
      <c r="D345" s="8"/>
      <c r="E345" s="8"/>
      <c r="F345" s="8"/>
      <c r="G345" s="9">
        <v>129683046.80999158</v>
      </c>
      <c r="H345" s="9">
        <v>137617765.75998935</v>
      </c>
      <c r="I345" s="9">
        <v>135286801.43998665</v>
      </c>
      <c r="J345" s="9">
        <v>139362224.10998601</v>
      </c>
      <c r="K345" s="9">
        <v>140938916.84998497</v>
      </c>
      <c r="L345" s="9">
        <v>144543440.03998023</v>
      </c>
      <c r="M345" s="9">
        <v>151236732.11994997</v>
      </c>
      <c r="N345" s="9">
        <v>158103920.49995235</v>
      </c>
      <c r="O345" s="9">
        <v>137295594.91994524</v>
      </c>
    </row>
    <row r="346" spans="1:15" x14ac:dyDescent="0.25">
      <c r="A346" s="15"/>
      <c r="B346" s="7"/>
      <c r="C346" s="10"/>
      <c r="D346" s="10"/>
      <c r="E346" s="13" t="s">
        <v>45</v>
      </c>
      <c r="F346" s="13"/>
      <c r="G346" s="13">
        <v>1136520.4299903477</v>
      </c>
      <c r="H346" s="13">
        <v>1204122.4799898339</v>
      </c>
      <c r="I346" s="13">
        <v>1380228.8599882687</v>
      </c>
      <c r="J346" s="13">
        <v>1607748.0199863473</v>
      </c>
      <c r="K346" s="13">
        <v>1831911.8499844377</v>
      </c>
      <c r="L346" s="13">
        <v>2087295.6499822687</v>
      </c>
      <c r="M346" s="13">
        <v>2478032.75997895</v>
      </c>
      <c r="N346" s="13">
        <v>3051293.989981011</v>
      </c>
      <c r="O346" s="13">
        <v>3676604.719978556</v>
      </c>
    </row>
    <row r="347" spans="1:15" x14ac:dyDescent="0.25">
      <c r="A347" s="15"/>
      <c r="B347" s="7"/>
      <c r="E347" s="14" t="s">
        <v>45</v>
      </c>
      <c r="F347" s="143" t="s">
        <v>71</v>
      </c>
      <c r="G347" s="143">
        <v>203405.56999827272</v>
      </c>
      <c r="H347" s="143">
        <v>248190.99999789151</v>
      </c>
      <c r="I347" s="143">
        <v>272661.59999768442</v>
      </c>
      <c r="J347" s="143">
        <v>284778.8299975812</v>
      </c>
      <c r="K347" s="143">
        <v>341089.45999710262</v>
      </c>
      <c r="L347" s="143">
        <v>365589.28999689448</v>
      </c>
      <c r="M347" s="143">
        <v>430606.99999634176</v>
      </c>
      <c r="N347" s="143">
        <v>660546.92999585206</v>
      </c>
      <c r="O347" s="143">
        <v>849312.26999504701</v>
      </c>
    </row>
    <row r="348" spans="1:15" x14ac:dyDescent="0.25">
      <c r="A348" s="15"/>
      <c r="B348" s="7"/>
      <c r="E348" s="14" t="s">
        <v>45</v>
      </c>
      <c r="F348" s="143" t="s">
        <v>72</v>
      </c>
      <c r="G348" s="143">
        <v>289760.79999753833</v>
      </c>
      <c r="H348" s="143">
        <v>299556.0899974592</v>
      </c>
      <c r="I348" s="143">
        <v>296582.14999748021</v>
      </c>
      <c r="J348" s="143">
        <v>322909.64999725675</v>
      </c>
      <c r="K348" s="143">
        <v>385529.19999672472</v>
      </c>
      <c r="L348" s="143">
        <v>466543.95999603695</v>
      </c>
      <c r="M348" s="143">
        <v>520304.24999558157</v>
      </c>
      <c r="N348" s="143">
        <v>575442.319996404</v>
      </c>
      <c r="O348" s="143">
        <v>736928.27999570197</v>
      </c>
    </row>
    <row r="349" spans="1:15" x14ac:dyDescent="0.25">
      <c r="A349" s="15"/>
      <c r="B349" s="7"/>
      <c r="E349" s="14" t="s">
        <v>45</v>
      </c>
      <c r="F349" s="143" t="s">
        <v>73</v>
      </c>
      <c r="G349" s="143">
        <v>358153.95999695879</v>
      </c>
      <c r="H349" s="143">
        <v>370333.36999685358</v>
      </c>
      <c r="I349" s="143">
        <v>493865.00999580405</v>
      </c>
      <c r="J349" s="143">
        <v>625022.10999469541</v>
      </c>
      <c r="K349" s="143">
        <v>650076.24999447749</v>
      </c>
      <c r="L349" s="143">
        <v>726857.59999382496</v>
      </c>
      <c r="M349" s="143">
        <v>766848.7999934851</v>
      </c>
      <c r="N349" s="143">
        <v>877070.739994567</v>
      </c>
      <c r="O349" s="143">
        <v>880355.11999486398</v>
      </c>
    </row>
    <row r="350" spans="1:15" x14ac:dyDescent="0.25">
      <c r="A350" s="15"/>
      <c r="B350" s="7"/>
      <c r="E350" s="14" t="s">
        <v>45</v>
      </c>
      <c r="F350" s="143" t="s">
        <v>74</v>
      </c>
      <c r="G350" s="143">
        <v>6138.999999947845</v>
      </c>
      <c r="H350" s="143">
        <v>9997.7999999150616</v>
      </c>
      <c r="I350" s="143">
        <v>14658.499999876134</v>
      </c>
      <c r="J350" s="143">
        <v>14821.829999874348</v>
      </c>
      <c r="K350" s="143">
        <v>11982.889999898613</v>
      </c>
      <c r="L350" s="143">
        <v>9296.1999999210238</v>
      </c>
      <c r="M350" s="143">
        <v>19644.799999833103</v>
      </c>
      <c r="N350" s="143">
        <v>23991.239999853002</v>
      </c>
      <c r="O350" s="143">
        <v>36894.959999785002</v>
      </c>
    </row>
    <row r="351" spans="1:15" x14ac:dyDescent="0.25">
      <c r="A351" s="15"/>
      <c r="B351" s="7"/>
      <c r="E351" s="14" t="s">
        <v>45</v>
      </c>
      <c r="F351" s="143" t="s">
        <v>75</v>
      </c>
      <c r="G351" s="143">
        <v>38061.799999676645</v>
      </c>
      <c r="H351" s="143">
        <v>32922.579999729998</v>
      </c>
      <c r="I351" s="143">
        <v>35075.149999700487</v>
      </c>
      <c r="J351" s="143">
        <v>35065.999999701977</v>
      </c>
      <c r="K351" s="143">
        <v>52444.599999554448</v>
      </c>
      <c r="L351" s="143">
        <v>67002.79999943079</v>
      </c>
      <c r="M351" s="143">
        <v>100504.19999914612</v>
      </c>
      <c r="N351" s="143">
        <v>162258.54999901899</v>
      </c>
      <c r="O351" s="143">
        <v>187387.559998907</v>
      </c>
    </row>
    <row r="352" spans="1:15" x14ac:dyDescent="0.25">
      <c r="A352" s="15"/>
      <c r="B352" s="7"/>
      <c r="E352" s="14" t="s">
        <v>45</v>
      </c>
      <c r="F352" s="143" t="s">
        <v>76</v>
      </c>
      <c r="G352" s="143">
        <v>133830.19999886304</v>
      </c>
      <c r="H352" s="143">
        <v>121341.71999900044</v>
      </c>
      <c r="I352" s="143">
        <v>145697.34999875724</v>
      </c>
      <c r="J352" s="143">
        <v>163258.8999986127</v>
      </c>
      <c r="K352" s="143">
        <v>195043.04999834296</v>
      </c>
      <c r="L352" s="143">
        <v>244156.79999792576</v>
      </c>
      <c r="M352" s="143">
        <v>356938.99999696761</v>
      </c>
      <c r="N352" s="143">
        <v>444157.169997202</v>
      </c>
      <c r="O352" s="143">
        <v>609252.29999644705</v>
      </c>
    </row>
    <row r="353" spans="1:15" x14ac:dyDescent="0.25">
      <c r="A353" s="15"/>
      <c r="B353" s="7"/>
      <c r="E353" s="14" t="s">
        <v>45</v>
      </c>
      <c r="F353" s="143" t="s">
        <v>77</v>
      </c>
      <c r="G353" s="143">
        <v>74895.799999363706</v>
      </c>
      <c r="H353" s="143">
        <v>89111.969999257475</v>
      </c>
      <c r="I353" s="143">
        <v>96645.399999178946</v>
      </c>
      <c r="J353" s="143">
        <v>126989.59999892119</v>
      </c>
      <c r="K353" s="143">
        <v>144704.99999877068</v>
      </c>
      <c r="L353" s="143">
        <v>163823.5999986082</v>
      </c>
      <c r="M353" s="143">
        <v>223108.79999810451</v>
      </c>
      <c r="N353" s="143">
        <v>235451.04999854599</v>
      </c>
      <c r="O353" s="143">
        <v>276712.19999838597</v>
      </c>
    </row>
    <row r="354" spans="1:15" x14ac:dyDescent="0.25">
      <c r="A354" s="15"/>
      <c r="B354" s="7"/>
      <c r="E354" s="14" t="s">
        <v>45</v>
      </c>
      <c r="F354" s="143" t="s">
        <v>78</v>
      </c>
      <c r="G354" s="143">
        <v>32273.299999726943</v>
      </c>
      <c r="H354" s="143">
        <v>32667.949999726377</v>
      </c>
      <c r="I354" s="143">
        <v>25043.699999786913</v>
      </c>
      <c r="J354" s="143">
        <v>34901.099999703467</v>
      </c>
      <c r="K354" s="143">
        <v>51041.399999566383</v>
      </c>
      <c r="L354" s="143">
        <v>44025.399999625974</v>
      </c>
      <c r="M354" s="143">
        <v>60075.909999489777</v>
      </c>
      <c r="N354" s="143">
        <v>72375.989999568003</v>
      </c>
      <c r="O354" s="143">
        <v>99762.029999417995</v>
      </c>
    </row>
    <row r="355" spans="1:15" x14ac:dyDescent="0.25">
      <c r="A355" s="15"/>
      <c r="B355" s="7"/>
      <c r="C355" s="10"/>
      <c r="D355" s="10"/>
      <c r="E355" s="13" t="s">
        <v>46</v>
      </c>
      <c r="F355" s="13"/>
      <c r="G355" s="13">
        <v>51647154.090000004</v>
      </c>
      <c r="H355" s="13">
        <v>52103712.829999998</v>
      </c>
      <c r="I355" s="13">
        <v>49993194</v>
      </c>
      <c r="J355" s="13">
        <v>50090707</v>
      </c>
      <c r="K355" s="13">
        <v>52629839</v>
      </c>
      <c r="L355" s="13">
        <v>54460043.50999999</v>
      </c>
      <c r="M355" s="13">
        <v>55960328.479999997</v>
      </c>
      <c r="N355" s="13">
        <v>56523800.579999872</v>
      </c>
      <c r="O355" s="13">
        <v>57446024.64999909</v>
      </c>
    </row>
    <row r="356" spans="1:15" x14ac:dyDescent="0.25">
      <c r="A356" s="15"/>
      <c r="B356" s="7"/>
      <c r="E356" s="14" t="s">
        <v>46</v>
      </c>
      <c r="F356" s="143" t="s">
        <v>71</v>
      </c>
      <c r="G356" s="143">
        <v>12445428.75</v>
      </c>
      <c r="H356" s="143">
        <v>11310612.5</v>
      </c>
      <c r="I356" s="143">
        <v>11346527.5</v>
      </c>
      <c r="J356" s="143">
        <v>12218484.5</v>
      </c>
      <c r="K356" s="143">
        <v>12880751.5</v>
      </c>
      <c r="L356" s="143">
        <v>13753618</v>
      </c>
      <c r="M356" s="143">
        <v>14138944.479999999</v>
      </c>
      <c r="N356" s="143">
        <v>14388528.5</v>
      </c>
      <c r="O356" s="143">
        <v>14576266</v>
      </c>
    </row>
    <row r="357" spans="1:15" x14ac:dyDescent="0.25">
      <c r="A357" s="15"/>
      <c r="B357" s="7"/>
      <c r="E357" s="14" t="s">
        <v>46</v>
      </c>
      <c r="F357" s="143" t="s">
        <v>72</v>
      </c>
      <c r="G357" s="143">
        <v>11856146.75</v>
      </c>
      <c r="H357" s="143">
        <v>12470836.329999998</v>
      </c>
      <c r="I357" s="143">
        <v>11176778.5</v>
      </c>
      <c r="J357" s="143">
        <v>10867734</v>
      </c>
      <c r="K357" s="143">
        <v>11729186</v>
      </c>
      <c r="L357" s="143">
        <v>11682496.5</v>
      </c>
      <c r="M357" s="143">
        <v>11688373.5</v>
      </c>
      <c r="N357" s="143">
        <v>11601851</v>
      </c>
      <c r="O357" s="143">
        <v>11831707</v>
      </c>
    </row>
    <row r="358" spans="1:15" x14ac:dyDescent="0.25">
      <c r="A358" s="15"/>
      <c r="B358" s="7"/>
      <c r="E358" s="14" t="s">
        <v>46</v>
      </c>
      <c r="F358" s="143" t="s">
        <v>73</v>
      </c>
      <c r="G358" s="143">
        <v>8587276.5899999999</v>
      </c>
      <c r="H358" s="143">
        <v>8970315.5</v>
      </c>
      <c r="I358" s="143">
        <v>8532424.5</v>
      </c>
      <c r="J358" s="143">
        <v>8226820.5</v>
      </c>
      <c r="K358" s="143">
        <v>8691429</v>
      </c>
      <c r="L358" s="143">
        <v>8970297.7100000009</v>
      </c>
      <c r="M358" s="143">
        <v>9465887</v>
      </c>
      <c r="N358" s="143">
        <v>10065039.209999962</v>
      </c>
      <c r="O358" s="143">
        <v>10179613.819999244</v>
      </c>
    </row>
    <row r="359" spans="1:15" x14ac:dyDescent="0.25">
      <c r="A359" s="15"/>
      <c r="B359" s="7"/>
      <c r="E359" s="14" t="s">
        <v>46</v>
      </c>
      <c r="F359" s="143" t="s">
        <v>74</v>
      </c>
      <c r="G359" s="143">
        <v>1173114.5</v>
      </c>
      <c r="H359" s="143">
        <v>1216865.5</v>
      </c>
      <c r="I359" s="143">
        <v>1189766</v>
      </c>
      <c r="J359" s="143">
        <v>1217192</v>
      </c>
      <c r="K359" s="143">
        <v>1192704.5</v>
      </c>
      <c r="L359" s="143">
        <v>1188460</v>
      </c>
      <c r="M359" s="143">
        <v>1232211</v>
      </c>
      <c r="N359" s="143">
        <v>1221436.5</v>
      </c>
      <c r="O359" s="143">
        <v>1182909.5</v>
      </c>
    </row>
    <row r="360" spans="1:15" x14ac:dyDescent="0.25">
      <c r="A360" s="15"/>
      <c r="B360" s="7"/>
      <c r="E360" s="14" t="s">
        <v>46</v>
      </c>
      <c r="F360" s="143" t="s">
        <v>75</v>
      </c>
      <c r="G360" s="143">
        <v>3648964</v>
      </c>
      <c r="H360" s="143">
        <v>3723406</v>
      </c>
      <c r="I360" s="143">
        <v>3598356.5</v>
      </c>
      <c r="J360" s="143">
        <v>3566686</v>
      </c>
      <c r="K360" s="143">
        <v>3860209.5</v>
      </c>
      <c r="L360" s="143">
        <v>4136428.5</v>
      </c>
      <c r="M360" s="143">
        <v>4291189.5</v>
      </c>
      <c r="N360" s="143">
        <v>4232419.5</v>
      </c>
      <c r="O360" s="143">
        <v>4323839.5</v>
      </c>
    </row>
    <row r="361" spans="1:15" x14ac:dyDescent="0.25">
      <c r="A361" s="15"/>
      <c r="B361" s="7"/>
      <c r="E361" s="14" t="s">
        <v>46</v>
      </c>
      <c r="F361" s="143" t="s">
        <v>76</v>
      </c>
      <c r="G361" s="143">
        <v>5642510.5</v>
      </c>
      <c r="H361" s="143">
        <v>5941287.5</v>
      </c>
      <c r="I361" s="143">
        <v>5967114</v>
      </c>
      <c r="J361" s="143">
        <v>5945891.5</v>
      </c>
      <c r="K361" s="143">
        <v>6088898.5</v>
      </c>
      <c r="L361" s="143">
        <v>6353363.5</v>
      </c>
      <c r="M361" s="143">
        <v>6317775</v>
      </c>
      <c r="N361" s="143">
        <v>6518563.9199999953</v>
      </c>
      <c r="O361" s="143">
        <v>6663287.1899999958</v>
      </c>
    </row>
    <row r="362" spans="1:15" x14ac:dyDescent="0.25">
      <c r="A362" s="15"/>
      <c r="B362" s="7"/>
      <c r="E362" s="14" t="s">
        <v>46</v>
      </c>
      <c r="F362" s="143" t="s">
        <v>77</v>
      </c>
      <c r="G362" s="143">
        <v>3758994.5</v>
      </c>
      <c r="H362" s="143">
        <v>4103778.5</v>
      </c>
      <c r="I362" s="143">
        <v>3765198</v>
      </c>
      <c r="J362" s="143">
        <v>3653535</v>
      </c>
      <c r="K362" s="143">
        <v>3822008</v>
      </c>
      <c r="L362" s="143">
        <v>4183439.5</v>
      </c>
      <c r="M362" s="143">
        <v>4357142.5</v>
      </c>
      <c r="N362" s="143">
        <v>4006913.449999908</v>
      </c>
      <c r="O362" s="143">
        <v>4304812.639999833</v>
      </c>
    </row>
    <row r="363" spans="1:15" x14ac:dyDescent="0.25">
      <c r="A363" s="15"/>
      <c r="B363" s="7"/>
      <c r="E363" s="14" t="s">
        <v>46</v>
      </c>
      <c r="F363" s="143" t="s">
        <v>78</v>
      </c>
      <c r="G363" s="143">
        <v>4534718.5</v>
      </c>
      <c r="H363" s="143">
        <v>4366611</v>
      </c>
      <c r="I363" s="143">
        <v>4417029</v>
      </c>
      <c r="J363" s="143">
        <v>4394363.5</v>
      </c>
      <c r="K363" s="143">
        <v>4364652</v>
      </c>
      <c r="L363" s="143">
        <v>4191939.7999999928</v>
      </c>
      <c r="M363" s="143">
        <v>4468805.5</v>
      </c>
      <c r="N363" s="143">
        <v>4489048.5</v>
      </c>
      <c r="O363" s="143">
        <v>4383589</v>
      </c>
    </row>
    <row r="364" spans="1:15" x14ac:dyDescent="0.25">
      <c r="A364" s="15"/>
      <c r="B364" s="7"/>
      <c r="C364" s="10"/>
      <c r="D364" s="10"/>
      <c r="E364" s="13" t="s">
        <v>47</v>
      </c>
      <c r="F364" s="13"/>
      <c r="G364" s="13">
        <v>72300185.789999902</v>
      </c>
      <c r="H364" s="13">
        <v>80029552.860000134</v>
      </c>
      <c r="I364" s="13">
        <v>79710281.639999986</v>
      </c>
      <c r="J364" s="13">
        <v>84191705.159999982</v>
      </c>
      <c r="K364" s="13">
        <v>83313889.939999998</v>
      </c>
      <c r="L364" s="13">
        <v>84506818.949998781</v>
      </c>
      <c r="M364" s="13">
        <v>88928581.059971899</v>
      </c>
      <c r="N364" s="13">
        <v>94465866.509967178</v>
      </c>
      <c r="O364" s="13">
        <v>72556452.699967653</v>
      </c>
    </row>
    <row r="365" spans="1:15" x14ac:dyDescent="0.25">
      <c r="A365" s="15"/>
      <c r="B365" s="7"/>
      <c r="E365" s="14" t="s">
        <v>47</v>
      </c>
      <c r="F365" s="143" t="s">
        <v>71</v>
      </c>
      <c r="G365" s="143">
        <v>13976135.5</v>
      </c>
      <c r="H365" s="143">
        <v>15249182.5</v>
      </c>
      <c r="I365" s="143">
        <v>14547860</v>
      </c>
      <c r="J365" s="143">
        <v>16367761.5</v>
      </c>
      <c r="K365" s="143">
        <v>15223730.5</v>
      </c>
      <c r="L365" s="143">
        <v>15150371.099999622</v>
      </c>
      <c r="M365" s="143">
        <v>15972970.279995015</v>
      </c>
      <c r="N365" s="143">
        <v>17115597.399993636</v>
      </c>
      <c r="O365" s="143">
        <v>11614311.099993514</v>
      </c>
    </row>
    <row r="366" spans="1:15" x14ac:dyDescent="0.25">
      <c r="A366" s="15"/>
      <c r="B366" s="7"/>
      <c r="E366" s="14" t="s">
        <v>47</v>
      </c>
      <c r="F366" s="143" t="s">
        <v>72</v>
      </c>
      <c r="G366" s="143">
        <v>10582843.5</v>
      </c>
      <c r="H366" s="143">
        <v>11213796.949999999</v>
      </c>
      <c r="I366" s="143">
        <v>10701275.139999999</v>
      </c>
      <c r="J366" s="143">
        <v>10413072.699999997</v>
      </c>
      <c r="K366" s="143">
        <v>10997930</v>
      </c>
      <c r="L366" s="143">
        <v>11678044.899999451</v>
      </c>
      <c r="M366" s="143">
        <v>12836982.099994896</v>
      </c>
      <c r="N366" s="143">
        <v>12567440.599995</v>
      </c>
      <c r="O366" s="143">
        <v>9617072.2999951914</v>
      </c>
    </row>
    <row r="367" spans="1:15" x14ac:dyDescent="0.25">
      <c r="A367" s="15"/>
      <c r="B367" s="7"/>
      <c r="E367" s="14" t="s">
        <v>47</v>
      </c>
      <c r="F367" s="143" t="s">
        <v>73</v>
      </c>
      <c r="G367" s="143">
        <v>7347880.5</v>
      </c>
      <c r="H367" s="143">
        <v>7719766</v>
      </c>
      <c r="I367" s="143">
        <v>6897639</v>
      </c>
      <c r="J367" s="143">
        <v>7005548.96</v>
      </c>
      <c r="K367" s="143">
        <v>6604771.8100000015</v>
      </c>
      <c r="L367" s="143">
        <v>6959499.5999999028</v>
      </c>
      <c r="M367" s="143">
        <v>6646932.3999972148</v>
      </c>
      <c r="N367" s="143">
        <v>8613948.5999960639</v>
      </c>
      <c r="O367" s="143">
        <v>5504286.0999964243</v>
      </c>
    </row>
    <row r="368" spans="1:15" x14ac:dyDescent="0.25">
      <c r="A368" s="15"/>
      <c r="B368" s="7"/>
      <c r="E368" s="14" t="s">
        <v>47</v>
      </c>
      <c r="F368" s="143" t="s">
        <v>74</v>
      </c>
      <c r="G368" s="143">
        <v>1938848.6799999997</v>
      </c>
      <c r="H368" s="143">
        <v>1940063</v>
      </c>
      <c r="I368" s="143">
        <v>1806198</v>
      </c>
      <c r="J368" s="143">
        <v>1884884.5</v>
      </c>
      <c r="K368" s="143">
        <v>1970427.5</v>
      </c>
      <c r="L368" s="143">
        <v>2050436.6999999953</v>
      </c>
      <c r="M368" s="143">
        <v>2211684.899999809</v>
      </c>
      <c r="N368" s="143">
        <v>2203645.4999997802</v>
      </c>
      <c r="O368" s="143">
        <v>1820131.8999996861</v>
      </c>
    </row>
    <row r="369" spans="1:15" x14ac:dyDescent="0.25">
      <c r="A369" s="15"/>
      <c r="B369" s="7"/>
      <c r="E369" s="14" t="s">
        <v>47</v>
      </c>
      <c r="F369" s="143" t="s">
        <v>75</v>
      </c>
      <c r="G369" s="143">
        <v>6730396.3300000001</v>
      </c>
      <c r="H369" s="143">
        <v>7245905.3700000001</v>
      </c>
      <c r="I369" s="143">
        <v>7493501.5</v>
      </c>
      <c r="J369" s="143">
        <v>7792249</v>
      </c>
      <c r="K369" s="143">
        <v>7293030.5</v>
      </c>
      <c r="L369" s="143">
        <v>7332941.499999878</v>
      </c>
      <c r="M369" s="143">
        <v>8104959.1999980239</v>
      </c>
      <c r="N369" s="143">
        <v>8344496.8999971077</v>
      </c>
      <c r="O369" s="143">
        <v>6726200.8999969503</v>
      </c>
    </row>
    <row r="370" spans="1:15" x14ac:dyDescent="0.25">
      <c r="A370" s="15"/>
      <c r="B370" s="7"/>
      <c r="E370" s="14" t="s">
        <v>47</v>
      </c>
      <c r="F370" s="143" t="s">
        <v>76</v>
      </c>
      <c r="G370" s="143">
        <v>13996402</v>
      </c>
      <c r="H370" s="143">
        <v>17193844.5</v>
      </c>
      <c r="I370" s="143">
        <v>19002593.5</v>
      </c>
      <c r="J370" s="143">
        <v>19867851.5</v>
      </c>
      <c r="K370" s="143">
        <v>20564306</v>
      </c>
      <c r="L370" s="143">
        <v>20018996.599999905</v>
      </c>
      <c r="M370" s="143">
        <v>20448543.679994848</v>
      </c>
      <c r="N370" s="143">
        <v>20784595.119992897</v>
      </c>
      <c r="O370" s="143">
        <v>16963971.399992269</v>
      </c>
    </row>
    <row r="371" spans="1:15" x14ac:dyDescent="0.25">
      <c r="A371" s="15"/>
      <c r="B371" s="7"/>
      <c r="E371" s="14" t="s">
        <v>47</v>
      </c>
      <c r="F371" s="143" t="s">
        <v>77</v>
      </c>
      <c r="G371" s="143">
        <v>3332585.5</v>
      </c>
      <c r="H371" s="143">
        <v>3548402</v>
      </c>
      <c r="I371" s="143">
        <v>3942814</v>
      </c>
      <c r="J371" s="143">
        <v>4176914.5</v>
      </c>
      <c r="K371" s="143">
        <v>4119819.73</v>
      </c>
      <c r="L371" s="143">
        <v>4440690.5499999113</v>
      </c>
      <c r="M371" s="143">
        <v>4814771.099998544</v>
      </c>
      <c r="N371" s="143">
        <v>5346590.6999980491</v>
      </c>
      <c r="O371" s="143">
        <v>4425755.7999978587</v>
      </c>
    </row>
    <row r="372" spans="1:15" x14ac:dyDescent="0.25">
      <c r="A372" s="15"/>
      <c r="B372" s="7"/>
      <c r="E372" s="14" t="s">
        <v>47</v>
      </c>
      <c r="F372" s="143" t="s">
        <v>78</v>
      </c>
      <c r="G372" s="143">
        <v>14395093.779999943</v>
      </c>
      <c r="H372" s="143">
        <v>15918592.540000061</v>
      </c>
      <c r="I372" s="143">
        <v>15318400.5</v>
      </c>
      <c r="J372" s="143">
        <v>16683422.5</v>
      </c>
      <c r="K372" s="143">
        <v>16539873.9</v>
      </c>
      <c r="L372" s="143">
        <v>16875837.999999493</v>
      </c>
      <c r="M372" s="143">
        <v>17891737.399994187</v>
      </c>
      <c r="N372" s="143">
        <v>19489551.689992882</v>
      </c>
      <c r="O372" s="143">
        <v>15884723.199991219</v>
      </c>
    </row>
    <row r="373" spans="1:15" x14ac:dyDescent="0.25">
      <c r="A373" s="15"/>
      <c r="B373" s="7"/>
      <c r="C373" s="10"/>
      <c r="D373" s="10"/>
      <c r="E373" s="13" t="s">
        <v>48</v>
      </c>
      <c r="F373" s="13"/>
      <c r="G373" s="13">
        <v>1006001.3799981086</v>
      </c>
      <c r="H373" s="13">
        <v>962051.72999824514</v>
      </c>
      <c r="I373" s="13">
        <v>1195037.4499976195</v>
      </c>
      <c r="J373" s="13">
        <v>558776.75999891036</v>
      </c>
      <c r="K373" s="13">
        <v>306958.49999927747</v>
      </c>
      <c r="L373" s="13">
        <v>261827.49999941196</v>
      </c>
      <c r="M373" s="13">
        <v>233927.85999950141</v>
      </c>
      <c r="N373" s="13">
        <v>216870.77999953201</v>
      </c>
      <c r="O373" s="13">
        <v>153670.229999687</v>
      </c>
    </row>
    <row r="374" spans="1:15" x14ac:dyDescent="0.25">
      <c r="A374" s="15"/>
      <c r="B374" s="7"/>
      <c r="E374" s="14" t="s">
        <v>48</v>
      </c>
      <c r="F374" s="143" t="s">
        <v>71</v>
      </c>
      <c r="G374" s="143">
        <v>8770.3499999725609</v>
      </c>
      <c r="H374" s="143">
        <v>9376.5799999661376</v>
      </c>
      <c r="I374" s="143">
        <v>9716.0799999669034</v>
      </c>
      <c r="J374" s="143">
        <v>13182.009999959821</v>
      </c>
      <c r="K374" s="143">
        <v>18455.009999954549</v>
      </c>
      <c r="L374" s="143">
        <v>17191.269999964145</v>
      </c>
      <c r="M374" s="143">
        <v>8955.379999974075</v>
      </c>
      <c r="N374" s="143">
        <v>3193.7399999879999</v>
      </c>
      <c r="O374" s="143">
        <v>2185.3799999910002</v>
      </c>
    </row>
    <row r="375" spans="1:15" x14ac:dyDescent="0.25">
      <c r="A375" s="15"/>
      <c r="B375" s="7"/>
      <c r="E375" s="14" t="s">
        <v>48</v>
      </c>
      <c r="F375" s="143" t="s">
        <v>72</v>
      </c>
      <c r="G375" s="143">
        <v>46875.639999912259</v>
      </c>
      <c r="H375" s="143">
        <v>33541.299999938761</v>
      </c>
      <c r="I375" s="143">
        <v>44169.879999914541</v>
      </c>
      <c r="J375" s="143">
        <v>43517.449999910525</v>
      </c>
      <c r="K375" s="143">
        <v>46338.96999991309</v>
      </c>
      <c r="L375" s="143">
        <v>37554.429999930377</v>
      </c>
      <c r="M375" s="143">
        <v>31234.969999938912</v>
      </c>
      <c r="N375" s="143">
        <v>33834.969999934001</v>
      </c>
      <c r="O375" s="143">
        <v>18833.689999966002</v>
      </c>
    </row>
    <row r="376" spans="1:15" x14ac:dyDescent="0.25">
      <c r="A376" s="15"/>
      <c r="B376" s="7"/>
      <c r="E376" s="14" t="s">
        <v>48</v>
      </c>
      <c r="F376" s="143" t="s">
        <v>73</v>
      </c>
      <c r="G376" s="143">
        <v>8579.4599999643106</v>
      </c>
      <c r="H376" s="143">
        <v>10416.679999945276</v>
      </c>
      <c r="I376" s="143">
        <v>18481.589999884953</v>
      </c>
      <c r="J376" s="143">
        <v>15456.149999934938</v>
      </c>
      <c r="K376" s="143">
        <v>13325.029999941216</v>
      </c>
      <c r="L376" s="143">
        <v>10861.299999951591</v>
      </c>
      <c r="M376" s="143">
        <v>14112.219999933428</v>
      </c>
      <c r="N376" s="143">
        <v>15291.479999947</v>
      </c>
      <c r="O376" s="143">
        <v>14480.249999965001</v>
      </c>
    </row>
    <row r="377" spans="1:15" x14ac:dyDescent="0.25">
      <c r="A377" s="15"/>
      <c r="B377" s="7"/>
      <c r="E377" s="14" t="s">
        <v>48</v>
      </c>
      <c r="F377" s="143" t="s">
        <v>74</v>
      </c>
      <c r="G377" s="143">
        <v>24985.139999863022</v>
      </c>
      <c r="H377" s="143">
        <v>24060.189999850591</v>
      </c>
      <c r="I377" s="143">
        <v>25228.139999834639</v>
      </c>
      <c r="J377" s="143">
        <v>26350.959999888844</v>
      </c>
      <c r="K377" s="143">
        <v>28554.719999844379</v>
      </c>
      <c r="L377" s="143">
        <v>15466.869999909595</v>
      </c>
      <c r="M377" s="143">
        <v>28094.479999950196</v>
      </c>
      <c r="N377" s="143">
        <v>29923.019999911001</v>
      </c>
      <c r="O377" s="143">
        <v>29989.229999945001</v>
      </c>
    </row>
    <row r="378" spans="1:15" x14ac:dyDescent="0.25">
      <c r="A378" s="15"/>
      <c r="B378" s="7"/>
      <c r="E378" s="14" t="s">
        <v>48</v>
      </c>
      <c r="F378" s="143" t="s">
        <v>75</v>
      </c>
      <c r="G378" s="143">
        <v>29417.389999925505</v>
      </c>
      <c r="H378" s="143">
        <v>17218.679999955322</v>
      </c>
      <c r="I378" s="143">
        <v>31442.089999936405</v>
      </c>
      <c r="J378" s="143">
        <v>14712.159999951462</v>
      </c>
      <c r="K378" s="143">
        <v>11950.439999963781</v>
      </c>
      <c r="L378" s="143">
        <v>8158.259999975272</v>
      </c>
      <c r="M378" s="143">
        <v>6137.8099999838159</v>
      </c>
      <c r="N378" s="143">
        <v>5326.7499999809997</v>
      </c>
      <c r="O378" s="143">
        <v>2935.9099999909999</v>
      </c>
    </row>
    <row r="379" spans="1:15" x14ac:dyDescent="0.25">
      <c r="A379" s="15"/>
      <c r="B379" s="7"/>
      <c r="E379" s="14" t="s">
        <v>48</v>
      </c>
      <c r="F379" s="143" t="s">
        <v>76</v>
      </c>
      <c r="G379" s="143">
        <v>73328.529999867431</v>
      </c>
      <c r="H379" s="143">
        <v>60768.649999884517</v>
      </c>
      <c r="I379" s="143">
        <v>106583.33999983392</v>
      </c>
      <c r="J379" s="143">
        <v>35059.769999928758</v>
      </c>
      <c r="K379" s="143">
        <v>28715.089999944819</v>
      </c>
      <c r="L379" s="143">
        <v>28269.509999943577</v>
      </c>
      <c r="M379" s="143">
        <v>22538.219999960798</v>
      </c>
      <c r="N379" s="143">
        <v>21506.469999956</v>
      </c>
      <c r="O379" s="143">
        <v>15095.02999997</v>
      </c>
    </row>
    <row r="380" spans="1:15" x14ac:dyDescent="0.25">
      <c r="A380" s="15"/>
      <c r="B380" s="7"/>
      <c r="E380" s="14" t="s">
        <v>48</v>
      </c>
      <c r="F380" s="143" t="s">
        <v>77</v>
      </c>
      <c r="G380" s="143">
        <v>106578.74999981264</v>
      </c>
      <c r="H380" s="143">
        <v>76162.909999868571</v>
      </c>
      <c r="I380" s="143">
        <v>79146.21999986298</v>
      </c>
      <c r="J380" s="143">
        <v>42874.189999917777</v>
      </c>
      <c r="K380" s="143">
        <v>33200.569999935287</v>
      </c>
      <c r="L380" s="143">
        <v>34300.849999931124</v>
      </c>
      <c r="M380" s="143">
        <v>26825.80999994836</v>
      </c>
      <c r="N380" s="143">
        <v>19800.74999996</v>
      </c>
      <c r="O380" s="143">
        <v>11232.869999977</v>
      </c>
    </row>
    <row r="381" spans="1:15" x14ac:dyDescent="0.25">
      <c r="A381" s="15"/>
      <c r="B381" s="7"/>
      <c r="E381" s="14" t="s">
        <v>48</v>
      </c>
      <c r="F381" s="143" t="s">
        <v>78</v>
      </c>
      <c r="G381" s="143">
        <v>707466.11999878928</v>
      </c>
      <c r="H381" s="143">
        <v>730506.73999883491</v>
      </c>
      <c r="I381" s="143">
        <v>880270.10999838402</v>
      </c>
      <c r="J381" s="143">
        <v>367624.06999941875</v>
      </c>
      <c r="K381" s="143">
        <v>126418.66999978037</v>
      </c>
      <c r="L381" s="143">
        <v>110025.00999980624</v>
      </c>
      <c r="M381" s="143">
        <v>96028.969999811845</v>
      </c>
      <c r="N381" s="143">
        <v>87993.599999854996</v>
      </c>
      <c r="O381" s="143">
        <v>58917.869999882998</v>
      </c>
    </row>
    <row r="382" spans="1:15" x14ac:dyDescent="0.25">
      <c r="A382" s="15"/>
      <c r="B382" s="7"/>
      <c r="C382" s="10"/>
      <c r="D382" s="10"/>
      <c r="E382" s="13" t="s">
        <v>49</v>
      </c>
      <c r="F382" s="13"/>
      <c r="G382" s="13">
        <v>3593185.1199999447</v>
      </c>
      <c r="H382" s="13">
        <v>3318325.8599991906</v>
      </c>
      <c r="I382" s="13">
        <v>3008059.4899998601</v>
      </c>
      <c r="J382" s="13">
        <v>2913287.1699998295</v>
      </c>
      <c r="K382" s="13">
        <v>2856317.5599997998</v>
      </c>
      <c r="L382" s="13">
        <v>3227454.4299998605</v>
      </c>
      <c r="M382" s="13">
        <v>3635861.9599997937</v>
      </c>
      <c r="N382" s="13">
        <v>3846088.639999744</v>
      </c>
      <c r="O382" s="13">
        <v>3462842.6199997631</v>
      </c>
    </row>
    <row r="383" spans="1:15" x14ac:dyDescent="0.25">
      <c r="A383" s="15"/>
      <c r="B383" s="7"/>
      <c r="E383" s="14" t="s">
        <v>49</v>
      </c>
      <c r="F383" s="143" t="s">
        <v>71</v>
      </c>
      <c r="G383" s="143">
        <v>648072.26999996474</v>
      </c>
      <c r="H383" s="143">
        <v>631535.27999933285</v>
      </c>
      <c r="I383" s="143">
        <v>594776.01999990735</v>
      </c>
      <c r="J383" s="143">
        <v>660363.01999989036</v>
      </c>
      <c r="K383" s="143">
        <v>732350.69999992498</v>
      </c>
      <c r="L383" s="143">
        <v>829161.93999996176</v>
      </c>
      <c r="M383" s="143">
        <v>1042597.769999933</v>
      </c>
      <c r="N383" s="143">
        <v>1125087.359999937</v>
      </c>
      <c r="O383" s="143">
        <v>998923.43999993894</v>
      </c>
    </row>
    <row r="384" spans="1:15" x14ac:dyDescent="0.25">
      <c r="A384" s="15"/>
      <c r="B384" s="7"/>
      <c r="E384" s="14" t="s">
        <v>49</v>
      </c>
      <c r="F384" s="143" t="s">
        <v>72</v>
      </c>
      <c r="G384" s="143">
        <v>1253696.8699999929</v>
      </c>
      <c r="H384" s="143">
        <v>1060809.04</v>
      </c>
      <c r="I384" s="143">
        <v>879865.86999997566</v>
      </c>
      <c r="J384" s="143">
        <v>773809.53999998909</v>
      </c>
      <c r="K384" s="143">
        <v>710396.80999993195</v>
      </c>
      <c r="L384" s="143">
        <v>747362.98999995366</v>
      </c>
      <c r="M384" s="143">
        <v>725560.9399999741</v>
      </c>
      <c r="N384" s="143">
        <v>660473.76999995904</v>
      </c>
      <c r="O384" s="143">
        <v>575428.20999995596</v>
      </c>
    </row>
    <row r="385" spans="1:15" x14ac:dyDescent="0.25">
      <c r="A385" s="15"/>
      <c r="B385" s="7"/>
      <c r="E385" s="14" t="s">
        <v>49</v>
      </c>
      <c r="F385" s="143" t="s">
        <v>73</v>
      </c>
      <c r="G385" s="143">
        <v>606446.25999999407</v>
      </c>
      <c r="H385" s="143">
        <v>564665.98999995366</v>
      </c>
      <c r="I385" s="143">
        <v>495219.05999999121</v>
      </c>
      <c r="J385" s="143">
        <v>446858.08999997377</v>
      </c>
      <c r="K385" s="143">
        <v>341719.47999998002</v>
      </c>
      <c r="L385" s="143">
        <v>419033.81999998546</v>
      </c>
      <c r="M385" s="143">
        <v>437728.16999998398</v>
      </c>
      <c r="N385" s="143">
        <v>506049.71999996598</v>
      </c>
      <c r="O385" s="143">
        <v>405309.759999984</v>
      </c>
    </row>
    <row r="386" spans="1:15" x14ac:dyDescent="0.25">
      <c r="A386" s="15"/>
      <c r="B386" s="7"/>
      <c r="E386" s="14" t="s">
        <v>49</v>
      </c>
      <c r="F386" s="143" t="s">
        <v>74</v>
      </c>
      <c r="G386" s="143">
        <v>93529.279999999359</v>
      </c>
      <c r="H386" s="143">
        <v>62688</v>
      </c>
      <c r="I386" s="143">
        <v>55505</v>
      </c>
      <c r="J386" s="143">
        <v>46689.5</v>
      </c>
      <c r="K386" s="143">
        <v>20693.839999998218</v>
      </c>
      <c r="L386" s="143">
        <v>17500.239999998361</v>
      </c>
      <c r="M386" s="143">
        <v>10894.179999999702</v>
      </c>
      <c r="N386" s="143">
        <v>29037.479999998999</v>
      </c>
      <c r="O386" s="143">
        <v>33956</v>
      </c>
    </row>
    <row r="387" spans="1:15" x14ac:dyDescent="0.25">
      <c r="A387" s="15"/>
      <c r="B387" s="7"/>
      <c r="E387" s="14" t="s">
        <v>49</v>
      </c>
      <c r="F387" s="143" t="s">
        <v>75</v>
      </c>
      <c r="G387" s="143">
        <v>43098</v>
      </c>
      <c r="H387" s="143">
        <v>94032</v>
      </c>
      <c r="I387" s="143">
        <v>79656.469999995097</v>
      </c>
      <c r="J387" s="143">
        <v>85220.499999996289</v>
      </c>
      <c r="K387" s="143">
        <v>140674.08999999985</v>
      </c>
      <c r="L387" s="143">
        <v>187277.71999999875</v>
      </c>
      <c r="M387" s="143">
        <v>207327.5</v>
      </c>
      <c r="N387" s="143">
        <v>236250.86999999799</v>
      </c>
      <c r="O387" s="143">
        <v>229317.739999996</v>
      </c>
    </row>
    <row r="388" spans="1:15" x14ac:dyDescent="0.25">
      <c r="A388" s="15"/>
      <c r="B388" s="7"/>
      <c r="E388" s="14" t="s">
        <v>49</v>
      </c>
      <c r="F388" s="143" t="s">
        <v>76</v>
      </c>
      <c r="G388" s="143">
        <v>591804.43999999342</v>
      </c>
      <c r="H388" s="143">
        <v>535796.37999997474</v>
      </c>
      <c r="I388" s="143">
        <v>561345.83999999845</v>
      </c>
      <c r="J388" s="143">
        <v>550537.00999999407</v>
      </c>
      <c r="K388" s="143">
        <v>543185.95999997668</v>
      </c>
      <c r="L388" s="143">
        <v>544410.56999998318</v>
      </c>
      <c r="M388" s="143">
        <v>621003.65999996045</v>
      </c>
      <c r="N388" s="143">
        <v>688118.02999996406</v>
      </c>
      <c r="O388" s="143">
        <v>607823.34999997402</v>
      </c>
    </row>
    <row r="389" spans="1:15" x14ac:dyDescent="0.25">
      <c r="A389" s="15"/>
      <c r="B389" s="7"/>
      <c r="E389" s="14" t="s">
        <v>49</v>
      </c>
      <c r="F389" s="143" t="s">
        <v>77</v>
      </c>
      <c r="G389" s="143">
        <v>126355.5</v>
      </c>
      <c r="H389" s="143">
        <v>142208.16999992912</v>
      </c>
      <c r="I389" s="143">
        <v>150362.2299999911</v>
      </c>
      <c r="J389" s="143">
        <v>113113.21999999044</v>
      </c>
      <c r="K389" s="143">
        <v>131011.96999999044</v>
      </c>
      <c r="L389" s="143">
        <v>158166.14999997921</v>
      </c>
      <c r="M389" s="143">
        <v>272998.69999994343</v>
      </c>
      <c r="N389" s="143">
        <v>313328.97999995202</v>
      </c>
      <c r="O389" s="143">
        <v>339802.849999914</v>
      </c>
    </row>
    <row r="390" spans="1:15" x14ac:dyDescent="0.25">
      <c r="A390" s="15"/>
      <c r="B390" s="7"/>
      <c r="E390" s="14" t="s">
        <v>49</v>
      </c>
      <c r="F390" s="143" t="s">
        <v>78</v>
      </c>
      <c r="G390" s="143">
        <v>230182.5</v>
      </c>
      <c r="H390" s="143">
        <v>226591</v>
      </c>
      <c r="I390" s="143">
        <v>191329</v>
      </c>
      <c r="J390" s="143">
        <v>236696.28999999541</v>
      </c>
      <c r="K390" s="143">
        <v>236284.70999999737</v>
      </c>
      <c r="L390" s="143">
        <v>324541</v>
      </c>
      <c r="M390" s="143">
        <v>317751.03999999905</v>
      </c>
      <c r="N390" s="143">
        <v>287742.42999997002</v>
      </c>
      <c r="O390" s="143">
        <v>272281.27</v>
      </c>
    </row>
    <row r="391" spans="1:15" x14ac:dyDescent="0.25">
      <c r="A391" s="15"/>
      <c r="B391" s="7"/>
      <c r="C391" s="8" t="s">
        <v>50</v>
      </c>
      <c r="D391" s="8"/>
      <c r="E391" s="8"/>
      <c r="F391" s="8"/>
      <c r="G391" s="9">
        <v>632769639.63875389</v>
      </c>
      <c r="H391" s="9">
        <v>642127807.01878417</v>
      </c>
      <c r="I391" s="9">
        <v>639457373.8690089</v>
      </c>
      <c r="J391" s="9">
        <v>693290244.80885077</v>
      </c>
      <c r="K391" s="9">
        <v>733019506.09895229</v>
      </c>
      <c r="L391" s="9">
        <v>748688303.90894818</v>
      </c>
      <c r="M391" s="9">
        <v>772772347.69898629</v>
      </c>
      <c r="N391" s="9">
        <v>862339335.38904405</v>
      </c>
      <c r="O391" s="9">
        <v>770491612.06921136</v>
      </c>
    </row>
    <row r="392" spans="1:15" x14ac:dyDescent="0.25">
      <c r="A392" s="15"/>
      <c r="D392" s="11" t="s">
        <v>30</v>
      </c>
      <c r="E392" s="11"/>
      <c r="F392" s="11"/>
      <c r="G392" s="12">
        <v>136622315.3395839</v>
      </c>
      <c r="H392" s="12">
        <v>122712296.45963863</v>
      </c>
      <c r="I392" s="12">
        <v>129753756.77981816</v>
      </c>
      <c r="J392" s="12">
        <v>139034708.15982243</v>
      </c>
      <c r="K392" s="12">
        <v>135566293.42982405</v>
      </c>
      <c r="L392" s="12">
        <v>159993116.75978577</v>
      </c>
      <c r="M392" s="12">
        <v>145931467.01980877</v>
      </c>
      <c r="N392" s="12">
        <v>129841668.26985633</v>
      </c>
      <c r="O392" s="12">
        <v>112379752.19989084</v>
      </c>
    </row>
    <row r="393" spans="1:15" x14ac:dyDescent="0.25">
      <c r="A393" s="15"/>
      <c r="B393" s="7"/>
      <c r="C393" s="10"/>
      <c r="D393" s="10"/>
      <c r="E393" s="13" t="s">
        <v>51</v>
      </c>
      <c r="F393" s="13"/>
      <c r="G393" s="13">
        <v>47406991.569947779</v>
      </c>
      <c r="H393" s="13">
        <v>38551551.999959178</v>
      </c>
      <c r="I393" s="13">
        <v>45452612.639953449</v>
      </c>
      <c r="J393" s="13">
        <v>45207397.529947408</v>
      </c>
      <c r="K393" s="13">
        <v>49237739.32993722</v>
      </c>
      <c r="L393" s="13">
        <v>51013868.069928899</v>
      </c>
      <c r="M393" s="13">
        <v>41336289.309941277</v>
      </c>
      <c r="N393" s="13">
        <v>31299361.689967394</v>
      </c>
      <c r="O393" s="13">
        <v>32330002.589966059</v>
      </c>
    </row>
    <row r="394" spans="1:15" x14ac:dyDescent="0.25">
      <c r="A394" s="15"/>
      <c r="B394" s="7"/>
      <c r="E394" s="14" t="s">
        <v>51</v>
      </c>
      <c r="F394" s="143" t="s">
        <v>71</v>
      </c>
      <c r="G394" s="143">
        <v>7186099.7899970198</v>
      </c>
      <c r="H394" s="143">
        <v>7606323.2399962191</v>
      </c>
      <c r="I394" s="143">
        <v>7968663.5599972717</v>
      </c>
      <c r="J394" s="143">
        <v>10370740.379997741</v>
      </c>
      <c r="K394" s="143">
        <v>12592372.869996283</v>
      </c>
      <c r="L394" s="143">
        <v>13348172.48999019</v>
      </c>
      <c r="M394" s="143">
        <v>12720065.069986517</v>
      </c>
      <c r="N394" s="143">
        <v>10833540.549993012</v>
      </c>
      <c r="O394" s="143">
        <v>7464905.8199944068</v>
      </c>
    </row>
    <row r="395" spans="1:15" x14ac:dyDescent="0.25">
      <c r="A395" s="15"/>
      <c r="B395" s="7"/>
      <c r="E395" s="14" t="s">
        <v>51</v>
      </c>
      <c r="F395" s="143" t="s">
        <v>72</v>
      </c>
      <c r="G395" s="143">
        <v>15026104.309983823</v>
      </c>
      <c r="H395" s="143">
        <v>8035467.3699913891</v>
      </c>
      <c r="I395" s="143">
        <v>13910875.549985196</v>
      </c>
      <c r="J395" s="143">
        <v>13755713.929978728</v>
      </c>
      <c r="K395" s="143">
        <v>12726771.779977798</v>
      </c>
      <c r="L395" s="143">
        <v>13023988.999975296</v>
      </c>
      <c r="M395" s="143">
        <v>5051572.6699896762</v>
      </c>
      <c r="N395" s="143">
        <v>1446409.649997266</v>
      </c>
      <c r="O395" s="143">
        <v>4119248.1499940031</v>
      </c>
    </row>
    <row r="396" spans="1:15" x14ac:dyDescent="0.25">
      <c r="A396" s="15"/>
      <c r="B396" s="7"/>
      <c r="E396" s="14" t="s">
        <v>51</v>
      </c>
      <c r="F396" s="143" t="s">
        <v>73</v>
      </c>
      <c r="G396" s="143">
        <v>292531.62999917718</v>
      </c>
      <c r="H396" s="143">
        <v>548790.59999814839</v>
      </c>
      <c r="I396" s="143">
        <v>475890.69999794784</v>
      </c>
      <c r="J396" s="143">
        <v>457624.90999779443</v>
      </c>
      <c r="K396" s="143">
        <v>719814.58999705804</v>
      </c>
      <c r="L396" s="143">
        <v>736818.49999723618</v>
      </c>
      <c r="M396" s="143">
        <v>603292.90999839443</v>
      </c>
      <c r="N396" s="143">
        <v>487829.25999786798</v>
      </c>
      <c r="O396" s="143">
        <v>679714.06999762706</v>
      </c>
    </row>
    <row r="397" spans="1:15" x14ac:dyDescent="0.25">
      <c r="A397" s="15"/>
      <c r="B397" s="7"/>
      <c r="E397" s="14" t="s">
        <v>51</v>
      </c>
      <c r="F397" s="143" t="s">
        <v>74</v>
      </c>
      <c r="G397" s="143">
        <v>8508.1899999463913</v>
      </c>
      <c r="H397" s="143">
        <v>12364.75</v>
      </c>
      <c r="I397" s="143">
        <v>53964.429999828339</v>
      </c>
      <c r="J397" s="143">
        <v>104560.25999946892</v>
      </c>
      <c r="K397" s="143">
        <v>25713.049999877807</v>
      </c>
      <c r="L397" s="143">
        <v>59582.059999920879</v>
      </c>
      <c r="M397" s="143">
        <v>160992.89999973777</v>
      </c>
      <c r="N397" s="143">
        <v>42448.119999805</v>
      </c>
      <c r="O397" s="143">
        <v>44761.599999741004</v>
      </c>
    </row>
    <row r="398" spans="1:15" x14ac:dyDescent="0.25">
      <c r="A398" s="15"/>
      <c r="B398" s="7"/>
      <c r="E398" s="14" t="s">
        <v>51</v>
      </c>
      <c r="F398" s="143" t="s">
        <v>75</v>
      </c>
      <c r="G398" s="143">
        <v>14508596.60998494</v>
      </c>
      <c r="H398" s="143">
        <v>12120261.709987773</v>
      </c>
      <c r="I398" s="143">
        <v>13263099.909989882</v>
      </c>
      <c r="J398" s="143">
        <v>11702571.619988227</v>
      </c>
      <c r="K398" s="143">
        <v>12936434.949983809</v>
      </c>
      <c r="L398" s="143">
        <v>13390378.57998595</v>
      </c>
      <c r="M398" s="143">
        <v>13691903.759985829</v>
      </c>
      <c r="N398" s="143">
        <v>10956695.869992467</v>
      </c>
      <c r="O398" s="143">
        <v>11518016.849991068</v>
      </c>
    </row>
    <row r="399" spans="1:15" x14ac:dyDescent="0.25">
      <c r="A399" s="15"/>
      <c r="B399" s="7"/>
      <c r="E399" s="14" t="s">
        <v>51</v>
      </c>
      <c r="F399" s="143" t="s">
        <v>76</v>
      </c>
      <c r="G399" s="143">
        <v>7413921.9999880092</v>
      </c>
      <c r="H399" s="143">
        <v>7513517.509988605</v>
      </c>
      <c r="I399" s="143">
        <v>7712305.2299872683</v>
      </c>
      <c r="J399" s="143">
        <v>6588175.1799906325</v>
      </c>
      <c r="K399" s="143">
        <v>7524084.9499877933</v>
      </c>
      <c r="L399" s="143">
        <v>7811877.3599864123</v>
      </c>
      <c r="M399" s="143">
        <v>6509331.9899864849</v>
      </c>
      <c r="N399" s="143">
        <v>5558583.5499921562</v>
      </c>
      <c r="O399" s="143">
        <v>2944831.7099941829</v>
      </c>
    </row>
    <row r="400" spans="1:15" x14ac:dyDescent="0.25">
      <c r="A400" s="15"/>
      <c r="B400" s="7"/>
      <c r="E400" s="14" t="s">
        <v>51</v>
      </c>
      <c r="F400" s="143" t="s">
        <v>77</v>
      </c>
      <c r="G400" s="143">
        <v>265004.36999909661</v>
      </c>
      <c r="H400" s="143">
        <v>363514.72999912448</v>
      </c>
      <c r="I400" s="143">
        <v>356736.4999989444</v>
      </c>
      <c r="J400" s="143">
        <v>385123.30999839673</v>
      </c>
      <c r="K400" s="143">
        <v>577070.84999782953</v>
      </c>
      <c r="L400" s="143">
        <v>516012.87999773823</v>
      </c>
      <c r="M400" s="143">
        <v>638129.0999979676</v>
      </c>
      <c r="N400" s="143">
        <v>681789.46999750298</v>
      </c>
      <c r="O400" s="143">
        <v>288683.159999141</v>
      </c>
    </row>
    <row r="401" spans="1:15" x14ac:dyDescent="0.25">
      <c r="A401" s="15"/>
      <c r="B401" s="7"/>
      <c r="E401" s="14" t="s">
        <v>51</v>
      </c>
      <c r="F401" s="143" t="s">
        <v>78</v>
      </c>
      <c r="G401" s="143">
        <v>2706224.6699957503</v>
      </c>
      <c r="H401" s="143">
        <v>2351312.0899979118</v>
      </c>
      <c r="I401" s="143">
        <v>1711076.759997102</v>
      </c>
      <c r="J401" s="143">
        <v>1842887.9399964237</v>
      </c>
      <c r="K401" s="143">
        <v>2135476.2899967935</v>
      </c>
      <c r="L401" s="143">
        <v>2127037.1999961529</v>
      </c>
      <c r="M401" s="143">
        <v>1961000.9099966809</v>
      </c>
      <c r="N401" s="143">
        <v>1292065.2199973159</v>
      </c>
      <c r="O401" s="143">
        <v>5269841.2299958877</v>
      </c>
    </row>
    <row r="402" spans="1:15" x14ac:dyDescent="0.25">
      <c r="A402" s="15"/>
      <c r="B402" s="7"/>
      <c r="C402" s="10"/>
      <c r="D402" s="10"/>
      <c r="E402" s="13" t="s">
        <v>52</v>
      </c>
      <c r="F402" s="13"/>
      <c r="G402" s="13">
        <v>1776162.8699910149</v>
      </c>
      <c r="H402" s="13">
        <v>1565206.4599917722</v>
      </c>
      <c r="I402" s="13">
        <v>1513101.1699912788</v>
      </c>
      <c r="J402" s="13">
        <v>1629731.0399920619</v>
      </c>
      <c r="K402" s="13">
        <v>2496438.1599876378</v>
      </c>
      <c r="L402" s="13">
        <v>1905941.8099885953</v>
      </c>
      <c r="M402" s="13">
        <v>1952308.2399878737</v>
      </c>
      <c r="N402" s="13">
        <v>1576773.9799907261</v>
      </c>
      <c r="O402" s="13">
        <v>1485072.1099921891</v>
      </c>
    </row>
    <row r="403" spans="1:15" x14ac:dyDescent="0.25">
      <c r="A403" s="15"/>
      <c r="B403" s="7"/>
      <c r="E403" s="14" t="s">
        <v>52</v>
      </c>
      <c r="F403" s="143" t="s">
        <v>71</v>
      </c>
      <c r="G403" s="143">
        <v>367775.28999819991</v>
      </c>
      <c r="H403" s="143">
        <v>329649.24999836087</v>
      </c>
      <c r="I403" s="143">
        <v>233960.39999862763</v>
      </c>
      <c r="J403" s="143">
        <v>224561.90999875969</v>
      </c>
      <c r="K403" s="143">
        <v>887272.69999544893</v>
      </c>
      <c r="L403" s="143">
        <v>503300.17999716307</v>
      </c>
      <c r="M403" s="143">
        <v>480911.57999681489</v>
      </c>
      <c r="N403" s="143">
        <v>306065.27999841998</v>
      </c>
      <c r="O403" s="143">
        <v>313029.84999837499</v>
      </c>
    </row>
    <row r="404" spans="1:15" x14ac:dyDescent="0.25">
      <c r="A404" s="15"/>
      <c r="B404" s="7"/>
      <c r="E404" s="14" t="s">
        <v>52</v>
      </c>
      <c r="F404" s="143" t="s">
        <v>72</v>
      </c>
      <c r="G404" s="143">
        <v>737881.69999613217</v>
      </c>
      <c r="H404" s="143">
        <v>672767.94999641902</v>
      </c>
      <c r="I404" s="143">
        <v>597024.90999622422</v>
      </c>
      <c r="J404" s="143">
        <v>640547.06999749516</v>
      </c>
      <c r="K404" s="143">
        <v>527352.4599972032</v>
      </c>
      <c r="L404" s="143">
        <v>559032.14999644784</v>
      </c>
      <c r="M404" s="143">
        <v>543196.48999653012</v>
      </c>
      <c r="N404" s="143">
        <v>412812.46999704099</v>
      </c>
      <c r="O404" s="143">
        <v>288308.90999813803</v>
      </c>
    </row>
    <row r="405" spans="1:15" x14ac:dyDescent="0.25">
      <c r="A405" s="15"/>
      <c r="B405" s="7"/>
      <c r="E405" s="14" t="s">
        <v>52</v>
      </c>
      <c r="F405" s="143" t="s">
        <v>73</v>
      </c>
      <c r="G405" s="143">
        <v>368678.13999832037</v>
      </c>
      <c r="H405" s="143">
        <v>388703.04999794805</v>
      </c>
      <c r="I405" s="143">
        <v>484903.81999751186</v>
      </c>
      <c r="J405" s="143">
        <v>517729.67999706313</v>
      </c>
      <c r="K405" s="143">
        <v>376102.08999786945</v>
      </c>
      <c r="L405" s="143">
        <v>448742.3799970597</v>
      </c>
      <c r="M405" s="143">
        <v>510110.99999727571</v>
      </c>
      <c r="N405" s="143">
        <v>458870.59999735298</v>
      </c>
      <c r="O405" s="143">
        <v>596767.08999716199</v>
      </c>
    </row>
    <row r="406" spans="1:15" x14ac:dyDescent="0.25">
      <c r="A406" s="15"/>
      <c r="B406" s="7"/>
      <c r="E406" s="14" t="s">
        <v>52</v>
      </c>
      <c r="F406" s="143" t="s">
        <v>74</v>
      </c>
      <c r="G406" s="143">
        <v>82072.839999586358</v>
      </c>
      <c r="H406" s="143">
        <v>63820.639999650411</v>
      </c>
      <c r="I406" s="143">
        <v>74351.679999571294</v>
      </c>
      <c r="J406" s="143">
        <v>76739.189999729395</v>
      </c>
      <c r="K406" s="143">
        <v>43918.179999649525</v>
      </c>
      <c r="L406" s="143">
        <v>36755.979999780655</v>
      </c>
      <c r="M406" s="143">
        <v>62299.279999591403</v>
      </c>
      <c r="N406" s="143">
        <v>6117.6999999580003</v>
      </c>
      <c r="O406" s="143">
        <v>24413.669999882</v>
      </c>
    </row>
    <row r="407" spans="1:15" x14ac:dyDescent="0.25">
      <c r="A407" s="15"/>
      <c r="B407" s="7"/>
      <c r="E407" s="14" t="s">
        <v>52</v>
      </c>
      <c r="F407" s="143" t="s">
        <v>75</v>
      </c>
      <c r="G407" s="143">
        <v>90823.039999470115</v>
      </c>
      <c r="H407" s="143">
        <v>33284.289999827743</v>
      </c>
      <c r="I407" s="143">
        <v>29962.439999848601</v>
      </c>
      <c r="J407" s="143">
        <v>105005.94999936968</v>
      </c>
      <c r="K407" s="143">
        <v>194361.70999895781</v>
      </c>
      <c r="L407" s="143">
        <v>97039.259999469141</v>
      </c>
      <c r="M407" s="143">
        <v>105230.79999931528</v>
      </c>
      <c r="N407" s="143">
        <v>132311.63999927</v>
      </c>
      <c r="O407" s="143">
        <v>113636.589999452</v>
      </c>
    </row>
    <row r="408" spans="1:15" x14ac:dyDescent="0.25">
      <c r="A408" s="15"/>
      <c r="B408" s="7"/>
      <c r="E408" s="14" t="s">
        <v>52</v>
      </c>
      <c r="F408" s="143" t="s">
        <v>76</v>
      </c>
      <c r="G408" s="143">
        <v>83787.209999538944</v>
      </c>
      <c r="H408" s="143">
        <v>23896.139999888841</v>
      </c>
      <c r="I408" s="143">
        <v>63170.849999636397</v>
      </c>
      <c r="J408" s="143">
        <v>32386.069999843839</v>
      </c>
      <c r="K408" s="143">
        <v>202711.79999931529</v>
      </c>
      <c r="L408" s="143">
        <v>91561.15999934639</v>
      </c>
      <c r="M408" s="143">
        <v>53231.869999756098</v>
      </c>
      <c r="N408" s="143">
        <v>74976.749999545005</v>
      </c>
      <c r="O408" s="143">
        <v>28198.999999836</v>
      </c>
    </row>
    <row r="409" spans="1:15" x14ac:dyDescent="0.25">
      <c r="A409" s="15"/>
      <c r="B409" s="7"/>
      <c r="E409" s="14" t="s">
        <v>52</v>
      </c>
      <c r="F409" s="143" t="s">
        <v>77</v>
      </c>
      <c r="G409" s="143">
        <v>45144.649999767535</v>
      </c>
      <c r="H409" s="143">
        <v>26503.619999852031</v>
      </c>
      <c r="I409" s="143">
        <v>22924.029999919236</v>
      </c>
      <c r="J409" s="143">
        <v>19964.649999879301</v>
      </c>
      <c r="K409" s="143">
        <v>182204.54999935624</v>
      </c>
      <c r="L409" s="143">
        <v>108711.05999945661</v>
      </c>
      <c r="M409" s="143">
        <v>127500.7399989879</v>
      </c>
      <c r="N409" s="143">
        <v>96737.929999597007</v>
      </c>
      <c r="O409" s="143">
        <v>92646.549999505005</v>
      </c>
    </row>
    <row r="410" spans="1:15" x14ac:dyDescent="0.25">
      <c r="A410" s="15"/>
      <c r="B410" s="7"/>
      <c r="E410" s="14" t="s">
        <v>52</v>
      </c>
      <c r="F410" s="143" t="s">
        <v>78</v>
      </c>
      <c r="G410" s="143">
        <v>0</v>
      </c>
      <c r="H410" s="143">
        <v>26581.519999824472</v>
      </c>
      <c r="I410" s="143">
        <v>6803.0399999395004</v>
      </c>
      <c r="J410" s="143">
        <v>12796.519999921324</v>
      </c>
      <c r="K410" s="143">
        <v>82514.66999983789</v>
      </c>
      <c r="L410" s="143">
        <v>60799.639999872081</v>
      </c>
      <c r="M410" s="143">
        <v>69826.479999601841</v>
      </c>
      <c r="N410" s="143">
        <v>88881.609999541004</v>
      </c>
      <c r="O410" s="143">
        <v>28070.449999838998</v>
      </c>
    </row>
    <row r="411" spans="1:15" x14ac:dyDescent="0.25">
      <c r="A411" s="15"/>
      <c r="B411" s="7"/>
      <c r="C411" s="10"/>
      <c r="D411" s="10"/>
      <c r="E411" s="13" t="s">
        <v>53</v>
      </c>
      <c r="F411" s="13"/>
      <c r="G411" s="13">
        <v>87439160.899645105</v>
      </c>
      <c r="H411" s="13">
        <v>82595537.999687552</v>
      </c>
      <c r="I411" s="13">
        <v>82788042.969873428</v>
      </c>
      <c r="J411" s="13">
        <v>92197579.58988297</v>
      </c>
      <c r="K411" s="13">
        <v>83832115.939899266</v>
      </c>
      <c r="L411" s="13">
        <v>107073306.8798683</v>
      </c>
      <c r="M411" s="13">
        <v>102642869.46987955</v>
      </c>
      <c r="N411" s="13">
        <v>96965532.599898234</v>
      </c>
      <c r="O411" s="13">
        <v>78564677.499932453</v>
      </c>
    </row>
    <row r="412" spans="1:15" x14ac:dyDescent="0.25">
      <c r="A412" s="15"/>
      <c r="B412" s="7"/>
      <c r="E412" s="14" t="s">
        <v>53</v>
      </c>
      <c r="F412" s="143" t="s">
        <v>71</v>
      </c>
      <c r="G412" s="143">
        <v>17807020.659925964</v>
      </c>
      <c r="H412" s="143">
        <v>18915594.059922364</v>
      </c>
      <c r="I412" s="143">
        <v>19669857.459967654</v>
      </c>
      <c r="J412" s="143">
        <v>23775575.309968878</v>
      </c>
      <c r="K412" s="143">
        <v>22688582.149974607</v>
      </c>
      <c r="L412" s="143">
        <v>29893649.3499691</v>
      </c>
      <c r="M412" s="143">
        <v>29514975.379968055</v>
      </c>
      <c r="N412" s="143">
        <v>26613144.27997211</v>
      </c>
      <c r="O412" s="143">
        <v>21379034.099983741</v>
      </c>
    </row>
    <row r="413" spans="1:15" x14ac:dyDescent="0.25">
      <c r="A413" s="15"/>
      <c r="B413" s="7"/>
      <c r="E413" s="14" t="s">
        <v>53</v>
      </c>
      <c r="F413" s="143" t="s">
        <v>72</v>
      </c>
      <c r="G413" s="143">
        <v>13930294.669946201</v>
      </c>
      <c r="H413" s="143">
        <v>12825230.509954944</v>
      </c>
      <c r="I413" s="143">
        <v>13252616.24998546</v>
      </c>
      <c r="J413" s="143">
        <v>16836439.329975724</v>
      </c>
      <c r="K413" s="143">
        <v>17050896.569975279</v>
      </c>
      <c r="L413" s="143">
        <v>20467308.689970672</v>
      </c>
      <c r="M413" s="143">
        <v>19960931.169975031</v>
      </c>
      <c r="N413" s="143">
        <v>17432262.249979854</v>
      </c>
      <c r="O413" s="143">
        <v>14297287.599986333</v>
      </c>
    </row>
    <row r="414" spans="1:15" x14ac:dyDescent="0.25">
      <c r="A414" s="15"/>
      <c r="B414" s="7"/>
      <c r="E414" s="14" t="s">
        <v>53</v>
      </c>
      <c r="F414" s="143" t="s">
        <v>73</v>
      </c>
      <c r="G414" s="143">
        <v>20593558.999914199</v>
      </c>
      <c r="H414" s="143">
        <v>19792245.629924729</v>
      </c>
      <c r="I414" s="143">
        <v>19581051.199972454</v>
      </c>
      <c r="J414" s="143">
        <v>21150877.969982095</v>
      </c>
      <c r="K414" s="143">
        <v>16561290.409988051</v>
      </c>
      <c r="L414" s="143">
        <v>20678468.409978665</v>
      </c>
      <c r="M414" s="143">
        <v>18586822.049982376</v>
      </c>
      <c r="N414" s="143">
        <v>17144839.519988522</v>
      </c>
      <c r="O414" s="143">
        <v>13419670.789991094</v>
      </c>
    </row>
    <row r="415" spans="1:15" x14ac:dyDescent="0.25">
      <c r="A415" s="15"/>
      <c r="B415" s="7"/>
      <c r="E415" s="14" t="s">
        <v>53</v>
      </c>
      <c r="F415" s="143" t="s">
        <v>74</v>
      </c>
      <c r="G415" s="143">
        <v>2888592.1499889703</v>
      </c>
      <c r="H415" s="143">
        <v>2812462.0999893094</v>
      </c>
      <c r="I415" s="143">
        <v>2691011.7999985958</v>
      </c>
      <c r="J415" s="143">
        <v>3025519.8899966744</v>
      </c>
      <c r="K415" s="143">
        <v>2387181.3199981721</v>
      </c>
      <c r="L415" s="143">
        <v>2948464.6199963754</v>
      </c>
      <c r="M415" s="143">
        <v>2590151.2499975618</v>
      </c>
      <c r="N415" s="143">
        <v>2094649.5299978319</v>
      </c>
      <c r="O415" s="143">
        <v>1698978.239997878</v>
      </c>
    </row>
    <row r="416" spans="1:15" x14ac:dyDescent="0.25">
      <c r="A416" s="15"/>
      <c r="B416" s="7"/>
      <c r="E416" s="14" t="s">
        <v>53</v>
      </c>
      <c r="F416" s="143" t="s">
        <v>75</v>
      </c>
      <c r="G416" s="143">
        <v>9386301.9799617026</v>
      </c>
      <c r="H416" s="143">
        <v>7152410.3199712234</v>
      </c>
      <c r="I416" s="143">
        <v>6836186.5599862123</v>
      </c>
      <c r="J416" s="143">
        <v>7482497.2099902052</v>
      </c>
      <c r="K416" s="143">
        <v>6284057.8599921688</v>
      </c>
      <c r="L416" s="143">
        <v>8641792.4799869116</v>
      </c>
      <c r="M416" s="143">
        <v>8847059.8699897416</v>
      </c>
      <c r="N416" s="143">
        <v>8840665.8099891208</v>
      </c>
      <c r="O416" s="143">
        <v>7383123.8099968266</v>
      </c>
    </row>
    <row r="417" spans="1:15" x14ac:dyDescent="0.25">
      <c r="A417" s="15"/>
      <c r="B417" s="7"/>
      <c r="E417" s="14" t="s">
        <v>53</v>
      </c>
      <c r="F417" s="143" t="s">
        <v>76</v>
      </c>
      <c r="G417" s="143">
        <v>10887388.659957943</v>
      </c>
      <c r="H417" s="143">
        <v>9914650.2399638761</v>
      </c>
      <c r="I417" s="143">
        <v>10660631.949976398</v>
      </c>
      <c r="J417" s="143">
        <v>10172639.979982404</v>
      </c>
      <c r="K417" s="143">
        <v>8724840.1599849779</v>
      </c>
      <c r="L417" s="143">
        <v>11349947.519983672</v>
      </c>
      <c r="M417" s="143">
        <v>10018903.449982196</v>
      </c>
      <c r="N417" s="143">
        <v>9567370.0099840257</v>
      </c>
      <c r="O417" s="143">
        <v>7651915.6799849626</v>
      </c>
    </row>
    <row r="418" spans="1:15" x14ac:dyDescent="0.25">
      <c r="A418" s="15"/>
      <c r="B418" s="7"/>
      <c r="E418" s="14" t="s">
        <v>53</v>
      </c>
      <c r="F418" s="143" t="s">
        <v>77</v>
      </c>
      <c r="G418" s="143">
        <v>7319811.3699693102</v>
      </c>
      <c r="H418" s="143">
        <v>6625232.8899759678</v>
      </c>
      <c r="I418" s="143">
        <v>5436015.609993997</v>
      </c>
      <c r="J418" s="143">
        <v>5237080.5599924996</v>
      </c>
      <c r="K418" s="143">
        <v>5048828.9999945378</v>
      </c>
      <c r="L418" s="143">
        <v>8047606.5599879138</v>
      </c>
      <c r="M418" s="143">
        <v>7554544.6199899521</v>
      </c>
      <c r="N418" s="143">
        <v>9750471.4599922355</v>
      </c>
      <c r="O418" s="143">
        <v>8326183.429993866</v>
      </c>
    </row>
    <row r="419" spans="1:15" x14ac:dyDescent="0.25">
      <c r="A419" s="15"/>
      <c r="B419" s="7"/>
      <c r="E419" s="14" t="s">
        <v>53</v>
      </c>
      <c r="F419" s="143" t="s">
        <v>78</v>
      </c>
      <c r="G419" s="143">
        <v>4626192.4099808307</v>
      </c>
      <c r="H419" s="143">
        <v>4557712.2499852488</v>
      </c>
      <c r="I419" s="143">
        <v>4660672.1399926748</v>
      </c>
      <c r="J419" s="143">
        <v>4516949.3399944473</v>
      </c>
      <c r="K419" s="143">
        <v>5086438.4699913925</v>
      </c>
      <c r="L419" s="143">
        <v>5046069.2499949764</v>
      </c>
      <c r="M419" s="143">
        <v>5569481.6799946278</v>
      </c>
      <c r="N419" s="143">
        <v>5522129.7399945129</v>
      </c>
      <c r="O419" s="143">
        <v>4408483.8499977533</v>
      </c>
    </row>
    <row r="420" spans="1:15" x14ac:dyDescent="0.25">
      <c r="A420" s="15"/>
      <c r="D420" s="11" t="s">
        <v>34</v>
      </c>
      <c r="E420" s="11"/>
      <c r="F420" s="11"/>
      <c r="G420" s="12">
        <v>496147324.29922974</v>
      </c>
      <c r="H420" s="12">
        <v>519415510.55917591</v>
      </c>
      <c r="I420" s="12">
        <v>509703617.08916706</v>
      </c>
      <c r="J420" s="12">
        <v>554255536.64917529</v>
      </c>
      <c r="K420" s="12">
        <v>597453212.66913772</v>
      </c>
      <c r="L420" s="12">
        <v>588695187.1491189</v>
      </c>
      <c r="M420" s="12">
        <v>626840880.67918193</v>
      </c>
      <c r="N420" s="12">
        <v>732497667.11918187</v>
      </c>
      <c r="O420" s="12">
        <v>658111859.86935127</v>
      </c>
    </row>
    <row r="421" spans="1:15" x14ac:dyDescent="0.25">
      <c r="A421" s="15"/>
      <c r="B421" s="7"/>
      <c r="C421" s="10"/>
      <c r="D421" s="10"/>
      <c r="E421" s="13" t="s">
        <v>54</v>
      </c>
      <c r="F421" s="13"/>
      <c r="G421" s="13">
        <v>175363662.78999996</v>
      </c>
      <c r="H421" s="13">
        <v>128399426.12999998</v>
      </c>
      <c r="I421" s="13">
        <v>93925562.109999985</v>
      </c>
      <c r="J421" s="13">
        <v>86589043.269999921</v>
      </c>
      <c r="K421" s="13">
        <v>98772829.879999936</v>
      </c>
      <c r="L421" s="13">
        <v>108273823.21000002</v>
      </c>
      <c r="M421" s="13">
        <v>108281638</v>
      </c>
      <c r="N421" s="13">
        <v>127614235.34999998</v>
      </c>
      <c r="O421" s="13">
        <v>145616319.31999999</v>
      </c>
    </row>
    <row r="422" spans="1:15" x14ac:dyDescent="0.25">
      <c r="A422" s="15"/>
      <c r="B422" s="7"/>
      <c r="E422" s="14" t="s">
        <v>54</v>
      </c>
      <c r="F422" s="143" t="s">
        <v>71</v>
      </c>
      <c r="G422" s="143">
        <v>70398031.63000001</v>
      </c>
      <c r="H422" s="143">
        <v>47415645.400000006</v>
      </c>
      <c r="I422" s="143">
        <v>35658969.280000001</v>
      </c>
      <c r="J422" s="143">
        <v>33590390</v>
      </c>
      <c r="K422" s="143">
        <v>39590256.920000009</v>
      </c>
      <c r="L422" s="143">
        <v>41137780.129999995</v>
      </c>
      <c r="M422" s="143">
        <v>36987788.219999991</v>
      </c>
      <c r="N422" s="143">
        <v>45282597.159999989</v>
      </c>
      <c r="O422" s="143">
        <v>51771558.369999997</v>
      </c>
    </row>
    <row r="423" spans="1:15" x14ac:dyDescent="0.25">
      <c r="A423" s="15"/>
      <c r="B423" s="7"/>
      <c r="E423" s="14" t="s">
        <v>54</v>
      </c>
      <c r="F423" s="143" t="s">
        <v>72</v>
      </c>
      <c r="G423" s="143">
        <v>55546302.999999888</v>
      </c>
      <c r="H423" s="143">
        <v>41529430.589999989</v>
      </c>
      <c r="I423" s="143">
        <v>31417235.07999998</v>
      </c>
      <c r="J423" s="143">
        <v>27739884.709999956</v>
      </c>
      <c r="K423" s="143">
        <v>32308340.049999949</v>
      </c>
      <c r="L423" s="143">
        <v>36474632.650000006</v>
      </c>
      <c r="M423" s="143">
        <v>38347398.419999994</v>
      </c>
      <c r="N423" s="143">
        <v>44616926.199999988</v>
      </c>
      <c r="O423" s="143">
        <v>51138292.460000016</v>
      </c>
    </row>
    <row r="424" spans="1:15" x14ac:dyDescent="0.25">
      <c r="A424" s="15"/>
      <c r="B424" s="7"/>
      <c r="E424" s="14" t="s">
        <v>54</v>
      </c>
      <c r="F424" s="143" t="s">
        <v>73</v>
      </c>
      <c r="G424" s="143">
        <v>16124531.649999997</v>
      </c>
      <c r="H424" s="143">
        <v>14816914.599999996</v>
      </c>
      <c r="I424" s="143">
        <v>10795174.5</v>
      </c>
      <c r="J424" s="143">
        <v>9542145</v>
      </c>
      <c r="K424" s="143">
        <v>9562330</v>
      </c>
      <c r="L424" s="143">
        <v>10222897.999999993</v>
      </c>
      <c r="M424" s="143">
        <v>10695465.299999999</v>
      </c>
      <c r="N424" s="143">
        <v>13336763</v>
      </c>
      <c r="O424" s="143">
        <v>13923789</v>
      </c>
    </row>
    <row r="425" spans="1:15" x14ac:dyDescent="0.25">
      <c r="A425" s="15"/>
      <c r="B425" s="7"/>
      <c r="E425" s="14" t="s">
        <v>54</v>
      </c>
      <c r="F425" s="143" t="s">
        <v>74</v>
      </c>
      <c r="G425" s="143">
        <v>2921472.4899999821</v>
      </c>
      <c r="H425" s="143">
        <v>2674077.4</v>
      </c>
      <c r="I425" s="143">
        <v>1851360</v>
      </c>
      <c r="J425" s="143">
        <v>1873080</v>
      </c>
      <c r="K425" s="143">
        <v>2726655</v>
      </c>
      <c r="L425" s="143">
        <v>3124990</v>
      </c>
      <c r="M425" s="143">
        <v>2781549</v>
      </c>
      <c r="N425" s="143">
        <v>2684345.7200000002</v>
      </c>
      <c r="O425" s="143">
        <v>3476343.3599999989</v>
      </c>
    </row>
    <row r="426" spans="1:15" x14ac:dyDescent="0.25">
      <c r="A426" s="15"/>
      <c r="B426" s="7"/>
      <c r="E426" s="14" t="s">
        <v>54</v>
      </c>
      <c r="F426" s="143" t="s">
        <v>75</v>
      </c>
      <c r="G426" s="143">
        <v>7804972.3199999984</v>
      </c>
      <c r="H426" s="143">
        <v>6014307.6999999983</v>
      </c>
      <c r="I426" s="143">
        <v>4892910</v>
      </c>
      <c r="J426" s="143">
        <v>4306690.1999999806</v>
      </c>
      <c r="K426" s="143">
        <v>5604869.5799999963</v>
      </c>
      <c r="L426" s="143">
        <v>7594228.4699999997</v>
      </c>
      <c r="M426" s="143">
        <v>8514475.7400000002</v>
      </c>
      <c r="N426" s="143">
        <v>11001864.059999999</v>
      </c>
      <c r="O426" s="143">
        <v>14563789.199999999</v>
      </c>
    </row>
    <row r="427" spans="1:15" x14ac:dyDescent="0.25">
      <c r="A427" s="15"/>
      <c r="B427" s="7"/>
      <c r="E427" s="14" t="s">
        <v>54</v>
      </c>
      <c r="F427" s="143" t="s">
        <v>76</v>
      </c>
      <c r="G427" s="143">
        <v>13586533.53999999</v>
      </c>
      <c r="H427" s="143">
        <v>9052731.9399999976</v>
      </c>
      <c r="I427" s="143">
        <v>5289725</v>
      </c>
      <c r="J427" s="143">
        <v>4560843.3599999994</v>
      </c>
      <c r="K427" s="143">
        <v>4243058.6599999964</v>
      </c>
      <c r="L427" s="143">
        <v>4931608.959999999</v>
      </c>
      <c r="M427" s="143">
        <v>5175800.3999999994</v>
      </c>
      <c r="N427" s="143">
        <v>4965889.0099999867</v>
      </c>
      <c r="O427" s="143">
        <v>5286257.3299999544</v>
      </c>
    </row>
    <row r="428" spans="1:15" x14ac:dyDescent="0.25">
      <c r="A428" s="15"/>
      <c r="B428" s="7"/>
      <c r="E428" s="14" t="s">
        <v>54</v>
      </c>
      <c r="F428" s="143" t="s">
        <v>77</v>
      </c>
      <c r="G428" s="143">
        <v>6178795</v>
      </c>
      <c r="H428" s="143">
        <v>4155035</v>
      </c>
      <c r="I428" s="143">
        <v>2510153.2499999842</v>
      </c>
      <c r="J428" s="143">
        <v>3039765</v>
      </c>
      <c r="K428" s="143">
        <v>2830429.669999986</v>
      </c>
      <c r="L428" s="143">
        <v>2890470</v>
      </c>
      <c r="M428" s="143">
        <v>3343069</v>
      </c>
      <c r="N428" s="143">
        <v>3363700</v>
      </c>
      <c r="O428" s="143">
        <v>2888805</v>
      </c>
    </row>
    <row r="429" spans="1:15" x14ac:dyDescent="0.25">
      <c r="A429" s="15"/>
      <c r="B429" s="7"/>
      <c r="E429" s="14" t="s">
        <v>54</v>
      </c>
      <c r="F429" s="143" t="s">
        <v>78</v>
      </c>
      <c r="G429" s="143">
        <v>2803023.1600000039</v>
      </c>
      <c r="H429" s="143">
        <v>2741283.5</v>
      </c>
      <c r="I429" s="143">
        <v>1510035</v>
      </c>
      <c r="J429" s="143">
        <v>1936245</v>
      </c>
      <c r="K429" s="143">
        <v>1906890</v>
      </c>
      <c r="L429" s="143">
        <v>1897215</v>
      </c>
      <c r="M429" s="143">
        <v>2436091.9199999939</v>
      </c>
      <c r="N429" s="143">
        <v>2362150.1999999988</v>
      </c>
      <c r="O429" s="143">
        <v>2567484.6</v>
      </c>
    </row>
    <row r="430" spans="1:15" x14ac:dyDescent="0.25">
      <c r="A430" s="15"/>
      <c r="B430" s="7"/>
      <c r="C430" s="10"/>
      <c r="D430" s="10"/>
      <c r="E430" s="13" t="s">
        <v>55</v>
      </c>
      <c r="F430" s="13"/>
      <c r="G430" s="13">
        <v>144587339.94945189</v>
      </c>
      <c r="H430" s="13">
        <v>165633978.24930781</v>
      </c>
      <c r="I430" s="13">
        <v>138855370.01944149</v>
      </c>
      <c r="J430" s="13">
        <v>144452943.29945818</v>
      </c>
      <c r="K430" s="13">
        <v>151118996.38943788</v>
      </c>
      <c r="L430" s="13">
        <v>171767116.96938956</v>
      </c>
      <c r="M430" s="13">
        <v>177345889.32941309</v>
      </c>
      <c r="N430" s="13">
        <v>187116300.639413</v>
      </c>
      <c r="O430" s="13">
        <v>169064692.29952374</v>
      </c>
    </row>
    <row r="431" spans="1:15" x14ac:dyDescent="0.25">
      <c r="A431" s="15"/>
      <c r="B431" s="7"/>
      <c r="E431" s="14" t="s">
        <v>55</v>
      </c>
      <c r="F431" s="143" t="s">
        <v>71</v>
      </c>
      <c r="G431" s="143">
        <v>55312209.469800241</v>
      </c>
      <c r="H431" s="143">
        <v>53321643.219786689</v>
      </c>
      <c r="I431" s="143">
        <v>42197020.479842074</v>
      </c>
      <c r="J431" s="143">
        <v>39631574.599851608</v>
      </c>
      <c r="K431" s="143">
        <v>39063084.429850653</v>
      </c>
      <c r="L431" s="143">
        <v>46792833.839824803</v>
      </c>
      <c r="M431" s="143">
        <v>45615217.98984497</v>
      </c>
      <c r="N431" s="143">
        <v>46438316.739849597</v>
      </c>
      <c r="O431" s="143">
        <v>41011891.979877576</v>
      </c>
    </row>
    <row r="432" spans="1:15" x14ac:dyDescent="0.25">
      <c r="A432" s="15"/>
      <c r="B432" s="7"/>
      <c r="E432" s="14" t="s">
        <v>55</v>
      </c>
      <c r="F432" s="143" t="s">
        <v>72</v>
      </c>
      <c r="G432" s="143">
        <v>22096484.819923744</v>
      </c>
      <c r="H432" s="143">
        <v>27186059.55988716</v>
      </c>
      <c r="I432" s="143">
        <v>25552727.349880327</v>
      </c>
      <c r="J432" s="143">
        <v>25107865.019902024</v>
      </c>
      <c r="K432" s="143">
        <v>27244305.909900967</v>
      </c>
      <c r="L432" s="143">
        <v>27365595.769905087</v>
      </c>
      <c r="M432" s="143">
        <v>29571396.239898201</v>
      </c>
      <c r="N432" s="143">
        <v>31083883.219898004</v>
      </c>
      <c r="O432" s="143">
        <v>29244995.84990418</v>
      </c>
    </row>
    <row r="433" spans="1:15" x14ac:dyDescent="0.25">
      <c r="A433" s="15"/>
      <c r="B433" s="7"/>
      <c r="E433" s="14" t="s">
        <v>55</v>
      </c>
      <c r="F433" s="143" t="s">
        <v>73</v>
      </c>
      <c r="G433" s="143">
        <v>4895817.7599789212</v>
      </c>
      <c r="H433" s="143">
        <v>7983147.6499659102</v>
      </c>
      <c r="I433" s="143">
        <v>7224780.3499734383</v>
      </c>
      <c r="J433" s="143">
        <v>8461332.2599696256</v>
      </c>
      <c r="K433" s="143">
        <v>9199523.9399692025</v>
      </c>
      <c r="L433" s="143">
        <v>13225348.939956911</v>
      </c>
      <c r="M433" s="143">
        <v>14772315.139956044</v>
      </c>
      <c r="N433" s="143">
        <v>14813390.319956733</v>
      </c>
      <c r="O433" s="143">
        <v>11942873.519970456</v>
      </c>
    </row>
    <row r="434" spans="1:15" x14ac:dyDescent="0.25">
      <c r="A434" s="15"/>
      <c r="B434" s="7"/>
      <c r="E434" s="14" t="s">
        <v>55</v>
      </c>
      <c r="F434" s="143" t="s">
        <v>74</v>
      </c>
      <c r="G434" s="143">
        <v>4148284.8599810991</v>
      </c>
      <c r="H434" s="143">
        <v>6611648.6299704984</v>
      </c>
      <c r="I434" s="143">
        <v>5360440.2999886228</v>
      </c>
      <c r="J434" s="143">
        <v>5575910.1599896532</v>
      </c>
      <c r="K434" s="143">
        <v>6173777.019988792</v>
      </c>
      <c r="L434" s="143">
        <v>6958864.5299872281</v>
      </c>
      <c r="M434" s="143">
        <v>6869968.1499871397</v>
      </c>
      <c r="N434" s="143">
        <v>6666396.2299875515</v>
      </c>
      <c r="O434" s="143">
        <v>5360192.9799889354</v>
      </c>
    </row>
    <row r="435" spans="1:15" x14ac:dyDescent="0.25">
      <c r="A435" s="15"/>
      <c r="B435" s="7"/>
      <c r="E435" s="14" t="s">
        <v>55</v>
      </c>
      <c r="F435" s="143" t="s">
        <v>75</v>
      </c>
      <c r="G435" s="143">
        <v>12167557.819955237</v>
      </c>
      <c r="H435" s="143">
        <v>13233495.8499467</v>
      </c>
      <c r="I435" s="143">
        <v>10250681.089953251</v>
      </c>
      <c r="J435" s="143">
        <v>11264577.709948128</v>
      </c>
      <c r="K435" s="143">
        <v>11122563.38995068</v>
      </c>
      <c r="L435" s="143">
        <v>11606223.649953132</v>
      </c>
      <c r="M435" s="143">
        <v>11820198.019953739</v>
      </c>
      <c r="N435" s="143">
        <v>13875920.629950639</v>
      </c>
      <c r="O435" s="143">
        <v>14627132.949955935</v>
      </c>
    </row>
    <row r="436" spans="1:15" x14ac:dyDescent="0.25">
      <c r="A436" s="15"/>
      <c r="B436" s="7"/>
      <c r="E436" s="14" t="s">
        <v>55</v>
      </c>
      <c r="F436" s="143" t="s">
        <v>76</v>
      </c>
      <c r="G436" s="143">
        <v>24478675.239901002</v>
      </c>
      <c r="H436" s="143">
        <v>29171407.249874201</v>
      </c>
      <c r="I436" s="143">
        <v>23382966.989914421</v>
      </c>
      <c r="J436" s="143">
        <v>24239419.62991358</v>
      </c>
      <c r="K436" s="143">
        <v>25848419.819901049</v>
      </c>
      <c r="L436" s="143">
        <v>29320225.659900825</v>
      </c>
      <c r="M436" s="143">
        <v>30232900.589912698</v>
      </c>
      <c r="N436" s="143">
        <v>31325992.209916964</v>
      </c>
      <c r="O436" s="143">
        <v>29760775.029927231</v>
      </c>
    </row>
    <row r="437" spans="1:15" x14ac:dyDescent="0.25">
      <c r="A437" s="15"/>
      <c r="B437" s="7"/>
      <c r="E437" s="14" t="s">
        <v>55</v>
      </c>
      <c r="F437" s="143" t="s">
        <v>77</v>
      </c>
      <c r="G437" s="143">
        <v>5167719.1299794652</v>
      </c>
      <c r="H437" s="143">
        <v>7034162.9099697648</v>
      </c>
      <c r="I437" s="143">
        <v>6043565.829974005</v>
      </c>
      <c r="J437" s="143">
        <v>7276692.8899710355</v>
      </c>
      <c r="K437" s="143">
        <v>8093700.3599677924</v>
      </c>
      <c r="L437" s="143">
        <v>11352819.749959528</v>
      </c>
      <c r="M437" s="143">
        <v>13695493.999956621</v>
      </c>
      <c r="N437" s="143">
        <v>16576950.169946048</v>
      </c>
      <c r="O437" s="143">
        <v>13944752.289957184</v>
      </c>
    </row>
    <row r="438" spans="1:15" x14ac:dyDescent="0.25">
      <c r="A438" s="15"/>
      <c r="B438" s="7"/>
      <c r="E438" s="14" t="s">
        <v>55</v>
      </c>
      <c r="F438" s="143" t="s">
        <v>78</v>
      </c>
      <c r="G438" s="143">
        <v>16320590.849930529</v>
      </c>
      <c r="H438" s="143">
        <v>21092413.179906402</v>
      </c>
      <c r="I438" s="143">
        <v>18843187.629913226</v>
      </c>
      <c r="J438" s="143">
        <v>22895571.02991116</v>
      </c>
      <c r="K438" s="143">
        <v>24373621.519906648</v>
      </c>
      <c r="L438" s="143">
        <v>25145204.829904031</v>
      </c>
      <c r="M438" s="143">
        <v>24768399.199905161</v>
      </c>
      <c r="N438" s="143">
        <v>26335451.119908925</v>
      </c>
      <c r="O438" s="143">
        <v>23172077.699939173</v>
      </c>
    </row>
    <row r="439" spans="1:15" x14ac:dyDescent="0.25">
      <c r="A439" s="15"/>
      <c r="B439" s="7"/>
      <c r="C439" s="10"/>
      <c r="D439" s="10"/>
      <c r="E439" s="13" t="s">
        <v>56</v>
      </c>
      <c r="F439" s="13"/>
      <c r="G439" s="13">
        <v>92170247.729999989</v>
      </c>
      <c r="H439" s="13">
        <v>137165047.63999999</v>
      </c>
      <c r="I439" s="13">
        <v>183856976.44999996</v>
      </c>
      <c r="J439" s="13">
        <v>222678125.75999999</v>
      </c>
      <c r="K439" s="13">
        <v>237392727.97999996</v>
      </c>
      <c r="L439" s="13">
        <v>191320120.44000003</v>
      </c>
      <c r="M439" s="13">
        <v>206130675.51000005</v>
      </c>
      <c r="N439" s="13">
        <v>252678902.74999985</v>
      </c>
      <c r="O439" s="13">
        <v>199830110.09</v>
      </c>
    </row>
    <row r="440" spans="1:15" x14ac:dyDescent="0.25">
      <c r="A440" s="15"/>
      <c r="B440" s="7"/>
      <c r="E440" s="14" t="s">
        <v>56</v>
      </c>
      <c r="F440" s="143" t="s">
        <v>71</v>
      </c>
      <c r="G440" s="143">
        <v>18904800.319999982</v>
      </c>
      <c r="H440" s="143">
        <v>33818489.390000001</v>
      </c>
      <c r="I440" s="143">
        <v>52895211.550000004</v>
      </c>
      <c r="J440" s="143">
        <v>66893080.890000001</v>
      </c>
      <c r="K440" s="143">
        <v>77107665.87000002</v>
      </c>
      <c r="L440" s="143">
        <v>68080092.129999995</v>
      </c>
      <c r="M440" s="143">
        <v>76614458.970000014</v>
      </c>
      <c r="N440" s="143">
        <v>97192892.430000007</v>
      </c>
      <c r="O440" s="143">
        <v>83139984.529999971</v>
      </c>
    </row>
    <row r="441" spans="1:15" x14ac:dyDescent="0.25">
      <c r="A441" s="15"/>
      <c r="B441" s="7"/>
      <c r="E441" s="14" t="s">
        <v>56</v>
      </c>
      <c r="F441" s="143" t="s">
        <v>72</v>
      </c>
      <c r="G441" s="143">
        <v>14374179.959999984</v>
      </c>
      <c r="H441" s="143">
        <v>26470134.180000003</v>
      </c>
      <c r="I441" s="143">
        <v>42604489.50999999</v>
      </c>
      <c r="J441" s="143">
        <v>55440761.469999991</v>
      </c>
      <c r="K441" s="143">
        <v>62171360.759999983</v>
      </c>
      <c r="L441" s="143">
        <v>46381144.069999993</v>
      </c>
      <c r="M441" s="143">
        <v>50885044.079999991</v>
      </c>
      <c r="N441" s="143">
        <v>64084267.639999986</v>
      </c>
      <c r="O441" s="143">
        <v>49186730.230000004</v>
      </c>
    </row>
    <row r="442" spans="1:15" x14ac:dyDescent="0.25">
      <c r="A442" s="15"/>
      <c r="B442" s="7"/>
      <c r="E442" s="14" t="s">
        <v>56</v>
      </c>
      <c r="F442" s="143" t="s">
        <v>73</v>
      </c>
      <c r="G442" s="143">
        <v>9654961.4199999906</v>
      </c>
      <c r="H442" s="143">
        <v>13543802.32</v>
      </c>
      <c r="I442" s="143">
        <v>14593924.699999999</v>
      </c>
      <c r="J442" s="143">
        <v>15711787.489999996</v>
      </c>
      <c r="K442" s="143">
        <v>15003672.649999987</v>
      </c>
      <c r="L442" s="143">
        <v>11083417</v>
      </c>
      <c r="M442" s="143">
        <v>10405527.33</v>
      </c>
      <c r="N442" s="143">
        <v>10636299.429999998</v>
      </c>
      <c r="O442" s="143">
        <v>9044188.3200000003</v>
      </c>
    </row>
    <row r="443" spans="1:15" x14ac:dyDescent="0.25">
      <c r="A443" s="15"/>
      <c r="B443" s="7"/>
      <c r="E443" s="14" t="s">
        <v>56</v>
      </c>
      <c r="F443" s="143" t="s">
        <v>74</v>
      </c>
      <c r="G443" s="143">
        <v>3127968.15</v>
      </c>
      <c r="H443" s="143">
        <v>5195292</v>
      </c>
      <c r="I443" s="143">
        <v>6322255.1999999983</v>
      </c>
      <c r="J443" s="143">
        <v>5955577</v>
      </c>
      <c r="K443" s="143">
        <v>5304095</v>
      </c>
      <c r="L443" s="143">
        <v>3732626.48</v>
      </c>
      <c r="M443" s="143">
        <v>4044684.9999999977</v>
      </c>
      <c r="N443" s="143">
        <v>4327543</v>
      </c>
      <c r="O443" s="143">
        <v>2910010</v>
      </c>
    </row>
    <row r="444" spans="1:15" x14ac:dyDescent="0.25">
      <c r="A444" s="15"/>
      <c r="B444" s="7"/>
      <c r="E444" s="14" t="s">
        <v>56</v>
      </c>
      <c r="F444" s="143" t="s">
        <v>75</v>
      </c>
      <c r="G444" s="143">
        <v>6161086</v>
      </c>
      <c r="H444" s="143">
        <v>10059616</v>
      </c>
      <c r="I444" s="143">
        <v>14049125.76999999</v>
      </c>
      <c r="J444" s="143">
        <v>23096252</v>
      </c>
      <c r="K444" s="143">
        <v>26864661.229999997</v>
      </c>
      <c r="L444" s="143">
        <v>23377907.399999995</v>
      </c>
      <c r="M444" s="143">
        <v>28084615.959999997</v>
      </c>
      <c r="N444" s="143">
        <v>38588598.859999999</v>
      </c>
      <c r="O444" s="143">
        <v>31196854.919999998</v>
      </c>
    </row>
    <row r="445" spans="1:15" x14ac:dyDescent="0.25">
      <c r="A445" s="15"/>
      <c r="B445" s="7"/>
      <c r="E445" s="14" t="s">
        <v>56</v>
      </c>
      <c r="F445" s="143" t="s">
        <v>76</v>
      </c>
      <c r="G445" s="143">
        <v>28457126.73</v>
      </c>
      <c r="H445" s="143">
        <v>33928459.599999994</v>
      </c>
      <c r="I445" s="143">
        <v>38241918.899999976</v>
      </c>
      <c r="J445" s="143">
        <v>40378312.909999989</v>
      </c>
      <c r="K445" s="143">
        <v>37373589.789999999</v>
      </c>
      <c r="L445" s="143">
        <v>27675545.789999999</v>
      </c>
      <c r="M445" s="143">
        <v>26366029.949999996</v>
      </c>
      <c r="N445" s="143">
        <v>27249249.950000003</v>
      </c>
      <c r="O445" s="143">
        <v>17868457.439999998</v>
      </c>
    </row>
    <row r="446" spans="1:15" x14ac:dyDescent="0.25">
      <c r="A446" s="15"/>
      <c r="B446" s="7"/>
      <c r="E446" s="14" t="s">
        <v>56</v>
      </c>
      <c r="F446" s="143" t="s">
        <v>77</v>
      </c>
      <c r="G446" s="143">
        <v>4495089</v>
      </c>
      <c r="H446" s="143">
        <v>5457618.1499999994</v>
      </c>
      <c r="I446" s="143">
        <v>5898165.6999999955</v>
      </c>
      <c r="J446" s="143">
        <v>5839479</v>
      </c>
      <c r="K446" s="143">
        <v>4738180.6799999392</v>
      </c>
      <c r="L446" s="143">
        <v>3486725.5699999928</v>
      </c>
      <c r="M446" s="143">
        <v>3118870.2199999993</v>
      </c>
      <c r="N446" s="143">
        <v>3343148.44</v>
      </c>
      <c r="O446" s="143">
        <v>1929053.33</v>
      </c>
    </row>
    <row r="447" spans="1:15" x14ac:dyDescent="0.25">
      <c r="A447" s="15"/>
      <c r="B447" s="7"/>
      <c r="E447" s="14" t="s">
        <v>56</v>
      </c>
      <c r="F447" s="143" t="s">
        <v>78</v>
      </c>
      <c r="G447" s="143">
        <v>6995036.1500000004</v>
      </c>
      <c r="H447" s="143">
        <v>8691636</v>
      </c>
      <c r="I447" s="143">
        <v>9251885.1199999992</v>
      </c>
      <c r="J447" s="143">
        <v>9362875</v>
      </c>
      <c r="K447" s="143">
        <v>8829502</v>
      </c>
      <c r="L447" s="143">
        <v>7502662</v>
      </c>
      <c r="M447" s="143">
        <v>6611444</v>
      </c>
      <c r="N447" s="143">
        <v>7256903</v>
      </c>
      <c r="O447" s="143">
        <v>4554831.3200000012</v>
      </c>
    </row>
    <row r="448" spans="1:15" x14ac:dyDescent="0.25">
      <c r="A448" s="15"/>
      <c r="B448" s="7"/>
      <c r="C448" s="10"/>
      <c r="D448" s="10"/>
      <c r="E448" s="13" t="s">
        <v>57</v>
      </c>
      <c r="F448" s="13"/>
      <c r="G448" s="13">
        <v>50650074.969836995</v>
      </c>
      <c r="H448" s="13">
        <v>56306242.549830414</v>
      </c>
      <c r="I448" s="13">
        <v>60967162.129829936</v>
      </c>
      <c r="J448" s="13">
        <v>63872219.049812593</v>
      </c>
      <c r="K448" s="13">
        <v>63869233.4498</v>
      </c>
      <c r="L448" s="13">
        <v>60348934.369823851</v>
      </c>
      <c r="M448" s="13">
        <v>62528988.479822852</v>
      </c>
      <c r="N448" s="13">
        <v>71171202.58981362</v>
      </c>
      <c r="O448" s="13">
        <v>59672488.859878331</v>
      </c>
    </row>
    <row r="449" spans="1:15" x14ac:dyDescent="0.25">
      <c r="A449" s="15"/>
      <c r="B449" s="7"/>
      <c r="E449" s="14" t="s">
        <v>57</v>
      </c>
      <c r="F449" s="143" t="s">
        <v>71</v>
      </c>
      <c r="G449" s="143">
        <v>17669623.489950404</v>
      </c>
      <c r="H449" s="143">
        <v>19164407.949952763</v>
      </c>
      <c r="I449" s="143">
        <v>21957403.019945625</v>
      </c>
      <c r="J449" s="143">
        <v>23287735.859933477</v>
      </c>
      <c r="K449" s="143">
        <v>20146366.339932095</v>
      </c>
      <c r="L449" s="143">
        <v>17213089.769945439</v>
      </c>
      <c r="M449" s="143">
        <v>18078002.549946401</v>
      </c>
      <c r="N449" s="143">
        <v>22698862.549941044</v>
      </c>
      <c r="O449" s="143">
        <v>18842506.25996311</v>
      </c>
    </row>
    <row r="450" spans="1:15" x14ac:dyDescent="0.25">
      <c r="A450" s="15"/>
      <c r="B450" s="7"/>
      <c r="E450" s="14" t="s">
        <v>57</v>
      </c>
      <c r="F450" s="143" t="s">
        <v>72</v>
      </c>
      <c r="G450" s="143">
        <v>9307292.2199687622</v>
      </c>
      <c r="H450" s="143">
        <v>10268463.449965321</v>
      </c>
      <c r="I450" s="143">
        <v>10235618.239963112</v>
      </c>
      <c r="J450" s="143">
        <v>11185778.159957744</v>
      </c>
      <c r="K450" s="143">
        <v>12673285.839950141</v>
      </c>
      <c r="L450" s="143">
        <v>11250846.929957887</v>
      </c>
      <c r="M450" s="143">
        <v>11707232.649958244</v>
      </c>
      <c r="N450" s="143">
        <v>12303742.609959733</v>
      </c>
      <c r="O450" s="143">
        <v>9457233.8999716453</v>
      </c>
    </row>
    <row r="451" spans="1:15" x14ac:dyDescent="0.25">
      <c r="A451" s="15"/>
      <c r="B451" s="7"/>
      <c r="E451" s="14" t="s">
        <v>57</v>
      </c>
      <c r="F451" s="143" t="s">
        <v>73</v>
      </c>
      <c r="G451" s="143">
        <v>5225983.1699873284</v>
      </c>
      <c r="H451" s="143">
        <v>5904219.4899859121</v>
      </c>
      <c r="I451" s="143">
        <v>5934018.3699865192</v>
      </c>
      <c r="J451" s="143">
        <v>5816759.5099861911</v>
      </c>
      <c r="K451" s="143">
        <v>5473347.5599866761</v>
      </c>
      <c r="L451" s="143">
        <v>5931856.8099898091</v>
      </c>
      <c r="M451" s="143">
        <v>5804660.0699892994</v>
      </c>
      <c r="N451" s="143">
        <v>6850379.5899882857</v>
      </c>
      <c r="O451" s="143">
        <v>4780296.7999908151</v>
      </c>
    </row>
    <row r="452" spans="1:15" x14ac:dyDescent="0.25">
      <c r="A452" s="15"/>
      <c r="B452" s="7"/>
      <c r="E452" s="14" t="s">
        <v>57</v>
      </c>
      <c r="F452" s="143" t="s">
        <v>74</v>
      </c>
      <c r="G452" s="143">
        <v>749130.07999792974</v>
      </c>
      <c r="H452" s="143">
        <v>839509.95999756653</v>
      </c>
      <c r="I452" s="143">
        <v>838962.6999969678</v>
      </c>
      <c r="J452" s="143">
        <v>806199.04999718268</v>
      </c>
      <c r="K452" s="143">
        <v>892049.00999703247</v>
      </c>
      <c r="L452" s="143">
        <v>657811.19999807805</v>
      </c>
      <c r="M452" s="143">
        <v>702535.9899980264</v>
      </c>
      <c r="N452" s="143">
        <v>993731.63999808498</v>
      </c>
      <c r="O452" s="143">
        <v>724374.15999880701</v>
      </c>
    </row>
    <row r="453" spans="1:15" x14ac:dyDescent="0.25">
      <c r="A453" s="15"/>
      <c r="B453" s="7"/>
      <c r="E453" s="14" t="s">
        <v>57</v>
      </c>
      <c r="F453" s="143" t="s">
        <v>75</v>
      </c>
      <c r="G453" s="143">
        <v>3590905.7099844697</v>
      </c>
      <c r="H453" s="143">
        <v>4013086.1799835758</v>
      </c>
      <c r="I453" s="143">
        <v>5094827.6299834177</v>
      </c>
      <c r="J453" s="143">
        <v>4996003.5799811184</v>
      </c>
      <c r="K453" s="143">
        <v>4671656.3499813238</v>
      </c>
      <c r="L453" s="143">
        <v>4880483.2799798707</v>
      </c>
      <c r="M453" s="143">
        <v>5678714.9499772117</v>
      </c>
      <c r="N453" s="143">
        <v>6810381.0799738038</v>
      </c>
      <c r="O453" s="143">
        <v>5697164.029983243</v>
      </c>
    </row>
    <row r="454" spans="1:15" x14ac:dyDescent="0.25">
      <c r="A454" s="15"/>
      <c r="B454" s="7"/>
      <c r="E454" s="14" t="s">
        <v>57</v>
      </c>
      <c r="F454" s="143" t="s">
        <v>76</v>
      </c>
      <c r="G454" s="143">
        <v>7365975.9599827891</v>
      </c>
      <c r="H454" s="143">
        <v>8786606.5799817033</v>
      </c>
      <c r="I454" s="143">
        <v>9395425.5699789505</v>
      </c>
      <c r="J454" s="143">
        <v>10882018.119977532</v>
      </c>
      <c r="K454" s="143">
        <v>12284572.809971128</v>
      </c>
      <c r="L454" s="143">
        <v>12445790.929975701</v>
      </c>
      <c r="M454" s="143">
        <v>12081261.41997828</v>
      </c>
      <c r="N454" s="143">
        <v>11863720.28998048</v>
      </c>
      <c r="O454" s="143">
        <v>11688331.999987358</v>
      </c>
    </row>
    <row r="455" spans="1:15" x14ac:dyDescent="0.25">
      <c r="A455" s="15"/>
      <c r="B455" s="7"/>
      <c r="E455" s="14" t="s">
        <v>57</v>
      </c>
      <c r="F455" s="143" t="s">
        <v>77</v>
      </c>
      <c r="G455" s="143">
        <v>1929972.6499938471</v>
      </c>
      <c r="H455" s="143">
        <v>2055631.529993352</v>
      </c>
      <c r="I455" s="143">
        <v>2478293.9099927358</v>
      </c>
      <c r="J455" s="143">
        <v>2613647.6099925311</v>
      </c>
      <c r="K455" s="143">
        <v>2733187.7599919736</v>
      </c>
      <c r="L455" s="143">
        <v>2638207.8099918277</v>
      </c>
      <c r="M455" s="143">
        <v>2621517.5299922675</v>
      </c>
      <c r="N455" s="143">
        <v>2886211.2399920062</v>
      </c>
      <c r="O455" s="143">
        <v>2527349.9499951508</v>
      </c>
    </row>
    <row r="456" spans="1:15" x14ac:dyDescent="0.25">
      <c r="A456" s="15"/>
      <c r="B456" s="7"/>
      <c r="E456" s="14" t="s">
        <v>57</v>
      </c>
      <c r="F456" s="143" t="s">
        <v>78</v>
      </c>
      <c r="G456" s="143">
        <v>4811191.6899827989</v>
      </c>
      <c r="H456" s="143">
        <v>5274317.4099815246</v>
      </c>
      <c r="I456" s="143">
        <v>5032612.689982757</v>
      </c>
      <c r="J456" s="143">
        <v>4284077.1599862641</v>
      </c>
      <c r="K456" s="143">
        <v>4994767.7799860789</v>
      </c>
      <c r="L456" s="143">
        <v>5330847.6399868084</v>
      </c>
      <c r="M456" s="143">
        <v>5855063.3199863276</v>
      </c>
      <c r="N456" s="143">
        <v>6764173.5899849953</v>
      </c>
      <c r="O456" s="143">
        <v>5955231.7599900579</v>
      </c>
    </row>
    <row r="457" spans="1:15" x14ac:dyDescent="0.25">
      <c r="A457" s="15"/>
      <c r="B457" s="7"/>
      <c r="C457" s="10"/>
      <c r="D457" s="10"/>
      <c r="E457" s="13" t="s">
        <v>58</v>
      </c>
      <c r="F457" s="13"/>
      <c r="G457" s="13">
        <v>22274326.479914512</v>
      </c>
      <c r="H457" s="13">
        <v>18791585.369938161</v>
      </c>
      <c r="I457" s="13">
        <v>15264000.199926795</v>
      </c>
      <c r="J457" s="13">
        <v>14789034.38992634</v>
      </c>
      <c r="K457" s="13">
        <v>14239406.319932099</v>
      </c>
      <c r="L457" s="13">
        <v>14628172.059932519</v>
      </c>
      <c r="M457" s="13">
        <v>14464697.169933019</v>
      </c>
      <c r="N457" s="13">
        <v>13244240.799938597</v>
      </c>
      <c r="O457" s="13">
        <v>10618750.079946745</v>
      </c>
    </row>
    <row r="458" spans="1:15" x14ac:dyDescent="0.25">
      <c r="A458" s="15"/>
      <c r="B458" s="7"/>
      <c r="E458" s="14" t="s">
        <v>58</v>
      </c>
      <c r="F458" s="143" t="s">
        <v>71</v>
      </c>
      <c r="G458" s="143">
        <v>8698597.8499653321</v>
      </c>
      <c r="H458" s="143">
        <v>6636086.1199786523</v>
      </c>
      <c r="I458" s="143">
        <v>5301366.8799745319</v>
      </c>
      <c r="J458" s="143">
        <v>5158095.3499745009</v>
      </c>
      <c r="K458" s="143">
        <v>6338083.1499691391</v>
      </c>
      <c r="L458" s="143">
        <v>6548389.1499688113</v>
      </c>
      <c r="M458" s="143">
        <v>5636977.4499732172</v>
      </c>
      <c r="N458" s="143">
        <v>5272951.4899742082</v>
      </c>
      <c r="O458" s="143">
        <v>4271922.6799780298</v>
      </c>
    </row>
    <row r="459" spans="1:15" x14ac:dyDescent="0.25">
      <c r="A459" s="15"/>
      <c r="B459" s="7"/>
      <c r="E459" s="14" t="s">
        <v>58</v>
      </c>
      <c r="F459" s="143" t="s">
        <v>72</v>
      </c>
      <c r="G459" s="143">
        <v>3985439.2399860751</v>
      </c>
      <c r="H459" s="143">
        <v>3624662.6799898073</v>
      </c>
      <c r="I459" s="143">
        <v>2979168.5299870488</v>
      </c>
      <c r="J459" s="143">
        <v>2582724.1399885421</v>
      </c>
      <c r="K459" s="143">
        <v>2008874.5099922847</v>
      </c>
      <c r="L459" s="143">
        <v>1793587.6899929577</v>
      </c>
      <c r="M459" s="143">
        <v>2293507.6399908494</v>
      </c>
      <c r="N459" s="143">
        <v>2356445.7099907571</v>
      </c>
      <c r="O459" s="143">
        <v>1315126.899993842</v>
      </c>
    </row>
    <row r="460" spans="1:15" x14ac:dyDescent="0.25">
      <c r="A460" s="15"/>
      <c r="B460" s="7"/>
      <c r="E460" s="14" t="s">
        <v>58</v>
      </c>
      <c r="F460" s="143" t="s">
        <v>73</v>
      </c>
      <c r="G460" s="143">
        <v>3629600.8599857553</v>
      </c>
      <c r="H460" s="143">
        <v>3440581.2499876311</v>
      </c>
      <c r="I460" s="143">
        <v>2927282.5699854377</v>
      </c>
      <c r="J460" s="143">
        <v>2308353.7799882703</v>
      </c>
      <c r="K460" s="143">
        <v>1889346.3799912676</v>
      </c>
      <c r="L460" s="143">
        <v>1982465.0599920752</v>
      </c>
      <c r="M460" s="143">
        <v>1938143.1799914555</v>
      </c>
      <c r="N460" s="143">
        <v>1464243.979993623</v>
      </c>
      <c r="O460" s="143">
        <v>1393501.55999318</v>
      </c>
    </row>
    <row r="461" spans="1:15" x14ac:dyDescent="0.25">
      <c r="A461" s="15"/>
      <c r="B461" s="7"/>
      <c r="E461" s="14" t="s">
        <v>58</v>
      </c>
      <c r="F461" s="143" t="s">
        <v>74</v>
      </c>
      <c r="G461" s="143">
        <v>626248.9799976853</v>
      </c>
      <c r="H461" s="143">
        <v>455986.25999835879</v>
      </c>
      <c r="I461" s="143">
        <v>360488.09999844799</v>
      </c>
      <c r="J461" s="143">
        <v>702729.49999617878</v>
      </c>
      <c r="K461" s="143">
        <v>240676.23999886596</v>
      </c>
      <c r="L461" s="143">
        <v>162068.07999923825</v>
      </c>
      <c r="M461" s="143">
        <v>275990.01999870682</v>
      </c>
      <c r="N461" s="143">
        <v>171989.99999924499</v>
      </c>
      <c r="O461" s="143">
        <v>268486.91999867698</v>
      </c>
    </row>
    <row r="462" spans="1:15" x14ac:dyDescent="0.25">
      <c r="A462" s="15"/>
      <c r="B462" s="7"/>
      <c r="E462" s="14" t="s">
        <v>58</v>
      </c>
      <c r="F462" s="143" t="s">
        <v>75</v>
      </c>
      <c r="G462" s="143">
        <v>1442125.4099947745</v>
      </c>
      <c r="H462" s="143">
        <v>1397543.5199956102</v>
      </c>
      <c r="I462" s="143">
        <v>942315.03999551758</v>
      </c>
      <c r="J462" s="143">
        <v>886109.29999537382</v>
      </c>
      <c r="K462" s="143">
        <v>613710.13999693748</v>
      </c>
      <c r="L462" s="143">
        <v>827043.57999584347</v>
      </c>
      <c r="M462" s="143">
        <v>772726.27999611106</v>
      </c>
      <c r="N462" s="143">
        <v>545904.15999729605</v>
      </c>
      <c r="O462" s="143">
        <v>646685.83999674395</v>
      </c>
    </row>
    <row r="463" spans="1:15" x14ac:dyDescent="0.25">
      <c r="A463" s="15"/>
      <c r="B463" s="7"/>
      <c r="E463" s="14" t="s">
        <v>58</v>
      </c>
      <c r="F463" s="143" t="s">
        <v>76</v>
      </c>
      <c r="G463" s="143">
        <v>2063114.8399922063</v>
      </c>
      <c r="H463" s="143">
        <v>1953610.1199930031</v>
      </c>
      <c r="I463" s="143">
        <v>1359559.2499932852</v>
      </c>
      <c r="J463" s="143">
        <v>1531737.0799921025</v>
      </c>
      <c r="K463" s="143">
        <v>1502606.4999917764</v>
      </c>
      <c r="L463" s="143">
        <v>1616130.0699916717</v>
      </c>
      <c r="M463" s="143">
        <v>1880119.9799908472</v>
      </c>
      <c r="N463" s="143">
        <v>1420897.759993078</v>
      </c>
      <c r="O463" s="143">
        <v>1503593.559992282</v>
      </c>
    </row>
    <row r="464" spans="1:15" x14ac:dyDescent="0.25">
      <c r="A464" s="15"/>
      <c r="B464" s="7"/>
      <c r="E464" s="14" t="s">
        <v>58</v>
      </c>
      <c r="F464" s="143" t="s">
        <v>77</v>
      </c>
      <c r="G464" s="143">
        <v>1266527.5299949122</v>
      </c>
      <c r="H464" s="143">
        <v>671600.17999714043</v>
      </c>
      <c r="I464" s="143">
        <v>676873.0499964488</v>
      </c>
      <c r="J464" s="143">
        <v>671461.65999650199</v>
      </c>
      <c r="K464" s="143">
        <v>897083.0599957481</v>
      </c>
      <c r="L464" s="143">
        <v>1009233.0699954956</v>
      </c>
      <c r="M464" s="143">
        <v>1060510.7399948407</v>
      </c>
      <c r="N464" s="143">
        <v>1413537.4199934569</v>
      </c>
      <c r="O464" s="143">
        <v>979488.47999512905</v>
      </c>
    </row>
    <row r="465" spans="1:15" x14ac:dyDescent="0.25">
      <c r="A465" s="15"/>
      <c r="B465" s="7"/>
      <c r="E465" s="14" t="s">
        <v>58</v>
      </c>
      <c r="F465" s="143" t="s">
        <v>78</v>
      </c>
      <c r="G465" s="143">
        <v>562671.76999777742</v>
      </c>
      <c r="H465" s="143">
        <v>611515.23999796622</v>
      </c>
      <c r="I465" s="143">
        <v>716946.77999607124</v>
      </c>
      <c r="J465" s="143">
        <v>947823.5799948622</v>
      </c>
      <c r="K465" s="143">
        <v>749026.33999608387</v>
      </c>
      <c r="L465" s="143">
        <v>689255.35999642138</v>
      </c>
      <c r="M465" s="143">
        <v>606721.87999698718</v>
      </c>
      <c r="N465" s="143">
        <v>598270.27999693295</v>
      </c>
      <c r="O465" s="143">
        <v>239944.13999885801</v>
      </c>
    </row>
    <row r="466" spans="1:15" x14ac:dyDescent="0.25">
      <c r="A466" s="15"/>
      <c r="B466" s="7"/>
      <c r="C466" s="10"/>
      <c r="D466" s="10"/>
      <c r="E466" s="13" t="s">
        <v>59</v>
      </c>
      <c r="F466" s="13"/>
      <c r="G466" s="13">
        <v>11101672.379945485</v>
      </c>
      <c r="H466" s="13">
        <v>13119230.619972952</v>
      </c>
      <c r="I466" s="13">
        <v>16834546.179998659</v>
      </c>
      <c r="J466" s="13">
        <v>21874170.879999965</v>
      </c>
      <c r="K466" s="13">
        <v>32060018.649999943</v>
      </c>
      <c r="L466" s="13">
        <v>42357020.100000009</v>
      </c>
      <c r="M466" s="13">
        <v>58088992.189999953</v>
      </c>
      <c r="N466" s="13">
        <v>80672784.989999771</v>
      </c>
      <c r="O466" s="13">
        <v>73309499.219995439</v>
      </c>
    </row>
    <row r="467" spans="1:15" x14ac:dyDescent="0.25">
      <c r="A467" s="15"/>
      <c r="B467" s="7"/>
      <c r="E467" s="14" t="s">
        <v>59</v>
      </c>
      <c r="F467" s="143" t="s">
        <v>71</v>
      </c>
      <c r="G467" s="143">
        <v>2318632.1299878168</v>
      </c>
      <c r="H467" s="143">
        <v>2862421.1199945142</v>
      </c>
      <c r="I467" s="143">
        <v>4078135.7599998945</v>
      </c>
      <c r="J467" s="143">
        <v>5341561.5800000578</v>
      </c>
      <c r="K467" s="143">
        <v>8782727</v>
      </c>
      <c r="L467" s="143">
        <v>12768322.489999998</v>
      </c>
      <c r="M467" s="143">
        <v>19107854.039999995</v>
      </c>
      <c r="N467" s="143">
        <v>26147887.269999936</v>
      </c>
      <c r="O467" s="143">
        <v>24250509.949997798</v>
      </c>
    </row>
    <row r="468" spans="1:15" x14ac:dyDescent="0.25">
      <c r="A468" s="15"/>
      <c r="B468" s="7"/>
      <c r="E468" s="14" t="s">
        <v>59</v>
      </c>
      <c r="F468" s="143" t="s">
        <v>72</v>
      </c>
      <c r="G468" s="143">
        <v>593416.81999703508</v>
      </c>
      <c r="H468" s="143">
        <v>1165642.7399970368</v>
      </c>
      <c r="I468" s="143">
        <v>1474334.25</v>
      </c>
      <c r="J468" s="143">
        <v>2687177.25</v>
      </c>
      <c r="K468" s="143">
        <v>3520327.5</v>
      </c>
      <c r="L468" s="143">
        <v>5018799.5</v>
      </c>
      <c r="M468" s="143">
        <v>5577475.5</v>
      </c>
      <c r="N468" s="143">
        <v>8723285.5899999999</v>
      </c>
      <c r="O468" s="143">
        <v>7975792.5899998005</v>
      </c>
    </row>
    <row r="469" spans="1:15" x14ac:dyDescent="0.25">
      <c r="A469" s="15"/>
      <c r="B469" s="7"/>
      <c r="E469" s="14" t="s">
        <v>59</v>
      </c>
      <c r="F469" s="143" t="s">
        <v>73</v>
      </c>
      <c r="G469" s="143">
        <v>3638994.9699827433</v>
      </c>
      <c r="H469" s="143">
        <v>4466358.1599884368</v>
      </c>
      <c r="I469" s="143">
        <v>6463386.4699987825</v>
      </c>
      <c r="J469" s="143">
        <v>7810579.2999999123</v>
      </c>
      <c r="K469" s="143">
        <v>11698815.639999945</v>
      </c>
      <c r="L469" s="143">
        <v>15907350.61000002</v>
      </c>
      <c r="M469" s="143">
        <v>20561794.299999997</v>
      </c>
      <c r="N469" s="143">
        <v>28293587.339999847</v>
      </c>
      <c r="O469" s="143">
        <v>24689116.729999639</v>
      </c>
    </row>
    <row r="470" spans="1:15" x14ac:dyDescent="0.25">
      <c r="A470" s="15"/>
      <c r="B470" s="7"/>
      <c r="E470" s="14" t="s">
        <v>59</v>
      </c>
      <c r="F470" s="143" t="s">
        <v>74</v>
      </c>
      <c r="G470" s="143">
        <v>5910</v>
      </c>
      <c r="H470" s="143">
        <v>130310.4999997914</v>
      </c>
      <c r="I470" s="143">
        <v>272046.09999999404</v>
      </c>
      <c r="J470" s="143">
        <v>370525</v>
      </c>
      <c r="K470" s="143">
        <v>252359</v>
      </c>
      <c r="L470" s="143">
        <v>273510</v>
      </c>
      <c r="M470" s="143">
        <v>804915</v>
      </c>
      <c r="N470" s="143">
        <v>1172115</v>
      </c>
      <c r="O470" s="143">
        <v>923967.27999998303</v>
      </c>
    </row>
    <row r="471" spans="1:15" x14ac:dyDescent="0.25">
      <c r="A471" s="15"/>
      <c r="B471" s="7"/>
      <c r="E471" s="14" t="s">
        <v>59</v>
      </c>
      <c r="F471" s="143" t="s">
        <v>75</v>
      </c>
      <c r="G471" s="143">
        <v>665677.35999663186</v>
      </c>
      <c r="H471" s="143">
        <v>774786.21999832988</v>
      </c>
      <c r="I471" s="143">
        <v>755414.6999998315</v>
      </c>
      <c r="J471" s="143">
        <v>798029</v>
      </c>
      <c r="K471" s="143">
        <v>1238862</v>
      </c>
      <c r="L471" s="143">
        <v>1662900</v>
      </c>
      <c r="M471" s="143">
        <v>3104452</v>
      </c>
      <c r="N471" s="143">
        <v>3961812</v>
      </c>
      <c r="O471" s="143">
        <v>3274414.1399998092</v>
      </c>
    </row>
    <row r="472" spans="1:15" x14ac:dyDescent="0.25">
      <c r="A472" s="15"/>
      <c r="B472" s="7"/>
      <c r="E472" s="14" t="s">
        <v>59</v>
      </c>
      <c r="F472" s="143" t="s">
        <v>76</v>
      </c>
      <c r="G472" s="143">
        <v>942603.11999630916</v>
      </c>
      <c r="H472" s="143">
        <v>1480927.0399983453</v>
      </c>
      <c r="I472" s="143">
        <v>859452.60000011325</v>
      </c>
      <c r="J472" s="143">
        <v>1224790.75</v>
      </c>
      <c r="K472" s="143">
        <v>1523119.0099999979</v>
      </c>
      <c r="L472" s="143">
        <v>1415707</v>
      </c>
      <c r="M472" s="143">
        <v>1775018.8999999613</v>
      </c>
      <c r="N472" s="143">
        <v>2775254.399999985</v>
      </c>
      <c r="O472" s="143">
        <v>3718307.8499999279</v>
      </c>
    </row>
    <row r="473" spans="1:15" x14ac:dyDescent="0.25">
      <c r="A473" s="15"/>
      <c r="B473" s="7"/>
      <c r="E473" s="14" t="s">
        <v>59</v>
      </c>
      <c r="F473" s="143" t="s">
        <v>77</v>
      </c>
      <c r="G473" s="143">
        <v>2749783.6999854515</v>
      </c>
      <c r="H473" s="143">
        <v>1946013.2199968065</v>
      </c>
      <c r="I473" s="143">
        <v>2264809.4000000656</v>
      </c>
      <c r="J473" s="143">
        <v>2419368.5</v>
      </c>
      <c r="K473" s="143">
        <v>3553201</v>
      </c>
      <c r="L473" s="143">
        <v>3739574.5</v>
      </c>
      <c r="M473" s="143">
        <v>5214049.4499999909</v>
      </c>
      <c r="N473" s="143">
        <v>6243114.3900000034</v>
      </c>
      <c r="O473" s="143">
        <v>5608632.1899990393</v>
      </c>
    </row>
    <row r="474" spans="1:15" x14ac:dyDescent="0.25">
      <c r="A474" s="15"/>
      <c r="B474" s="7"/>
      <c r="E474" s="14" t="s">
        <v>59</v>
      </c>
      <c r="F474" s="143" t="s">
        <v>78</v>
      </c>
      <c r="G474" s="143">
        <v>186654.27999949455</v>
      </c>
      <c r="H474" s="143">
        <v>292771.61999969179</v>
      </c>
      <c r="I474" s="143">
        <v>666966.89999997604</v>
      </c>
      <c r="J474" s="143">
        <v>1222139.5</v>
      </c>
      <c r="K474" s="143">
        <v>1490607.5</v>
      </c>
      <c r="L474" s="143">
        <v>1570856</v>
      </c>
      <c r="M474" s="143">
        <v>1943433</v>
      </c>
      <c r="N474" s="143">
        <v>3355729</v>
      </c>
      <c r="O474" s="143">
        <v>2868758.489999454</v>
      </c>
    </row>
  </sheetData>
  <mergeCells count="5">
    <mergeCell ref="C1:F1"/>
    <mergeCell ref="G198:J205"/>
    <mergeCell ref="G208:I215"/>
    <mergeCell ref="G217:I224"/>
    <mergeCell ref="G226:I233"/>
  </mergeCells>
  <printOptions horizontalCentered="1"/>
  <pageMargins left="0.25" right="0.25" top="0.5" bottom="0.5" header="0.3" footer="0.3"/>
  <pageSetup scale="67" fitToHeight="0" orientation="portrait" r:id="rId1"/>
  <headerFooter differentFirst="1" scaleWithDoc="0">
    <oddFooter>&amp;L&amp;9 2018 DMAS Data Book &amp;A&amp;R&amp;9Page &amp;P</oddFooter>
  </headerFooter>
  <rowBreaks count="7" manualBreakCount="7">
    <brk id="70" max="16383" man="1"/>
    <brk id="133" max="16383" man="1"/>
    <brk id="196" max="16383" man="1"/>
    <brk id="262" max="16383" man="1"/>
    <brk id="326" max="16383" man="1"/>
    <brk id="390" max="16383" man="1"/>
    <brk id="4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60</vt:i4>
      </vt:variant>
    </vt:vector>
  </HeadingPairs>
  <TitlesOfParts>
    <vt:vector size="97" baseType="lpstr">
      <vt:lpstr>Contents</vt:lpstr>
      <vt:lpstr>Definitions &amp; Notes</vt:lpstr>
      <vt:lpstr>Overview</vt:lpstr>
      <vt:lpstr>Cardinal Medicaid</vt:lpstr>
      <vt:lpstr>Cardinal CHIP</vt:lpstr>
      <vt:lpstr>E1 Service</vt:lpstr>
      <vt:lpstr>E_1a</vt:lpstr>
      <vt:lpstr>E_1b</vt:lpstr>
      <vt:lpstr>E_1c</vt:lpstr>
      <vt:lpstr>E2 Eligibility</vt:lpstr>
      <vt:lpstr>E_2a</vt:lpstr>
      <vt:lpstr>E_2b</vt:lpstr>
      <vt:lpstr>E_2c</vt:lpstr>
      <vt:lpstr>E3 Age Group</vt:lpstr>
      <vt:lpstr>E_3a</vt:lpstr>
      <vt:lpstr>E_3b</vt:lpstr>
      <vt:lpstr>E_3c</vt:lpstr>
      <vt:lpstr>E4 Region</vt:lpstr>
      <vt:lpstr>E_4a</vt:lpstr>
      <vt:lpstr>E_4b</vt:lpstr>
      <vt:lpstr>E_4c</vt:lpstr>
      <vt:lpstr>R1 Service</vt:lpstr>
      <vt:lpstr>R1_a</vt:lpstr>
      <vt:lpstr>R1_b</vt:lpstr>
      <vt:lpstr>R1_c</vt:lpstr>
      <vt:lpstr>R2 Eligibility</vt:lpstr>
      <vt:lpstr>R_2a</vt:lpstr>
      <vt:lpstr>R_2b</vt:lpstr>
      <vt:lpstr>R_2c</vt:lpstr>
      <vt:lpstr>R3 Age Group</vt:lpstr>
      <vt:lpstr>R_3a</vt:lpstr>
      <vt:lpstr>R_3b</vt:lpstr>
      <vt:lpstr>R_3c</vt:lpstr>
      <vt:lpstr>R4 Region</vt:lpstr>
      <vt:lpstr>R_4a</vt:lpstr>
      <vt:lpstr>R_4b</vt:lpstr>
      <vt:lpstr>R_4c</vt:lpstr>
      <vt:lpstr>E_2_1</vt:lpstr>
      <vt:lpstr>E_2b</vt:lpstr>
      <vt:lpstr>E_2c</vt:lpstr>
      <vt:lpstr>E_3a</vt:lpstr>
      <vt:lpstr>E_3b</vt:lpstr>
      <vt:lpstr>E_3c</vt:lpstr>
      <vt:lpstr>E_4a</vt:lpstr>
      <vt:lpstr>E_4b</vt:lpstr>
      <vt:lpstr>E_4c</vt:lpstr>
      <vt:lpstr>Contents!Print_Area</vt:lpstr>
      <vt:lpstr>'Definitions &amp; Notes'!Print_Area</vt:lpstr>
      <vt:lpstr>Overview!Print_Area</vt:lpstr>
      <vt:lpstr>'Definitions &amp; Notes'!Print_Titles</vt:lpstr>
      <vt:lpstr>E_1a!Print_Titles</vt:lpstr>
      <vt:lpstr>E_1b!Print_Titles</vt:lpstr>
      <vt:lpstr>E_1c!Print_Titles</vt:lpstr>
      <vt:lpstr>E_2a!Print_Titles</vt:lpstr>
      <vt:lpstr>E_2b!Print_Titles</vt:lpstr>
      <vt:lpstr>E_2c!Print_Titles</vt:lpstr>
      <vt:lpstr>E_3a!Print_Titles</vt:lpstr>
      <vt:lpstr>E_3b!Print_Titles</vt:lpstr>
      <vt:lpstr>E_3c!Print_Titles</vt:lpstr>
      <vt:lpstr>E_4a!Print_Titles</vt:lpstr>
      <vt:lpstr>E_4b!Print_Titles</vt:lpstr>
      <vt:lpstr>E_4c!Print_Titles</vt:lpstr>
      <vt:lpstr>'E1 Service'!Print_Titles</vt:lpstr>
      <vt:lpstr>R_2a!Print_Titles</vt:lpstr>
      <vt:lpstr>R_2b!Print_Titles</vt:lpstr>
      <vt:lpstr>R_2c!Print_Titles</vt:lpstr>
      <vt:lpstr>R_3a!Print_Titles</vt:lpstr>
      <vt:lpstr>R_3b!Print_Titles</vt:lpstr>
      <vt:lpstr>R_3c!Print_Titles</vt:lpstr>
      <vt:lpstr>R_4a!Print_Titles</vt:lpstr>
      <vt:lpstr>R_4b!Print_Titles</vt:lpstr>
      <vt:lpstr>'R1_a'!Print_Titles</vt:lpstr>
      <vt:lpstr>'R1_b'!Print_Titles</vt:lpstr>
      <vt:lpstr>'R1_c'!Print_Titles</vt:lpstr>
      <vt:lpstr>R_2_1</vt:lpstr>
      <vt:lpstr>R_2b</vt:lpstr>
      <vt:lpstr>R_2c</vt:lpstr>
      <vt:lpstr>R_3a</vt:lpstr>
      <vt:lpstr>R_3b</vt:lpstr>
      <vt:lpstr>R_3c</vt:lpstr>
      <vt:lpstr>R_4a</vt:lpstr>
      <vt:lpstr>R_4b</vt:lpstr>
      <vt:lpstr>R_4c</vt:lpstr>
      <vt:lpstr>TABLE1_1_EXP</vt:lpstr>
      <vt:lpstr>TABLE1_1_RCP</vt:lpstr>
      <vt:lpstr>TABLE1_2_EXP</vt:lpstr>
      <vt:lpstr>TABLE1_2_RCP</vt:lpstr>
      <vt:lpstr>TABLE1_3_EXP</vt:lpstr>
      <vt:lpstr>TABLE1_3_RCP</vt:lpstr>
      <vt:lpstr>TABLE1_EXP</vt:lpstr>
      <vt:lpstr>TABLE1_RCP</vt:lpstr>
      <vt:lpstr>TABLE2_EXP</vt:lpstr>
      <vt:lpstr>TABLE2_RCP</vt:lpstr>
      <vt:lpstr>TABLE3_EXP</vt:lpstr>
      <vt:lpstr>TABLE3_RCP</vt:lpstr>
      <vt:lpstr>TABLE4_EXP</vt:lpstr>
      <vt:lpstr>TABLE4_RCP</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iiv51930</cp:lastModifiedBy>
  <cp:lastPrinted>2018-08-30T14:36:40Z</cp:lastPrinted>
  <dcterms:created xsi:type="dcterms:W3CDTF">2011-02-11T15:45:55Z</dcterms:created>
  <dcterms:modified xsi:type="dcterms:W3CDTF">2018-08-30T14:37:20Z</dcterms:modified>
</cp:coreProperties>
</file>