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K:\Jonathan-Shelagh\DMAS Web\Managed Care Benefits\Medallion 3.0\Studies and Reports\Reporting Documentation\Reimbursement\"/>
    </mc:Choice>
  </mc:AlternateContent>
  <bookViews>
    <workbookView xWindow="28800" yWindow="0" windowWidth="19440" windowHeight="15600" tabRatio="643"/>
  </bookViews>
  <sheets>
    <sheet name="General Info" sheetId="15" r:id="rId1"/>
    <sheet name="Commercial Category 2" sheetId="8" state="hidden" r:id="rId2"/>
    <sheet name="Commercial Category 3" sheetId="9" state="hidden" r:id="rId3"/>
    <sheet name="Commercial Category 4" sheetId="10" state="hidden" r:id="rId4"/>
    <sheet name="Commerical Aggregated" sheetId="11" state="hidden" r:id="rId5"/>
    <sheet name="Commercial Other" sheetId="12" state="hidden" r:id="rId6"/>
    <sheet name="Medicaid Metrics" sheetId="27" r:id="rId7"/>
    <sheet name="Cross-Checking" sheetId="14" r:id="rId8"/>
    <sheet name="Definitions" sheetId="20" r:id="rId9"/>
  </sheets>
  <definedNames>
    <definedName name="_AMO_UniqueIdentifier" hidden="1">"'ebd7b695-2a81-440c-b57e-76f5a5d7f3c8'"</definedName>
    <definedName name="_xlnm.Print_Area" localSheetId="4">'Commerical Aggregated'!$A$1:$I$5</definedName>
  </definedNames>
  <calcPr calcId="162913"/>
</workbook>
</file>

<file path=xl/calcChain.xml><?xml version="1.0" encoding="utf-8"?>
<calcChain xmlns="http://schemas.openxmlformats.org/spreadsheetml/2006/main">
  <c r="C31" i="27" l="1"/>
  <c r="C24" i="27" l="1"/>
  <c r="C29" i="27"/>
  <c r="C33" i="27"/>
  <c r="F33" i="27"/>
  <c r="C18" i="27"/>
  <c r="F32" i="27"/>
  <c r="F31" i="27"/>
  <c r="F29" i="27"/>
  <c r="F28" i="27"/>
  <c r="H28" i="27" s="1"/>
  <c r="F27" i="27"/>
  <c r="H27" i="27" s="1"/>
  <c r="F26" i="27"/>
  <c r="H26" i="27" s="1"/>
  <c r="F24" i="27"/>
  <c r="F23" i="27"/>
  <c r="H23" i="27" s="1"/>
  <c r="F22" i="27"/>
  <c r="H22" i="27" s="1"/>
  <c r="F21" i="27"/>
  <c r="H21" i="27" s="1"/>
  <c r="F20" i="27"/>
  <c r="H20" i="27" s="1"/>
  <c r="F18" i="27"/>
  <c r="H18" i="27" s="1"/>
  <c r="F17" i="27"/>
  <c r="H17" i="27" s="1"/>
  <c r="F16" i="27"/>
  <c r="H16" i="27" s="1"/>
  <c r="F14" i="27"/>
  <c r="H14" i="27" s="1"/>
  <c r="E5" i="11"/>
  <c r="E4" i="11"/>
  <c r="E3" i="11"/>
  <c r="E3" i="10"/>
  <c r="H3" i="10" s="1"/>
  <c r="E7" i="10"/>
  <c r="E6" i="10"/>
  <c r="H6" i="10"/>
  <c r="E5" i="10"/>
  <c r="H5" i="10" s="1"/>
  <c r="E4" i="10"/>
  <c r="E7" i="9"/>
  <c r="H7" i="9" s="1"/>
  <c r="E6" i="9"/>
  <c r="H6" i="9" s="1"/>
  <c r="E5" i="9"/>
  <c r="H5" i="9" s="1"/>
  <c r="E4" i="9"/>
  <c r="H4" i="9" s="1"/>
  <c r="E3" i="9"/>
  <c r="H3" i="9" s="1"/>
  <c r="E4" i="8"/>
  <c r="H4" i="8" s="1"/>
  <c r="E3" i="8"/>
  <c r="H3" i="8" s="1"/>
  <c r="E5" i="8"/>
  <c r="E8" i="9"/>
  <c r="C8" i="9"/>
  <c r="C7" i="10"/>
  <c r="H7" i="10" s="1"/>
  <c r="H8" i="12"/>
  <c r="H3" i="12"/>
  <c r="H4" i="10"/>
  <c r="C5" i="8"/>
  <c r="H5" i="8" s="1"/>
  <c r="H24" i="27" l="1"/>
  <c r="H29" i="27"/>
  <c r="C32" i="27"/>
  <c r="H32" i="27" s="1"/>
  <c r="H8" i="9"/>
  <c r="H31" i="27"/>
  <c r="H33" i="27"/>
</calcChain>
</file>

<file path=xl/sharedStrings.xml><?xml version="1.0" encoding="utf-8"?>
<sst xmlns="http://schemas.openxmlformats.org/spreadsheetml/2006/main" count="307" uniqueCount="194">
  <si>
    <t>#</t>
  </si>
  <si>
    <t>Numerator</t>
  </si>
  <si>
    <t>Denominator</t>
  </si>
  <si>
    <t>Method for Calculating and Reporting the Metric</t>
  </si>
  <si>
    <t>Metric</t>
  </si>
  <si>
    <t>Single metric displayed as a percentage (numerator divided by denominator).</t>
  </si>
  <si>
    <t xml:space="preserve">Single metric displayed as a percentage (numerator divided by denominator). </t>
  </si>
  <si>
    <t>Roll-up metric based upon the distribution of payment reform models.</t>
  </si>
  <si>
    <t xml:space="preserve">Number of observed acute readmissions for any diagnosis within 30 days, for members 18 years of age and older. </t>
  </si>
  <si>
    <t xml:space="preserve">Total number of acute inpatient stays during the measurement year. </t>
  </si>
  <si>
    <t xml:space="preserve">Number of commercial, in-network health plan members enrolled in CY 2015 or most recent 12 months. </t>
  </si>
  <si>
    <t>Single metric displayed as a percentage.</t>
  </si>
  <si>
    <t>Payment Reform Penetration - Attributed Plan Members: Percent of commercial, in-network plan members attributed to a provider participating in a payment reform contract in CY 2015 or most recent 12 months.</t>
  </si>
  <si>
    <r>
      <t xml:space="preserve">Benchmarks for Trend: All Cause Readmissions </t>
    </r>
    <r>
      <rPr>
        <sz val="12"/>
        <rFont val="Calibri"/>
        <family val="2"/>
        <scheme val="minor"/>
      </rPr>
      <t>(Historic CPR Metric)</t>
    </r>
  </si>
  <si>
    <r>
      <t xml:space="preserve">Attributed Consumers </t>
    </r>
    <r>
      <rPr>
        <sz val="12"/>
        <rFont val="Calibri"/>
        <family val="2"/>
        <scheme val="minor"/>
      </rPr>
      <t>(Historic CPR Metric)</t>
    </r>
  </si>
  <si>
    <t xml:space="preserve">Provider Participation </t>
  </si>
  <si>
    <r>
      <t xml:space="preserve">Readmission Rate: </t>
    </r>
    <r>
      <rPr>
        <b/>
        <sz val="12"/>
        <rFont val="Calibri"/>
        <family val="2"/>
        <scheme val="minor"/>
      </rPr>
      <t xml:space="preserve"> </t>
    </r>
    <r>
      <rPr>
        <sz val="12"/>
        <rFont val="Calibri"/>
        <family val="2"/>
        <scheme val="minor"/>
      </rPr>
      <t xml:space="preserve">Percent of total hospital admissions that are readmissions for any diagnosis within 30 days of discharge for members 18 years of age and older.  NCQA Plan All Cause Readmissions (PCR) measure. </t>
    </r>
  </si>
  <si>
    <r>
      <t xml:space="preserve">Alternative Payment Model Framework - Category 4 </t>
    </r>
    <r>
      <rPr>
        <sz val="12"/>
        <rFont val="Calibri"/>
        <family val="2"/>
        <scheme val="minor"/>
      </rPr>
      <t>(All methods below are linked to quality)</t>
    </r>
  </si>
  <si>
    <r>
      <t>Alternative Payment Model Framework - Category 2</t>
    </r>
    <r>
      <rPr>
        <sz val="12"/>
        <rFont val="Calibri"/>
        <family val="2"/>
        <scheme val="minor"/>
      </rPr>
      <t xml:space="preserve"> (All methods below are linked to quality).</t>
    </r>
  </si>
  <si>
    <r>
      <t>Alternative Payment Model Framework - Category 3</t>
    </r>
    <r>
      <rPr>
        <sz val="12"/>
        <rFont val="Calibri"/>
        <family val="2"/>
        <scheme val="minor"/>
      </rPr>
      <t xml:space="preserve"> (All methods below are linked to quality)</t>
    </r>
  </si>
  <si>
    <t xml:space="preserve">Roll-up metric showing the percentage of payments in Category 4. </t>
  </si>
  <si>
    <r>
      <t xml:space="preserve">Payment Reform -  Population-based APMs: </t>
    </r>
    <r>
      <rPr>
        <b/>
        <sz val="12"/>
        <rFont val="Calibri"/>
        <family val="2"/>
        <scheme val="minor"/>
      </rPr>
      <t xml:space="preserve"> </t>
    </r>
    <r>
      <rPr>
        <sz val="12"/>
        <rFont val="Calibri"/>
        <family val="2"/>
        <scheme val="minor"/>
      </rPr>
      <t>Percent of total dollars paid in</t>
    </r>
    <r>
      <rPr>
        <sz val="12"/>
        <rFont val="Calibri"/>
        <family val="2"/>
        <scheme val="minor"/>
      </rPr>
      <t xml:space="preserve"> </t>
    </r>
    <r>
      <rPr>
        <sz val="12"/>
        <color rgb="FFFF0000"/>
        <rFont val="Calibri"/>
        <family val="2"/>
        <scheme val="minor"/>
      </rPr>
      <t xml:space="preserve"> </t>
    </r>
    <r>
      <rPr>
        <sz val="12"/>
        <rFont val="Calibri"/>
        <family val="2"/>
        <scheme val="minor"/>
      </rPr>
      <t xml:space="preserve">Category 4. </t>
    </r>
  </si>
  <si>
    <t>Total dollars paid in Category 4 in CY 2015 or most recent 12 months.</t>
  </si>
  <si>
    <r>
      <t>Total dollars paid in</t>
    </r>
    <r>
      <rPr>
        <sz val="12"/>
        <color rgb="FFFF0000"/>
        <rFont val="Calibri"/>
        <family val="2"/>
        <scheme val="minor"/>
      </rPr>
      <t xml:space="preserve"> </t>
    </r>
    <r>
      <rPr>
        <sz val="12"/>
        <rFont val="Calibri"/>
        <family val="2"/>
        <scheme val="minor"/>
      </rPr>
      <t>Category</t>
    </r>
    <r>
      <rPr>
        <sz val="12"/>
        <color rgb="FFFF0000"/>
        <rFont val="Calibri"/>
        <family val="2"/>
        <scheme val="minor"/>
      </rPr>
      <t xml:space="preserve"> </t>
    </r>
    <r>
      <rPr>
        <sz val="12"/>
        <rFont val="Calibri"/>
        <family val="2"/>
        <scheme val="minor"/>
      </rPr>
      <t>3 in CY 2015 or most recent 12 months.</t>
    </r>
  </si>
  <si>
    <t xml:space="preserve">Roll-up metric showing the percentage of payments in Category 3. </t>
  </si>
  <si>
    <r>
      <t xml:space="preserve">Payment Reform -  APMs built on FFS architecture: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3. </t>
    </r>
  </si>
  <si>
    <r>
      <t xml:space="preserve">Payment Reform -  APMs built on FFS linked to quality: </t>
    </r>
    <r>
      <rPr>
        <b/>
        <sz val="12"/>
        <rFont val="Calibri"/>
        <family val="2"/>
        <scheme val="minor"/>
      </rPr>
      <t xml:space="preserve"> </t>
    </r>
    <r>
      <rPr>
        <sz val="12"/>
        <rFont val="Calibri"/>
        <family val="2"/>
        <scheme val="minor"/>
      </rPr>
      <t>Percent of total dollars paid in</t>
    </r>
    <r>
      <rPr>
        <sz val="12"/>
        <color rgb="FFFF0000"/>
        <rFont val="Calibri"/>
        <family val="2"/>
        <scheme val="minor"/>
      </rPr>
      <t xml:space="preserve"> </t>
    </r>
    <r>
      <rPr>
        <sz val="12"/>
        <rFont val="Calibri"/>
        <family val="2"/>
        <scheme val="minor"/>
      </rPr>
      <t xml:space="preserve">Category 2. </t>
    </r>
  </si>
  <si>
    <t xml:space="preserve">Roll-up metric showing the percentage of payments in Category 2. </t>
  </si>
  <si>
    <t>Total dollars paid in Category 2 in CY 2015 or most recent 12 months.</t>
  </si>
  <si>
    <t>Total dollars paid to providers for commercial members in CY 2015 or most recent 12 months.</t>
  </si>
  <si>
    <r>
      <t xml:space="preserve">Total dollars paid to providers through  </t>
    </r>
    <r>
      <rPr>
        <u/>
        <sz val="12"/>
        <rFont val="Calibri"/>
        <family val="2"/>
        <scheme val="minor"/>
      </rPr>
      <t>legacy payments (including FFS without a quality component and DRGs)</t>
    </r>
    <r>
      <rPr>
        <sz val="12"/>
        <rFont val="Calibri"/>
        <family val="2"/>
        <scheme val="minor"/>
      </rPr>
      <t xml:space="preserve"> payments in CY 2015 or most recent 12 months.</t>
    </r>
  </si>
  <si>
    <t>Foundational spending  to improve care: Percent of dollars paid for foundational spending to improve care in CY 2015 or most recent 12 months.</t>
  </si>
  <si>
    <r>
      <t xml:space="preserve">Total </t>
    </r>
    <r>
      <rPr>
        <sz val="12"/>
        <rFont val="Calibri"/>
        <family val="2"/>
        <scheme val="minor"/>
      </rPr>
      <t>dollars paid to providers for commercial members in CY 2015 or most recent 12 months.</t>
    </r>
  </si>
  <si>
    <r>
      <t>Total</t>
    </r>
    <r>
      <rPr>
        <sz val="12"/>
        <rFont val="Calibri"/>
        <family val="2"/>
        <scheme val="minor"/>
      </rPr>
      <t xml:space="preserve"> dollars paid to providers for commercial members in CY 2015 or most recent 12 months.</t>
    </r>
  </si>
  <si>
    <r>
      <t>Aggregated Metrics</t>
    </r>
    <r>
      <rPr>
        <sz val="12"/>
        <rFont val="Calibri"/>
        <family val="2"/>
        <scheme val="minor"/>
      </rPr>
      <t xml:space="preserve"> (Comparison between Category 1 and Categories 2-4)</t>
    </r>
  </si>
  <si>
    <t>Select all that apply:</t>
  </si>
  <si>
    <t>Pilot mode (e.g. only available for a subset of members and/or providers)</t>
  </si>
  <si>
    <t>Expansion mode (e.g. passed initial pilot stage)</t>
  </si>
  <si>
    <t>Questions</t>
  </si>
  <si>
    <t>Responses</t>
  </si>
  <si>
    <t>*</t>
  </si>
  <si>
    <r>
      <t xml:space="preserve">Dollars paid for </t>
    </r>
    <r>
      <rPr>
        <u/>
        <sz val="12"/>
        <rFont val="Calibri"/>
        <family val="2"/>
        <scheme val="minor"/>
      </rPr>
      <t xml:space="preserve">foundational spending to improve care </t>
    </r>
    <r>
      <rPr>
        <sz val="12"/>
        <rFont val="Calibri"/>
        <family val="2"/>
        <scheme val="minor"/>
      </rPr>
      <t>(linked to quality) in CY 2015 or most recent 12 months.</t>
    </r>
  </si>
  <si>
    <t xml:space="preserve">Dollars in P4P programs: Percent of total dollars paid through FFS plus P4P (linked to quality) payments in CY 2015 or most recent 12 months.
* CPR historic metric - trend. </t>
  </si>
  <si>
    <t>Dollars in full or percent of premium population-based payment programs (linked to quality): Percent of total dollars paid through full or percent of premium population-based payments in CY 2015 or most recent 12 months.</t>
  </si>
  <si>
    <r>
      <t xml:space="preserve">Total dollars paid to providers through </t>
    </r>
    <r>
      <rPr>
        <u/>
        <sz val="12"/>
        <rFont val="Calibri"/>
        <family val="2"/>
        <scheme val="minor"/>
      </rPr>
      <t xml:space="preserve">FFS plus P4P payments </t>
    </r>
    <r>
      <rPr>
        <sz val="12"/>
        <rFont val="Calibri"/>
        <family val="2"/>
        <scheme val="minor"/>
      </rPr>
      <t>(linked to quality) in CY 2015 or most recent 12 months.</t>
    </r>
  </si>
  <si>
    <r>
      <t>Total dollars paid to providers through</t>
    </r>
    <r>
      <rPr>
        <u/>
        <sz val="12"/>
        <rFont val="Calibri"/>
        <family val="2"/>
        <scheme val="minor"/>
      </rPr>
      <t xml:space="preserve"> FFS-based shared-savings </t>
    </r>
    <r>
      <rPr>
        <sz val="12"/>
        <rFont val="Calibri"/>
        <family val="2"/>
        <scheme val="minor"/>
      </rPr>
      <t>(linked to quality) payments in CY 2015 or most recent 12 months.</t>
    </r>
  </si>
  <si>
    <r>
      <t xml:space="preserve">Total dollars paid to providers through </t>
    </r>
    <r>
      <rPr>
        <u/>
        <sz val="12"/>
        <rFont val="Calibri"/>
        <family val="2"/>
        <scheme val="minor"/>
      </rPr>
      <t xml:space="preserve">FFS-based shared-risk </t>
    </r>
    <r>
      <rPr>
        <sz val="12"/>
        <rFont val="Calibri"/>
        <family val="2"/>
        <scheme val="minor"/>
      </rPr>
      <t>(linked to quality) payments in CY 2015 or most recent 12 months.</t>
    </r>
  </si>
  <si>
    <r>
      <t xml:space="preserve">Total dollars paid to providers through </t>
    </r>
    <r>
      <rPr>
        <u/>
        <sz val="12"/>
        <rFont val="Calibri"/>
        <family val="2"/>
        <scheme val="minor"/>
      </rPr>
      <t>full or percent of premium population-based payments</t>
    </r>
    <r>
      <rPr>
        <sz val="12"/>
        <rFont val="Calibri"/>
        <family val="2"/>
        <scheme val="minor"/>
      </rPr>
      <t xml:space="preserve"> (linked to quality) in CY 2015 or most recent 12 months.</t>
    </r>
  </si>
  <si>
    <t>Total dollars paid to providers through payment reforms in Categories 2-4 in CY 2015 or most recent 12 months.</t>
  </si>
  <si>
    <t>Payment Reform Penetration - Dollars in Categories 2-4: Percent of total dollars paid through payment reforms in Categories 2-4 in CY 2015 or most recent 12 months.</t>
  </si>
  <si>
    <t xml:space="preserve">Total dollars paid to providers through payment reforms in Categories 3 and 4 in CY 2015 or most recent 12 months. </t>
  </si>
  <si>
    <t>Payment Reform Penetration - Dollars in Categories 3 and 4: Percent of total dollars paid through payment reforms in Categories 3 and 4 in CY 2015 or most recent 12 months.</t>
  </si>
  <si>
    <t>Roll-up metric showing the percentage of payments that are still based on legacy payments.</t>
  </si>
  <si>
    <r>
      <t xml:space="preserve">Total number of commercial, in-network health plan members  </t>
    </r>
    <r>
      <rPr>
        <u/>
        <sz val="12"/>
        <rFont val="Calibri"/>
        <family val="2"/>
        <scheme val="minor"/>
      </rPr>
      <t>attributed</t>
    </r>
    <r>
      <rPr>
        <sz val="12"/>
        <rFont val="Calibri"/>
        <family val="2"/>
        <scheme val="minor"/>
      </rPr>
      <t xml:space="preserve"> to a provider with a payment reform contract in CY 2015 or most recent 12 months. </t>
    </r>
  </si>
  <si>
    <t>Metric Calculation</t>
  </si>
  <si>
    <t>Numerator Value</t>
  </si>
  <si>
    <t>Denominator Value</t>
  </si>
  <si>
    <t>Foundational spending to improve care</t>
  </si>
  <si>
    <t>FFS plus Pay for Performance</t>
  </si>
  <si>
    <t>FFS-based Shared Savings</t>
  </si>
  <si>
    <t>FFS-based Shared Risk</t>
  </si>
  <si>
    <t>Full or Percent of Premium Population-based Payment</t>
  </si>
  <si>
    <t>Fully implemented (e.g. generally available)</t>
  </si>
  <si>
    <t>Category 1, Q2, Cell C4</t>
  </si>
  <si>
    <r>
      <t xml:space="preserve">Total dollars paid to providers through </t>
    </r>
    <r>
      <rPr>
        <u/>
        <sz val="12"/>
        <rFont val="Calibri"/>
        <family val="2"/>
        <scheme val="minor"/>
      </rPr>
      <t>partial population-based payments for conditions</t>
    </r>
    <r>
      <rPr>
        <sz val="12"/>
        <rFont val="Calibri"/>
        <family val="2"/>
        <scheme val="minor"/>
      </rPr>
      <t xml:space="preserve"> (linked to quality) in CY 2015 or most recent 12 months.</t>
    </r>
  </si>
  <si>
    <t>Partial population-based payments for conditions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</si>
  <si>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population-based payments that are not condition-specific </t>
    </r>
    <r>
      <rPr>
        <sz val="12"/>
        <rFont val="Calibri"/>
        <family val="2"/>
        <scheme val="minor"/>
      </rPr>
      <t xml:space="preserve"> (linked to quality) in CY 2015 or most recent 12 months.</t>
    </r>
  </si>
  <si>
    <t>Population-based payments to providers that are not condition-specific and linked to quality: Percent of total dollars paid through partial population-based for conditions (linked to quality) payments in CY 2015 or most recent 12 months.</t>
  </si>
  <si>
    <r>
      <t xml:space="preserve">Total dollars paid to providers through </t>
    </r>
    <r>
      <rPr>
        <u/>
        <sz val="12"/>
        <rFont val="Calibri"/>
        <family val="2"/>
        <scheme val="minor"/>
      </rPr>
      <t xml:space="preserve">partial population-based payments that are not condition-specific </t>
    </r>
    <r>
      <rPr>
        <sz val="12"/>
        <rFont val="Calibri"/>
        <family val="2"/>
        <scheme val="minor"/>
      </rPr>
      <t xml:space="preserve"> (linked to quality) in CY 2015 or most recent 12 months.</t>
    </r>
  </si>
  <si>
    <t>Partial population-based payments that are not condition-specific linked to quality: Percent of total dollars paid through partial population-based for conditions (linked to quality) payments in CY 2015 or most recent 12 months.</t>
  </si>
  <si>
    <t xml:space="preserve">Dollars in shared-risk programs: Percent of total dollars paid through shared-risk (linked to quality) payments in CY 2015 or most recent 12 months.
</t>
  </si>
  <si>
    <r>
      <t xml:space="preserve">Total dollars paid to providers through  </t>
    </r>
    <r>
      <rPr>
        <u/>
        <sz val="12"/>
        <rFont val="Calibri"/>
        <family val="2"/>
        <scheme val="minor"/>
      </rPr>
      <t xml:space="preserve">population-based payments for conditions </t>
    </r>
    <r>
      <rPr>
        <sz val="12"/>
        <rFont val="Calibri"/>
        <family val="2"/>
        <scheme val="minor"/>
      </rPr>
      <t>(linked to quality) in CY 2015 or most recent 12 months.</t>
    </r>
  </si>
  <si>
    <t>Population-based payments for conditions (linked to quality): Percent of total dollars paid through condition-specific population-based payments linked to quality in CY 2015 or most recent 12 months.</t>
  </si>
  <si>
    <t xml:space="preserve">Dollars in FFS-based shared-savings (linked to quality) programs: Percent of total dollars paid through FFS-based shared-savings payments in CY 2015 or most recent 12 months.
</t>
  </si>
  <si>
    <r>
      <t xml:space="preserve">Total dollars paid to providers through </t>
    </r>
    <r>
      <rPr>
        <u/>
        <sz val="12"/>
        <rFont val="Calibri"/>
        <family val="2"/>
        <scheme val="minor"/>
      </rPr>
      <t xml:space="preserve">procedure-based bundled/episode payments </t>
    </r>
    <r>
      <rPr>
        <sz val="12"/>
        <rFont val="Calibri"/>
        <family val="2"/>
        <scheme val="minor"/>
      </rPr>
      <t>(linked to quality) programs in CY 2015 or most recent 12 months.</t>
    </r>
  </si>
  <si>
    <t>Dollars in condition-specific bundled/episode payment programs (linked to quality): Percent of total dollars paid through condition-specific bundled/episode-based payments linked to quality in CY 2015 or most recent 12 months.</t>
  </si>
  <si>
    <t>Dollars in procedure-based bundled/episode  payments (linked to quality) programs: Percent of total dollars paid through bundled/episode payments in CY 2015 or most recent 12 months.</t>
  </si>
  <si>
    <t>Provide contact name, email and phone for the health plan respondent.</t>
  </si>
  <si>
    <r>
      <t xml:space="preserve">Total dollars paid to providers through </t>
    </r>
    <r>
      <rPr>
        <u/>
        <sz val="12"/>
        <rFont val="Calibri"/>
        <family val="2"/>
        <scheme val="minor"/>
      </rPr>
      <t xml:space="preserve">condition-specific, bundled/episode payments </t>
    </r>
    <r>
      <rPr>
        <sz val="12"/>
        <rFont val="Calibri"/>
        <family val="2"/>
        <scheme val="minor"/>
      </rPr>
      <t>(linked to quality) in CY 2015 or most recent 12 months.</t>
    </r>
  </si>
  <si>
    <r>
      <t xml:space="preserve">Legacy payments not linked to quality: </t>
    </r>
    <r>
      <rPr>
        <b/>
        <sz val="12"/>
        <rFont val="Calibri"/>
        <family val="2"/>
        <scheme val="minor"/>
      </rPr>
      <t xml:space="preserve"> </t>
    </r>
    <r>
      <rPr>
        <sz val="12"/>
        <rFont val="Calibri"/>
        <family val="2"/>
        <scheme val="minor"/>
      </rPr>
      <t>Percent of total dollars paid based through legacy payments (including FFS without a quality component and DRGs).</t>
    </r>
  </si>
  <si>
    <t>Population-based Payments not condition-specific</t>
  </si>
  <si>
    <t>Please list any assumptions, qualifications, considerations, or other limitations of the data</t>
  </si>
  <si>
    <t xml:space="preserve">Please list other assumptions, qualifications, considerations, or limitations related to the data submission. </t>
  </si>
  <si>
    <t>Enter value here</t>
  </si>
  <si>
    <t>Provide percent of plan's contracted providers who have at least one APM contract in Categories 3 or 4.</t>
  </si>
  <si>
    <t xml:space="preserve">
Category 3, Q11, cell C8 +
Category 4, Q16, cell C7</t>
  </si>
  <si>
    <t xml:space="preserve">
Category 2, Q5, cell C5 +
Category 3, Q11, cell C8 +
Category 4, Q16, cell C7 </t>
  </si>
  <si>
    <t>Terms</t>
  </si>
  <si>
    <t>Definitions</t>
  </si>
  <si>
    <t>Category 1</t>
  </si>
  <si>
    <t>Category 2</t>
  </si>
  <si>
    <t>Category 3</t>
  </si>
  <si>
    <t>Category 4</t>
  </si>
  <si>
    <t>Alternative Payment Model (APM)</t>
  </si>
  <si>
    <t>Legacy payments</t>
  </si>
  <si>
    <t>Fee-for-service</t>
  </si>
  <si>
    <t>Foundational spending</t>
  </si>
  <si>
    <t>Pay for performance</t>
  </si>
  <si>
    <t>Shared savings</t>
  </si>
  <si>
    <t>Shared risk</t>
  </si>
  <si>
    <t>Linked to quality</t>
  </si>
  <si>
    <t>Population-based payment not condition-specific</t>
  </si>
  <si>
    <t>Population-based payment for conditions</t>
  </si>
  <si>
    <t>Total Dollars</t>
  </si>
  <si>
    <t>Condition-specific bundled/episode payments</t>
  </si>
  <si>
    <t>Full or percent of premium population-based payments</t>
  </si>
  <si>
    <t>Attribution</t>
  </si>
  <si>
    <t>Procedure-based bundled/episode payment</t>
  </si>
  <si>
    <t xml:space="preserve">A clinical category risk adjustment system that uses information about patient diagnoses and selected procedures to identify patients that are expected to have similar costs during a hospital stay - a form of case rate for a hospitalization. Each DRG is assigned a weight that reflects the relative cost of caring for patients in that category relative to other categories and is then multiplied by a conversion factor to establish payment rates. </t>
  </si>
  <si>
    <t>NA</t>
  </si>
  <si>
    <r>
      <t>Alternative Payment Model Framework - Category 2</t>
    </r>
    <r>
      <rPr>
        <sz val="14"/>
        <color theme="0"/>
        <rFont val="Calibri"/>
        <family val="2"/>
        <scheme val="minor"/>
      </rPr>
      <t xml:space="preserve"> (All methods below are linked to quality).</t>
    </r>
  </si>
  <si>
    <r>
      <t>Alternative Payment Model Framework - Category 3</t>
    </r>
    <r>
      <rPr>
        <sz val="14"/>
        <color theme="0"/>
        <rFont val="Calibri"/>
        <family val="2"/>
        <scheme val="minor"/>
      </rPr>
      <t xml:space="preserve"> (All methods below are linked to quality)</t>
    </r>
  </si>
  <si>
    <r>
      <t xml:space="preserve">Alternative Payment Model Framework - Category 4 </t>
    </r>
    <r>
      <rPr>
        <sz val="14"/>
        <color theme="0"/>
        <rFont val="Calibri"/>
        <family val="2"/>
        <scheme val="minor"/>
      </rPr>
      <t>(All methods below are linked to quality)</t>
    </r>
  </si>
  <si>
    <r>
      <t>Aggregated Metrics</t>
    </r>
    <r>
      <rPr>
        <sz val="14"/>
        <color theme="0"/>
        <rFont val="Calibri"/>
        <family val="2"/>
        <scheme val="minor"/>
      </rPr>
      <t xml:space="preserve"> (Comparison between Category 1 and Categories 2-4)</t>
    </r>
  </si>
  <si>
    <t>Population-based Payments condition-specific</t>
  </si>
  <si>
    <t>Metrics</t>
  </si>
  <si>
    <t>Denominator to inform the metrics below</t>
  </si>
  <si>
    <t xml:space="preserve">Diagnosis-related groups (DRGs)
</t>
  </si>
  <si>
    <t>Provider</t>
  </si>
  <si>
    <t xml:space="preserve">For the purposes of this workbook, provider includes all providers for which there is health care spending.  For the purposes of reporting APMs, this includes medical, behavioral, pharmacy, and DME spending to the greatest extent possible. </t>
  </si>
  <si>
    <t>A payment arrangement that allows providers to share in a portion of any savings they generate as compared to a set target for spending, but also puts them at financial risk for any overspending.  Shared risk provides both an upside and downside financial incentive for providers or provider entities to reduce unnecessary spending for a defined population of patients or an episode of care, and to meet quality targets.</t>
  </si>
  <si>
    <t>A payment arrangement that allows providers to share in a portion of any savings they generate as compared to a set target for spending.  Shared savings provides an upside only financial incentive for providers or provider entities to reduce unnecessary spending for a defined population of patients or an episode of care, and to meet quality targets.</t>
  </si>
  <si>
    <t xml:space="preserve">A methodology that uses patient attestation and claims/encounter data to assign a patient population to a provider group/delivery system to manage the population's health, with calculated health care costs/savings or quality of care scores for that population. For some products, an individual consumer may select a network of physicians at the point of enrollment in a health plan (e.g. HMO). The Framework is agnostic to the attribution method (e.g. prospective or concurrent). </t>
  </si>
  <si>
    <t>Health plan enrollees or plan participants.</t>
  </si>
  <si>
    <t>Procedure-based Bundled/Episode Payments</t>
  </si>
  <si>
    <t>Condition-Specific Bundled/Episode Payments</t>
  </si>
  <si>
    <t>APM Framework White Paper</t>
  </si>
  <si>
    <t>Payments that are set or adjusted based on evidence that providers meet a quality standards or improve care or clinical services, including for providers who report quality data, or providers who meet threshold on cost and quality metrics. The APM Framework does not specify which quality measures qualify for a payment method to be "linked to quality."</t>
  </si>
  <si>
    <r>
      <t xml:space="preserve">Fee-for-service with no link to quality. These payments utilize traditional FFS payments that are </t>
    </r>
    <r>
      <rPr>
        <u/>
        <sz val="12"/>
        <rFont val="Calibri"/>
        <family val="2"/>
        <scheme val="minor"/>
      </rPr>
      <t>not</t>
    </r>
    <r>
      <rPr>
        <sz val="12"/>
        <rFont val="Calibri"/>
        <family val="2"/>
        <scheme val="minor"/>
      </rPr>
      <t xml:space="preserve"> adjusted to account for infrastructure investments, provider reporting of quality data, for provider performance on cost and quality metrics. Diagnosis-related groups (DRGs) that are not linked to quality are in Category 1. </t>
    </r>
  </si>
  <si>
    <r>
      <t xml:space="preserve">A single payment to providers and/or health care facilities for all services related to a specific condition (e.g. diabetes). The payment considers the quality, costs, and outcomes for a patient-centered course of care over a longer time period and across care settings.  Providers assume financial risk for the cost of services for a particular condition, as well as costs associated with preventable complications. [APM Framework Category </t>
    </r>
    <r>
      <rPr>
        <b/>
        <sz val="12"/>
        <rFont val="Calibri"/>
        <family val="2"/>
        <scheme val="minor"/>
      </rPr>
      <t>4A]</t>
    </r>
  </si>
  <si>
    <r>
      <t xml:space="preserve">Providers receive a negotiated or payer-specified payment rate for every unit of service they deliver without regard to quality, outcomes or efficiency.  [APM Framework Category </t>
    </r>
    <r>
      <rPr>
        <b/>
        <sz val="12"/>
        <rFont val="Calibri"/>
        <family val="2"/>
        <scheme val="minor"/>
      </rPr>
      <t>1</t>
    </r>
    <r>
      <rPr>
        <sz val="12"/>
        <rFont val="Calibri"/>
        <family val="2"/>
        <scheme val="minor"/>
      </rPr>
      <t>]</t>
    </r>
  </si>
  <si>
    <r>
      <t xml:space="preserve">Includes but is not limited to payments to improve care delivery such as outreach and care coordination/management; after-hour availability; patient communication enhancements; health IT infrastructure use. May come in the form of care/case management fees, medical home payments, infrastructure payments, meaningful use payments and/or per-episode fees for specialists. [APM Framework Category </t>
    </r>
    <r>
      <rPr>
        <b/>
        <sz val="12"/>
        <rFont val="Calibri"/>
        <family val="2"/>
        <scheme val="minor"/>
      </rPr>
      <t>2A</t>
    </r>
    <r>
      <rPr>
        <sz val="12"/>
        <rFont val="Calibri"/>
        <family val="2"/>
        <scheme val="minor"/>
      </rPr>
      <t xml:space="preserve">] </t>
    </r>
  </si>
  <si>
    <r>
      <t>A fixed dollar payment to providers for all the care that a patient population may receive in a given time period, such as a month or year,</t>
    </r>
    <r>
      <rPr>
        <b/>
        <sz val="12"/>
        <rFont val="Calibri"/>
        <family val="2"/>
        <scheme val="minor"/>
      </rPr>
      <t xml:space="preserve"> </t>
    </r>
    <r>
      <rPr>
        <sz val="12"/>
        <rFont val="Calibri"/>
        <family val="2"/>
        <scheme val="minor"/>
      </rPr>
      <t>(e.g. inpatient, outpatient, specialists, out-of-network, etc.) with payment adjustments based on measured performance and patient risk. [APM Framework Category</t>
    </r>
    <r>
      <rPr>
        <b/>
        <sz val="12"/>
        <rFont val="Calibri"/>
        <family val="2"/>
        <scheme val="minor"/>
      </rPr>
      <t xml:space="preserve"> 4B]</t>
    </r>
  </si>
  <si>
    <r>
      <t xml:space="preserve">Payments that utilize traditional payments and are not adjusted to account for infrastructure investments, provider reporting of quality data, or for provider performance on cost and quality metrics. This can include fee-for-service, diagnosis-related groups (DRGs) and per diems.  [APM Framework Category </t>
    </r>
    <r>
      <rPr>
        <b/>
        <sz val="12"/>
        <rFont val="Calibri"/>
        <family val="2"/>
        <scheme val="minor"/>
      </rPr>
      <t>1</t>
    </r>
    <r>
      <rPr>
        <sz val="12"/>
        <rFont val="Calibri"/>
        <family val="2"/>
        <scheme val="minor"/>
      </rPr>
      <t>].</t>
    </r>
  </si>
  <si>
    <r>
      <t xml:space="preserve">The use of incentives (usually financial) to providers to achieve improved performance by increasing the quality of care and/or reducing costs. Incentives are typically paid on top of a base payment, such as fee-for-service or population-based payment. In some cases, if providers do not meet quality of care targets, their base payment is adjusted downward the subsequent year. [APM Framework Categories </t>
    </r>
    <r>
      <rPr>
        <b/>
        <sz val="12"/>
        <rFont val="Calibri"/>
        <family val="2"/>
        <scheme val="minor"/>
      </rPr>
      <t>2C</t>
    </r>
    <r>
      <rPr>
        <sz val="12"/>
        <rFont val="Calibri"/>
        <family val="2"/>
        <scheme val="minor"/>
      </rPr>
      <t xml:space="preserve"> &amp; </t>
    </r>
    <r>
      <rPr>
        <b/>
        <sz val="12"/>
        <rFont val="Calibri"/>
        <family val="2"/>
        <scheme val="minor"/>
      </rPr>
      <t>2D</t>
    </r>
    <r>
      <rPr>
        <sz val="12"/>
        <rFont val="Calibri"/>
        <family val="2"/>
        <scheme val="minor"/>
      </rPr>
      <t>].</t>
    </r>
  </si>
  <si>
    <r>
      <t xml:space="preserve">A per member per month (PMPM) payment to providers for inpatient and outpatient care that a patient population may receive for a particular condition in a given time period, such as a month or year, including inpatient care and facility fees. [APM Framework Category </t>
    </r>
    <r>
      <rPr>
        <b/>
        <sz val="12"/>
        <rFont val="Calibri"/>
        <family val="2"/>
        <scheme val="minor"/>
      </rPr>
      <t>4A</t>
    </r>
    <r>
      <rPr>
        <sz val="12"/>
        <rFont val="Calibri"/>
        <family val="2"/>
        <scheme val="minor"/>
      </rPr>
      <t>].</t>
    </r>
  </si>
  <si>
    <r>
      <t xml:space="preserve">A per member per month (PMPM) payment to providers for outpatient or professional services that a patient population may receive in a given time period, such as a month or year, not including inpatient care or facility fees.  The services for which the payment provides coverage is predefined and could be, for example, primary care services or professional services that are not specific to any particular condition. [APM Framework Category </t>
    </r>
    <r>
      <rPr>
        <b/>
        <sz val="12"/>
        <rFont val="Calibri"/>
        <family val="2"/>
        <scheme val="minor"/>
      </rPr>
      <t>3B</t>
    </r>
    <r>
      <rPr>
        <sz val="12"/>
        <rFont val="Calibri"/>
        <family val="2"/>
        <scheme val="minor"/>
      </rPr>
      <t>].</t>
    </r>
  </si>
  <si>
    <r>
      <t xml:space="preserve">Setting a single price for all services to providers and/or health care facilities for all services related to a specific procedure (e.g. hip replacement). The payment is designed to improve value and outcomes by using quality metrics for provider accountability.  Providers assume financial risk for the cost of services for a particular procedure and related services, as well as costs associated with preventable complications. [APM Framework Categories </t>
    </r>
    <r>
      <rPr>
        <b/>
        <sz val="12"/>
        <rFont val="Calibri"/>
        <family val="2"/>
        <scheme val="minor"/>
      </rPr>
      <t>3A</t>
    </r>
    <r>
      <rPr>
        <sz val="12"/>
        <rFont val="Calibri"/>
        <family val="2"/>
        <scheme val="minor"/>
      </rPr>
      <t xml:space="preserve"> &amp; </t>
    </r>
    <r>
      <rPr>
        <b/>
        <sz val="12"/>
        <rFont val="Calibri"/>
        <family val="2"/>
        <scheme val="minor"/>
      </rPr>
      <t>3B</t>
    </r>
    <r>
      <rPr>
        <sz val="12"/>
        <rFont val="Calibri"/>
        <family val="2"/>
        <scheme val="minor"/>
      </rPr>
      <t>].</t>
    </r>
  </si>
  <si>
    <t xml:space="preserve">Name </t>
  </si>
  <si>
    <t>Email</t>
  </si>
  <si>
    <t>Phone</t>
  </si>
  <si>
    <r>
      <rPr>
        <b/>
        <sz val="14"/>
        <color rgb="FF004080"/>
        <rFont val="Calibri"/>
        <family val="2"/>
        <scheme val="minor"/>
      </rPr>
      <t>Methods</t>
    </r>
    <r>
      <rPr>
        <sz val="14"/>
        <color theme="1"/>
        <rFont val="Calibri"/>
        <family val="2"/>
        <scheme val="minor"/>
      </rPr>
      <t xml:space="preserve"> </t>
    </r>
  </si>
  <si>
    <t>General Information</t>
  </si>
  <si>
    <t>Cross-Checking</t>
  </si>
  <si>
    <r>
      <t xml:space="preserve">Medicaid Metrics
</t>
    </r>
    <r>
      <rPr>
        <b/>
        <sz val="18"/>
        <color theme="0"/>
        <rFont val="Calibri"/>
        <family val="2"/>
        <scheme val="minor"/>
      </rPr>
      <t>Look Back Metrics</t>
    </r>
  </si>
  <si>
    <t>Launch Date (Month/Year in Column B)</t>
  </si>
  <si>
    <t>Indicate Pilot, Expansion, or Fully Implemented* in Column B</t>
  </si>
  <si>
    <t xml:space="preserve">How many hours did it take your organization to complete this survey by line of business?  Please report your response in hours. </t>
  </si>
  <si>
    <t xml:space="preserve">Health care payment methods that use financial incentives to promote or leverage greater value - including higher quality care at lower costs. The APM framework categories are based on the definitions developed by the Health Care Payment Learning Action Network and articulated in its APM Framework White Paper. </t>
  </si>
  <si>
    <t>Fee-for-service linked to quality. These payments utilize traditional FFS payments, but are subsequently adjusted based on infrastructure investments to improve care or clinical services, whether providers report quality data, or how well they perform on cost and quality metrics.                                                     Examples include:
2A: Foundational Payments for Infrastructure and Operations to improve care delivery such as care coordination fees and payments for HIT investments
2B: Pay for Reporting: Bonus payments/rewards for reporting on specified quality measures
2C: Rewards for Performance: Bonus payments/rewards for quality performance on specified measures
2D: Rewards and Penalties for Performance: Bonus payments/rewards and/or penalties for quality performance on specified measures</t>
  </si>
  <si>
    <t>Alternative payment methods (APMs) built on fee-for-service architecture. These payments are based on FFS architecture, while providing mechanisms for effective management of a set of procedures, an episode of care, or all health services provided for individuals. In addition to taking quality considerations into account, payments are based on cost performance against a target, irrespective of how the financial benchmark is established, updated, or adjusted. Providers that meet their cost and quality targets are eligible for shared savings, and those that do not may be held financially accountable. Examples include:
3A: APMs with upside gain sharing, such as retrospective episode-based payments with shared savings (no shared risk) or PCMH with retrospective shared savings (no shared risk) 
3B: APMs with upside gain sharing and downside risk, such as retrospective episode-based payments with shared savings and losses or PCMH with retrospective shared savings and losses</t>
  </si>
  <si>
    <t>Population-based payment. These payments are structured in a manner that encourages providers to deliver well-coordinated, high quality person level care within a defined or overall budget. This holds providers accountable for meeting quality and, increasingly, person centered care goals for a population of patients or members. Payments are intended to cover a wide range of preventive health, health maintenance, and health improvement services, among other items.  These payments will likely require care delivery systems to establish teams of health professionals to provide enhanced access and coordinated care. Examples include:
4A: Condition-specific population-based payments
4B: Comprehensive population-based payments</t>
  </si>
  <si>
    <t xml:space="preserve">For each program identified in the prior question, indicate when the program was launched. </t>
  </si>
  <si>
    <t>For each program identified in the first question, describe its current stage of implementation (Pilot, Expansion, Fully Implemented)*.</t>
  </si>
  <si>
    <r>
      <t xml:space="preserve">Please note that the dollars paid through the various APMs (numerator) are actual dollars paid </t>
    </r>
    <r>
      <rPr>
        <b/>
        <sz val="12"/>
        <rFont val="Calibri"/>
        <family val="2"/>
        <scheme val="minor"/>
      </rPr>
      <t xml:space="preserve">to providers </t>
    </r>
    <r>
      <rPr>
        <sz val="12"/>
        <rFont val="Calibri"/>
        <family val="2"/>
        <scheme val="minor"/>
      </rPr>
      <t xml:space="preserve">in the specified 12 month period. </t>
    </r>
  </si>
  <si>
    <r>
      <t xml:space="preserve">Total dollars paid to providers through </t>
    </r>
    <r>
      <rPr>
        <u/>
        <sz val="12"/>
        <rFont val="Calibri"/>
        <family val="2"/>
        <scheme val="minor"/>
      </rPr>
      <t>legacy payments (including FFS without a quality component and DRGs)</t>
    </r>
    <r>
      <rPr>
        <sz val="12"/>
        <rFont val="Calibri"/>
        <family val="2"/>
        <scheme val="minor"/>
      </rPr>
      <t xml:space="preserve"> payments in the specified 12 month period.</t>
    </r>
  </si>
  <si>
    <r>
      <t xml:space="preserve">Dollars paid for </t>
    </r>
    <r>
      <rPr>
        <u/>
        <sz val="12"/>
        <rFont val="Calibri"/>
        <family val="2"/>
        <scheme val="minor"/>
      </rPr>
      <t xml:space="preserve">foundational spending to improve care </t>
    </r>
    <r>
      <rPr>
        <sz val="12"/>
        <rFont val="Calibri"/>
        <family val="2"/>
        <scheme val="minor"/>
      </rPr>
      <t>(linked to quality) in the specified 12 month period.</t>
    </r>
  </si>
  <si>
    <r>
      <t xml:space="preserve">Total dollars paid to providers through </t>
    </r>
    <r>
      <rPr>
        <u/>
        <sz val="12"/>
        <rFont val="Calibri"/>
        <family val="2"/>
        <scheme val="minor"/>
      </rPr>
      <t xml:space="preserve">FFS plus P4P payments </t>
    </r>
    <r>
      <rPr>
        <sz val="12"/>
        <rFont val="Calibri"/>
        <family val="2"/>
        <scheme val="minor"/>
      </rPr>
      <t>(linked to quality) in the specified 12 month period.</t>
    </r>
  </si>
  <si>
    <t>Total dollars paid in Category 2 in the specified 12 month period.</t>
  </si>
  <si>
    <r>
      <t xml:space="preserve">Total dollars paid to providers through </t>
    </r>
    <r>
      <rPr>
        <u/>
        <sz val="12"/>
        <rFont val="Calibri"/>
        <family val="2"/>
        <scheme val="minor"/>
      </rPr>
      <t xml:space="preserve">procedure-based bundled/episode payments </t>
    </r>
    <r>
      <rPr>
        <sz val="12"/>
        <rFont val="Calibri"/>
        <family val="2"/>
        <scheme val="minor"/>
      </rPr>
      <t>(linked to quality) programs in the specified 12 month period.</t>
    </r>
  </si>
  <si>
    <r>
      <t xml:space="preserve">Total dollars paid to providers through </t>
    </r>
    <r>
      <rPr>
        <u/>
        <sz val="12"/>
        <rFont val="Calibri"/>
        <family val="2"/>
        <scheme val="minor"/>
      </rPr>
      <t xml:space="preserve">population-based payments that are not condition-specific </t>
    </r>
    <r>
      <rPr>
        <sz val="12"/>
        <rFont val="Calibri"/>
        <family val="2"/>
        <scheme val="minor"/>
      </rPr>
      <t xml:space="preserve"> (linked to quality) in the specified 12 month period.</t>
    </r>
  </si>
  <si>
    <r>
      <t>Total dollars paid in</t>
    </r>
    <r>
      <rPr>
        <sz val="12"/>
        <color rgb="FFFF0000"/>
        <rFont val="Calibri"/>
        <family val="2"/>
        <scheme val="minor"/>
      </rPr>
      <t xml:space="preserve"> </t>
    </r>
    <r>
      <rPr>
        <sz val="12"/>
        <rFont val="Calibri"/>
        <family val="2"/>
        <scheme val="minor"/>
      </rPr>
      <t>Category</t>
    </r>
    <r>
      <rPr>
        <sz val="12"/>
        <color rgb="FFFF0000"/>
        <rFont val="Calibri"/>
        <family val="2"/>
        <scheme val="minor"/>
      </rPr>
      <t xml:space="preserve"> </t>
    </r>
    <r>
      <rPr>
        <sz val="12"/>
        <rFont val="Calibri"/>
        <family val="2"/>
        <scheme val="minor"/>
      </rPr>
      <t>3 in the specified 12 month period.</t>
    </r>
  </si>
  <si>
    <r>
      <t xml:space="preserve">Total dollars paid to providers through  </t>
    </r>
    <r>
      <rPr>
        <u/>
        <sz val="12"/>
        <rFont val="Calibri"/>
        <family val="2"/>
        <scheme val="minor"/>
      </rPr>
      <t xml:space="preserve">population-based payments for conditions </t>
    </r>
    <r>
      <rPr>
        <sz val="12"/>
        <rFont val="Calibri"/>
        <family val="2"/>
        <scheme val="minor"/>
      </rPr>
      <t>(linked to quality) in the specified 12 month period.</t>
    </r>
  </si>
  <si>
    <r>
      <t xml:space="preserve">Total dollars paid to providers through </t>
    </r>
    <r>
      <rPr>
        <u/>
        <sz val="12"/>
        <rFont val="Calibri"/>
        <family val="2"/>
        <scheme val="minor"/>
      </rPr>
      <t xml:space="preserve">condition-specific, bundled/episode payments </t>
    </r>
    <r>
      <rPr>
        <sz val="12"/>
        <rFont val="Calibri"/>
        <family val="2"/>
        <scheme val="minor"/>
      </rPr>
      <t>(linked to quality) in the specified 12 month period.</t>
    </r>
  </si>
  <si>
    <r>
      <t xml:space="preserve">Total dollars paid to providers through </t>
    </r>
    <r>
      <rPr>
        <u/>
        <sz val="12"/>
        <rFont val="Calibri"/>
        <family val="2"/>
        <scheme val="minor"/>
      </rPr>
      <t>full or percent of premium population-based payments</t>
    </r>
    <r>
      <rPr>
        <sz val="12"/>
        <rFont val="Calibri"/>
        <family val="2"/>
        <scheme val="minor"/>
      </rPr>
      <t xml:space="preserve"> (linked to quality) in the specified 12 month period.</t>
    </r>
  </si>
  <si>
    <t>Total dollars paid in Category 4 in the specified 12 month period.</t>
  </si>
  <si>
    <t>Total dollars paid to providers through payment reforms in Categories 2-4 in the specified 12 month period.</t>
  </si>
  <si>
    <t>Payment Reform Penetration - Dollars in Categories 3 and 4: Percent of total dollars paid through payment reforms in Categories 3 and 4 in the specified 12 month period.</t>
  </si>
  <si>
    <t>Payment Reform Penetration - Dollars in Categories 2-4: Percent of total dollars paid through payment reforms in Categories 2-4 in the specified 12 month period.</t>
  </si>
  <si>
    <t>Dollars in full or percent of premium population-based payment programs (linked to quality): Percent of total dollars paid through full or percent of premium population-based payments in the specified 12 month period.</t>
  </si>
  <si>
    <t>Dollars in condition-specific bundled/episode payment programs (linked to quality): Percent of total dollars paid through condition-specific bundled/episode-based payments linked to quality in the specified 12 month period.</t>
  </si>
  <si>
    <t>Population-based payments for conditions (linked to quality): Percent of total dollars paid through condition-specific population-based payments linked to quality in the specified 12 month period.</t>
  </si>
  <si>
    <t>Population-based payments to providers that are not condition-specific and linked to quality: Percent of total dollars paid through population-based (linked to quality) payments that are not condition-specific in the specified 12 month period.</t>
  </si>
  <si>
    <t>Dollars in procedure-based bundled/episode  payments (linked to quality) programs: Percent of total dollars paid through procedure-based bundled/episode payments in the specified 12 month period.</t>
  </si>
  <si>
    <t>Dollars in shared-risk programs: Percent of total dollars paid through FFS-based shared-risk (linked to quality) payments in the specified 12 month period.</t>
  </si>
  <si>
    <t>Dollars in shared-savings (linked to quality) programs: Percent of total dollars paid through FFS-based shared-savings payments in the specified 12 month period.</t>
  </si>
  <si>
    <t xml:space="preserve">Dollars in P4P programs: Percent of total dollars paid through FFS plus P4P (linked to quality) payments in the specified 12 month period.
</t>
  </si>
  <si>
    <t>Foundational spending to improve care: Percent of dollars paid for foundational spending to improve care in the specified 12 month period.</t>
  </si>
  <si>
    <t>Dollars under legacy payments (including FFS without a quality component and DRGs): Percent of total dollars paid through legacy payments (including FFS without a quality component and DRGs) in the specified 12 month period.</t>
  </si>
  <si>
    <t>Total dollars paid to providers (in and out of network) for Medicaid beneficiaries in the specified 12 month period.</t>
  </si>
  <si>
    <r>
      <t>Total dollars paid to providers through</t>
    </r>
    <r>
      <rPr>
        <u/>
        <sz val="12"/>
        <rFont val="Calibri"/>
        <family val="2"/>
        <scheme val="minor"/>
      </rPr>
      <t xml:space="preserve"> FFS-based shared-savings </t>
    </r>
    <r>
      <rPr>
        <sz val="12"/>
        <rFont val="Calibri"/>
        <family val="2"/>
        <scheme val="minor"/>
      </rPr>
      <t>(linked to quality) payments in the specified 12 month period.</t>
    </r>
  </si>
  <si>
    <r>
      <t xml:space="preserve">Total dollars paid to providers through </t>
    </r>
    <r>
      <rPr>
        <u/>
        <sz val="12"/>
        <rFont val="Calibri"/>
        <family val="2"/>
        <scheme val="minor"/>
      </rPr>
      <t xml:space="preserve">FFS-based shared-risk </t>
    </r>
    <r>
      <rPr>
        <sz val="12"/>
        <rFont val="Calibri"/>
        <family val="2"/>
        <scheme val="minor"/>
      </rPr>
      <t>(linked to quality) payments in the specified 12 month period.</t>
    </r>
  </si>
  <si>
    <t xml:space="preserve">Total dollars paid to providers through payment reforms in Categories 3 and 4 in the specified 12 month period. </t>
  </si>
  <si>
    <t xml:space="preserve">The total estimated in- and out-of-network health care spend (e.g. annual payment amount) made to providers in the specified 12 month period.  </t>
  </si>
  <si>
    <r>
      <rPr>
        <b/>
        <sz val="14"/>
        <color rgb="FF004080"/>
        <rFont val="Calibri"/>
        <family val="2"/>
        <scheme val="minor"/>
      </rPr>
      <t>Goal/Purpose =</t>
    </r>
    <r>
      <rPr>
        <sz val="12"/>
        <color theme="1"/>
        <rFont val="Calibri"/>
        <family val="2"/>
        <scheme val="minor"/>
      </rPr>
      <t xml:space="preserve"> Track total dollars paid through legacy payments and alternative payment methods (APMs) in</t>
    </r>
    <r>
      <rPr>
        <sz val="12"/>
        <rFont val="Calibri"/>
        <family val="2"/>
        <scheme val="minor"/>
      </rPr>
      <t xml:space="preserve"> the specified 12 month period.</t>
    </r>
    <r>
      <rPr>
        <sz val="12"/>
        <color theme="1"/>
        <rFont val="Calibri"/>
        <family val="2"/>
        <scheme val="minor"/>
      </rPr>
      <t xml:space="preserve"> Dollars reported should NOT reflect projections or estimates, but rather should be based on what the plan actually paid in claims for the specified time period. </t>
    </r>
  </si>
  <si>
    <r>
      <t>Alternative Payment Model Framework - Category 1  (</t>
    </r>
    <r>
      <rPr>
        <sz val="14"/>
        <color theme="0"/>
        <rFont val="Calibri"/>
        <family val="2"/>
        <scheme val="minor"/>
      </rPr>
      <t xml:space="preserve">Metrics are NOT linked to quality)  </t>
    </r>
  </si>
  <si>
    <t xml:space="preserve">What payment models were in effect during the specified period of reporting? </t>
  </si>
  <si>
    <t xml:space="preserve">All metrics below apply to total dollars paid for Medicaid beneficiaries.  </t>
  </si>
  <si>
    <t xml:space="preserve">Does your submission include prescription drug claims data under the pharmacy benefit in the denominator (total spend)? If yes, what percent of the pharmacy benefit spend is included?  </t>
  </si>
  <si>
    <t xml:space="preserve">Does your submission include behavioral health claims data in the denominator (total spend)? If yes, what percent of the behavioral health spend is included? </t>
  </si>
  <si>
    <t>Medicaid beneficiaries</t>
  </si>
  <si>
    <t xml:space="preserve">What is the total number of members covered by the health plan under the Medicaid line of business? </t>
  </si>
  <si>
    <t xml:space="preserve">What is the plan's total health care spend (in- and out-of-network) under the Medicaid line of business? </t>
  </si>
  <si>
    <r>
      <t xml:space="preserve">Contractors should use “look back” metrics (also known as retrospective metrics) to report </t>
    </r>
    <r>
      <rPr>
        <u/>
        <sz val="12"/>
        <rFont val="Calibri"/>
        <family val="2"/>
        <scheme val="minor"/>
      </rPr>
      <t>actual dollars paid to providers</t>
    </r>
    <r>
      <rPr>
        <sz val="12"/>
        <rFont val="Calibri"/>
        <family val="2"/>
        <scheme val="minor"/>
      </rPr>
      <t xml:space="preserve"> through APMs for the specified reporting period. For example, if the plan paid a provider $120,000 for the entire year, but entered into a shared savings contract with the provider 6 months into the year, half of the payments the provider received ($60,000) would be reported as fee-for-service (Category 1) and the other half of the payments the provider received ($60,000) would be reported as shared savings (Category 3). </t>
    </r>
    <r>
      <rPr>
        <b/>
        <sz val="12"/>
        <rFont val="Calibri"/>
        <family val="2"/>
        <scheme val="minor"/>
      </rPr>
      <t xml:space="preserve"> Contractors should populate all highlighted yellow fields below.</t>
    </r>
    <r>
      <rPr>
        <sz val="12"/>
        <rFont val="Calibri"/>
        <family val="2"/>
        <scheme val="minor"/>
      </rPr>
      <t xml:space="preserve">  The definitions use for APM categories are consistent with the HCP LAN APM Framework.  
Plans should report the total dollars paid, which includes </t>
    </r>
    <r>
      <rPr>
        <b/>
        <sz val="12"/>
        <rFont val="Calibri"/>
        <family val="2"/>
        <scheme val="minor"/>
      </rPr>
      <t>the base payment plus any incentive</t>
    </r>
    <r>
      <rPr>
        <sz val="12"/>
        <rFont val="Calibri"/>
        <family val="2"/>
        <scheme val="minor"/>
      </rPr>
      <t xml:space="preserve">, such as fee-for-service with a bonus for performance (P4P), fee-for-service and savings that were shared with providers, etc.  The denominator shall include all payments made to providers for a designated period, including payments associated with all medical services, drug, and behavioral health spending.    
To the extent payment to a provider includes multiple APMs, the plans should put the dollars in the dominant APM.  For example, if a provider has a shared savings contract with a health plan and the provider is also eligible for performance bonuses for meeting quality measures (P4P), the health plan would report the FFS claims, shared savings payments (if any), and the P4P dollars in the shared savings subcategory (Category 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</si>
</sst>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3"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0"/>
      <name val="Calibri"/>
      <family val="2"/>
      <scheme val="minor"/>
    </font>
    <font>
      <sz val="12"/>
      <color theme="1"/>
      <name val="Calibri"/>
      <family val="2"/>
      <scheme val="minor"/>
    </font>
    <font>
      <b/>
      <sz val="12"/>
      <name val="Calibri"/>
      <family val="2"/>
      <scheme val="minor"/>
    </font>
    <font>
      <sz val="12"/>
      <color rgb="FFFF0000"/>
      <name val="Calibri"/>
      <family val="2"/>
      <scheme val="minor"/>
    </font>
    <font>
      <sz val="12"/>
      <name val="Calibri"/>
      <family val="2"/>
      <scheme val="minor"/>
    </font>
    <font>
      <u/>
      <sz val="12"/>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2"/>
      <color rgb="FFFFFFFF"/>
      <name val="Calibri"/>
      <family val="2"/>
    </font>
    <font>
      <sz val="12"/>
      <color theme="1"/>
      <name val="Calibri"/>
      <family val="2"/>
    </font>
    <font>
      <sz val="12"/>
      <name val="Calibri"/>
      <family val="2"/>
    </font>
    <font>
      <sz val="12"/>
      <color rgb="FF000000"/>
      <name val="Calibri"/>
      <family val="2"/>
    </font>
    <font>
      <sz val="11"/>
      <color theme="1"/>
      <name val="Calibri"/>
      <family val="2"/>
      <scheme val="minor"/>
    </font>
    <font>
      <b/>
      <sz val="14"/>
      <color theme="0"/>
      <name val="Calibri"/>
      <family val="2"/>
      <scheme val="minor"/>
    </font>
    <font>
      <sz val="14"/>
      <color theme="0"/>
      <name val="Calibri"/>
      <family val="2"/>
      <scheme val="minor"/>
    </font>
    <font>
      <sz val="12"/>
      <color rgb="FF000000"/>
      <name val="Calibri"/>
      <family val="2"/>
      <scheme val="minor"/>
    </font>
    <font>
      <b/>
      <sz val="12"/>
      <color theme="1"/>
      <name val="Calibri"/>
      <family val="2"/>
      <scheme val="minor"/>
    </font>
    <font>
      <b/>
      <sz val="14"/>
      <color rgb="FF004080"/>
      <name val="Calibri"/>
      <family val="2"/>
      <scheme val="minor"/>
    </font>
    <font>
      <u/>
      <sz val="12"/>
      <color theme="10"/>
      <name val="Calibri"/>
      <family val="2"/>
      <scheme val="minor"/>
    </font>
    <font>
      <sz val="14"/>
      <color theme="1"/>
      <name val="Calibri"/>
      <family val="2"/>
      <scheme val="minor"/>
    </font>
    <font>
      <b/>
      <sz val="18"/>
      <color theme="0"/>
      <name val="Calibri"/>
      <family val="2"/>
      <scheme val="minor"/>
    </font>
    <font>
      <b/>
      <sz val="22"/>
      <color theme="0"/>
      <name val="Calibri"/>
      <family val="2"/>
      <scheme val="minor"/>
    </font>
    <font>
      <sz val="22"/>
      <color theme="0"/>
      <name val="Calibri"/>
      <family val="2"/>
      <scheme val="minor"/>
    </font>
    <font>
      <b/>
      <sz val="14"/>
      <name val="Calibri"/>
      <family val="2"/>
      <scheme val="minor"/>
    </font>
  </fonts>
  <fills count="10">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004080"/>
        <bgColor indexed="64"/>
      </patternFill>
    </fill>
    <fill>
      <patternFill patternType="solid">
        <fgColor rgb="FFFFFF00"/>
        <bgColor indexed="64"/>
      </patternFill>
    </fill>
    <fill>
      <patternFill patternType="solid">
        <fgColor theme="5"/>
        <bgColor indexed="64"/>
      </patternFill>
    </fill>
    <fill>
      <patternFill patternType="solid">
        <fgColor theme="8"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style="thin">
        <color auto="1"/>
      </left>
      <right style="medium">
        <color auto="1"/>
      </right>
      <top/>
      <bottom/>
      <diagonal/>
    </border>
  </borders>
  <cellStyleXfs count="197">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5" fillId="0" borderId="0"/>
    <xf numFmtId="0" fontId="15" fillId="0" borderId="0" applyNumberFormat="0" applyFill="0" applyBorder="0" applyAlignment="0" applyProtection="0"/>
    <xf numFmtId="0" fontId="16" fillId="0" borderId="0" applyNumberFormat="0" applyFill="0" applyBorder="0" applyAlignment="0" applyProtection="0"/>
    <xf numFmtId="0" fontId="21"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 fillId="0" borderId="0"/>
  </cellStyleXfs>
  <cellXfs count="196">
    <xf numFmtId="0" fontId="0" fillId="0" borderId="0" xfId="0"/>
    <xf numFmtId="0" fontId="8" fillId="5" borderId="1" xfId="0" applyFont="1" applyFill="1" applyBorder="1" applyAlignment="1">
      <alignment horizontal="center" vertical="center" wrapText="1"/>
    </xf>
    <xf numFmtId="0" fontId="9" fillId="0" borderId="0" xfId="0" applyFont="1"/>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9" fillId="0" borderId="1" xfId="0" applyFont="1" applyBorder="1"/>
    <xf numFmtId="0" fontId="12" fillId="3" borderId="6" xfId="0" applyFont="1" applyFill="1" applyBorder="1" applyAlignment="1">
      <alignment vertical="center" wrapText="1"/>
    </xf>
    <xf numFmtId="0" fontId="12" fillId="3" borderId="6"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12" fillId="3" borderId="2" xfId="0" applyFont="1" applyFill="1" applyBorder="1" applyAlignment="1">
      <alignment vertical="center" wrapText="1"/>
    </xf>
    <xf numFmtId="0" fontId="12" fillId="3" borderId="7" xfId="0" applyFont="1" applyFill="1" applyBorder="1" applyAlignment="1">
      <alignment horizontal="left" vertical="center" wrapText="1"/>
    </xf>
    <xf numFmtId="0" fontId="12" fillId="3" borderId="7" xfId="0" applyFont="1" applyFill="1" applyBorder="1" applyAlignment="1">
      <alignment vertical="center" wrapText="1"/>
    </xf>
    <xf numFmtId="0" fontId="12" fillId="0" borderId="1" xfId="0" applyFont="1" applyBorder="1" applyAlignment="1">
      <alignment horizontal="left" vertical="top" wrapText="1"/>
    </xf>
    <xf numFmtId="0" fontId="12" fillId="0" borderId="1" xfId="0" applyFont="1" applyBorder="1"/>
    <xf numFmtId="0" fontId="9" fillId="0" borderId="0" xfId="0" applyFont="1" applyBorder="1"/>
    <xf numFmtId="0" fontId="12" fillId="0" borderId="1" xfId="0" applyFont="1" applyBorder="1" applyAlignment="1">
      <alignment wrapText="1"/>
    </xf>
    <xf numFmtId="0" fontId="12" fillId="0" borderId="1" xfId="0" applyFont="1" applyBorder="1" applyAlignment="1">
      <alignment horizontal="center" vertical="center"/>
    </xf>
    <xf numFmtId="0" fontId="12" fillId="0" borderId="1" xfId="0" applyFont="1" applyBorder="1" applyAlignment="1">
      <alignment horizontal="left" wrapText="1"/>
    </xf>
    <xf numFmtId="0" fontId="12" fillId="0" borderId="1" xfId="0" applyFont="1" applyBorder="1" applyAlignment="1">
      <alignment horizontal="left" vertical="center" wrapText="1"/>
    </xf>
    <xf numFmtId="0" fontId="12" fillId="0" borderId="1" xfId="0" applyFont="1" applyBorder="1" applyAlignment="1">
      <alignment vertical="center"/>
    </xf>
    <xf numFmtId="0" fontId="12" fillId="0" borderId="1" xfId="0" applyFont="1" applyBorder="1" applyAlignment="1">
      <alignment vertical="center" wrapText="1"/>
    </xf>
    <xf numFmtId="0" fontId="9" fillId="0" borderId="1" xfId="0" applyFont="1" applyBorder="1" applyAlignment="1">
      <alignment vertical="center" wrapText="1"/>
    </xf>
    <xf numFmtId="10" fontId="12" fillId="3" borderId="2" xfId="0" applyNumberFormat="1" applyFont="1" applyFill="1" applyBorder="1" applyAlignment="1">
      <alignment vertical="center" wrapText="1"/>
    </xf>
    <xf numFmtId="10" fontId="8" fillId="5" borderId="2" xfId="0" applyNumberFormat="1" applyFont="1" applyFill="1" applyBorder="1" applyAlignment="1">
      <alignment horizontal="center" vertical="center" wrapText="1"/>
    </xf>
    <xf numFmtId="10" fontId="12" fillId="3" borderId="1" xfId="0" applyNumberFormat="1" applyFont="1" applyFill="1" applyBorder="1" applyAlignment="1">
      <alignment vertical="center" wrapText="1"/>
    </xf>
    <xf numFmtId="10" fontId="9" fillId="0" borderId="0" xfId="0" applyNumberFormat="1" applyFont="1"/>
    <xf numFmtId="10" fontId="12" fillId="3" borderId="1" xfId="0" applyNumberFormat="1" applyFont="1" applyFill="1" applyBorder="1" applyAlignment="1">
      <alignment horizontal="left" vertical="center" wrapText="1"/>
    </xf>
    <xf numFmtId="10" fontId="12" fillId="3" borderId="7" xfId="0" applyNumberFormat="1" applyFont="1" applyFill="1" applyBorder="1" applyAlignment="1">
      <alignment horizontal="left" vertical="center" wrapText="1"/>
    </xf>
    <xf numFmtId="10" fontId="12" fillId="3" borderId="7" xfId="0" applyNumberFormat="1" applyFont="1" applyFill="1" applyBorder="1" applyAlignment="1">
      <alignment vertical="center" wrapText="1"/>
    </xf>
    <xf numFmtId="10" fontId="9" fillId="0" borderId="0" xfId="0" applyNumberFormat="1" applyFont="1" applyBorder="1"/>
    <xf numFmtId="164" fontId="8" fillId="5" borderId="1" xfId="0" applyNumberFormat="1" applyFont="1" applyFill="1" applyBorder="1" applyAlignment="1">
      <alignment horizontal="center" vertical="center" wrapText="1"/>
    </xf>
    <xf numFmtId="164" fontId="12" fillId="3" borderId="1" xfId="0" applyNumberFormat="1" applyFont="1" applyFill="1" applyBorder="1" applyAlignment="1">
      <alignment vertical="center" wrapText="1"/>
    </xf>
    <xf numFmtId="164" fontId="9" fillId="0" borderId="0" xfId="0" applyNumberFormat="1" applyFont="1"/>
    <xf numFmtId="164" fontId="12" fillId="3" borderId="6" xfId="0" applyNumberFormat="1" applyFont="1" applyFill="1" applyBorder="1" applyAlignment="1">
      <alignment vertical="center" wrapText="1"/>
    </xf>
    <xf numFmtId="4" fontId="8" fillId="5" borderId="1" xfId="0" applyNumberFormat="1" applyFont="1" applyFill="1" applyBorder="1" applyAlignment="1">
      <alignment horizontal="center" vertical="center" wrapText="1"/>
    </xf>
    <xf numFmtId="4" fontId="9" fillId="0" borderId="0" xfId="0" applyNumberFormat="1" applyFont="1"/>
    <xf numFmtId="164" fontId="12" fillId="3" borderId="1" xfId="0" applyNumberFormat="1" applyFont="1" applyFill="1" applyBorder="1" applyAlignment="1">
      <alignment horizontal="right" vertical="center" wrapText="1"/>
    </xf>
    <xf numFmtId="164" fontId="12" fillId="3" borderId="6" xfId="0" applyNumberFormat="1" applyFont="1" applyFill="1" applyBorder="1" applyAlignment="1">
      <alignment horizontal="right" vertical="center" wrapText="1"/>
    </xf>
    <xf numFmtId="10" fontId="12" fillId="3" borderId="7" xfId="0" applyNumberFormat="1" applyFont="1" applyFill="1" applyBorder="1" applyAlignment="1">
      <alignment horizontal="center" vertical="center" wrapText="1"/>
    </xf>
    <xf numFmtId="0" fontId="18" fillId="0" borderId="1" xfId="0" applyFont="1" applyBorder="1" applyAlignment="1">
      <alignment vertical="top" wrapText="1"/>
    </xf>
    <xf numFmtId="0" fontId="19" fillId="0" borderId="1" xfId="0" applyFont="1" applyBorder="1" applyAlignment="1">
      <alignment vertical="top"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left" vertical="center" wrapText="1"/>
    </xf>
    <xf numFmtId="164" fontId="12" fillId="3" borderId="1" xfId="0" applyNumberFormat="1" applyFont="1" applyFill="1" applyBorder="1" applyAlignment="1">
      <alignment wrapText="1"/>
    </xf>
    <xf numFmtId="0" fontId="12" fillId="0" borderId="1" xfId="0" applyFont="1" applyFill="1" applyBorder="1" applyAlignment="1">
      <alignment horizontal="left" vertical="center" wrapText="1"/>
    </xf>
    <xf numFmtId="0" fontId="7" fillId="0" borderId="0" xfId="0" applyFont="1"/>
    <xf numFmtId="0" fontId="12" fillId="0" borderId="1" xfId="0" applyFont="1" applyBorder="1" applyAlignment="1">
      <alignment vertical="center" wrapText="1"/>
    </xf>
    <xf numFmtId="0" fontId="8" fillId="5" borderId="1" xfId="0" applyFont="1" applyFill="1" applyBorder="1" applyAlignment="1">
      <alignment horizontal="center" wrapText="1"/>
    </xf>
    <xf numFmtId="0" fontId="7" fillId="0" borderId="1" xfId="0" applyFont="1" applyBorder="1" applyAlignment="1">
      <alignment vertical="center" wrapText="1"/>
    </xf>
    <xf numFmtId="0" fontId="18" fillId="2" borderId="1" xfId="0" applyFont="1" applyFill="1" applyBorder="1" applyAlignment="1">
      <alignment vertical="top" wrapText="1"/>
    </xf>
    <xf numFmtId="0" fontId="19" fillId="2" borderId="1" xfId="0" applyFont="1" applyFill="1" applyBorder="1" applyAlignment="1">
      <alignment vertical="top" wrapText="1"/>
    </xf>
    <xf numFmtId="0" fontId="24" fillId="0" borderId="1" xfId="0" applyFont="1" applyBorder="1" applyAlignment="1">
      <alignment vertical="top" wrapText="1"/>
    </xf>
    <xf numFmtId="0" fontId="12" fillId="0" borderId="3" xfId="0" applyFont="1" applyBorder="1" applyAlignment="1">
      <alignment vertical="top" wrapText="1"/>
    </xf>
    <xf numFmtId="0" fontId="24" fillId="0" borderId="6" xfId="0" applyFont="1" applyBorder="1" applyAlignment="1">
      <alignment vertical="top" wrapText="1"/>
    </xf>
    <xf numFmtId="0" fontId="24" fillId="0" borderId="11" xfId="0" applyFont="1" applyBorder="1" applyAlignment="1">
      <alignment vertical="top" wrapText="1"/>
    </xf>
    <xf numFmtId="0" fontId="9" fillId="3" borderId="0" xfId="0" applyFont="1" applyFill="1"/>
    <xf numFmtId="0" fontId="9" fillId="3" borderId="0" xfId="0" applyFont="1" applyFill="1" applyAlignment="1">
      <alignment horizontal="right" vertical="top"/>
    </xf>
    <xf numFmtId="0" fontId="18" fillId="3" borderId="1" xfId="0" applyFont="1" applyFill="1" applyBorder="1" applyAlignment="1">
      <alignment vertical="top" wrapText="1"/>
    </xf>
    <xf numFmtId="0" fontId="7" fillId="0" borderId="0" xfId="0" applyFont="1" applyFill="1"/>
    <xf numFmtId="0" fontId="6" fillId="0" borderId="1" xfId="0" applyFont="1" applyFill="1" applyBorder="1" applyAlignment="1">
      <alignment wrapText="1"/>
    </xf>
    <xf numFmtId="0" fontId="12" fillId="0" borderId="11" xfId="0" applyFont="1" applyBorder="1" applyAlignment="1">
      <alignment vertical="top" wrapText="1"/>
    </xf>
    <xf numFmtId="0" fontId="17" fillId="6" borderId="1" xfId="0" applyFont="1" applyFill="1" applyBorder="1" applyAlignment="1">
      <alignment vertical="top" wrapText="1"/>
    </xf>
    <xf numFmtId="0" fontId="4" fillId="0" borderId="0" xfId="152" applyFont="1"/>
    <xf numFmtId="0" fontId="12" fillId="3" borderId="5" xfId="152" applyFont="1" applyFill="1" applyBorder="1" applyAlignment="1">
      <alignment vertical="center" wrapText="1"/>
    </xf>
    <xf numFmtId="0" fontId="27" fillId="3" borderId="12" xfId="173" applyFont="1" applyFill="1" applyBorder="1" applyAlignment="1">
      <alignment vertical="center" wrapText="1"/>
    </xf>
    <xf numFmtId="0" fontId="10" fillId="2" borderId="1" xfId="152" applyFont="1" applyFill="1" applyBorder="1" applyAlignment="1">
      <alignment vertical="center" wrapText="1"/>
    </xf>
    <xf numFmtId="0" fontId="12" fillId="2" borderId="1" xfId="152" applyFont="1" applyFill="1" applyBorder="1" applyAlignment="1">
      <alignment vertical="center" wrapText="1"/>
    </xf>
    <xf numFmtId="0" fontId="10" fillId="0" borderId="1" xfId="152" applyFont="1" applyBorder="1" applyAlignment="1">
      <alignment vertical="center" wrapText="1"/>
    </xf>
    <xf numFmtId="0" fontId="12" fillId="0" borderId="1" xfId="152" applyFont="1" applyBorder="1" applyAlignment="1">
      <alignment vertical="center" wrapText="1"/>
    </xf>
    <xf numFmtId="0" fontId="10" fillId="0" borderId="1" xfId="152" applyFont="1" applyFill="1" applyBorder="1" applyAlignment="1">
      <alignment vertical="center" wrapText="1"/>
    </xf>
    <xf numFmtId="0" fontId="12" fillId="0" borderId="1" xfId="152" applyFont="1" applyFill="1" applyBorder="1" applyAlignment="1">
      <alignment vertical="center" wrapText="1"/>
    </xf>
    <xf numFmtId="0" fontId="4" fillId="0" borderId="0" xfId="152" applyFont="1" applyFill="1"/>
    <xf numFmtId="0" fontId="10" fillId="0" borderId="5" xfId="152" applyFont="1" applyFill="1" applyBorder="1" applyAlignment="1">
      <alignment vertical="center" wrapText="1"/>
    </xf>
    <xf numFmtId="0" fontId="12" fillId="0" borderId="5" xfId="152" applyFont="1" applyFill="1" applyBorder="1" applyAlignment="1">
      <alignment vertical="center" wrapText="1"/>
    </xf>
    <xf numFmtId="0" fontId="25" fillId="0" borderId="0" xfId="152" applyFont="1" applyAlignment="1">
      <alignment vertical="center" wrapText="1"/>
    </xf>
    <xf numFmtId="0" fontId="4" fillId="0" borderId="0" xfId="152" applyFont="1" applyAlignment="1">
      <alignment vertical="center" wrapText="1"/>
    </xf>
    <xf numFmtId="0" fontId="12" fillId="3" borderId="1" xfId="0" applyFont="1" applyFill="1" applyBorder="1" applyAlignment="1">
      <alignment vertical="center" wrapText="1"/>
    </xf>
    <xf numFmtId="0" fontId="12" fillId="3" borderId="2" xfId="0" applyFont="1" applyFill="1" applyBorder="1" applyAlignment="1">
      <alignment vertical="center" wrapText="1"/>
    </xf>
    <xf numFmtId="0" fontId="18" fillId="0" borderId="1" xfId="0" applyFont="1" applyBorder="1" applyAlignment="1">
      <alignment vertical="center" wrapText="1"/>
    </xf>
    <xf numFmtId="0" fontId="18" fillId="0" borderId="3" xfId="0" applyFont="1" applyBorder="1" applyAlignment="1">
      <alignment vertical="center" wrapText="1"/>
    </xf>
    <xf numFmtId="0" fontId="19" fillId="0" borderId="1" xfId="0" applyFont="1" applyBorder="1" applyAlignment="1">
      <alignmen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10" fontId="12" fillId="3" borderId="1" xfId="0" applyNumberFormat="1" applyFont="1" applyFill="1" applyBorder="1" applyAlignment="1">
      <alignment horizontal="center" vertical="center" wrapText="1"/>
    </xf>
    <xf numFmtId="0" fontId="9" fillId="6" borderId="0" xfId="0" applyFont="1" applyFill="1"/>
    <xf numFmtId="164" fontId="9" fillId="6" borderId="0" xfId="0" applyNumberFormat="1" applyFont="1" applyFill="1"/>
    <xf numFmtId="10" fontId="9" fillId="6" borderId="0" xfId="0" applyNumberFormat="1" applyFont="1" applyFill="1"/>
    <xf numFmtId="0" fontId="7" fillId="6" borderId="0" xfId="0" applyFont="1" applyFill="1"/>
    <xf numFmtId="0" fontId="17" fillId="6" borderId="1" xfId="0" applyFont="1" applyFill="1" applyBorder="1" applyAlignment="1">
      <alignment horizontal="center" vertical="top" wrapText="1"/>
    </xf>
    <xf numFmtId="0" fontId="25" fillId="6" borderId="0" xfId="152" applyFont="1" applyFill="1" applyAlignment="1">
      <alignment vertical="center" wrapText="1"/>
    </xf>
    <xf numFmtId="0" fontId="4" fillId="6" borderId="0" xfId="152" applyFont="1" applyFill="1" applyAlignment="1">
      <alignment vertical="center" wrapText="1"/>
    </xf>
    <xf numFmtId="0" fontId="17" fillId="6" borderId="1" xfId="152" applyFont="1" applyFill="1" applyBorder="1" applyAlignment="1">
      <alignment vertical="center" wrapText="1"/>
    </xf>
    <xf numFmtId="0" fontId="17" fillId="6" borderId="2" xfId="152" applyFont="1" applyFill="1" applyBorder="1" applyAlignment="1">
      <alignment vertical="center" wrapText="1"/>
    </xf>
    <xf numFmtId="164" fontId="12" fillId="7" borderId="1" xfId="0" applyNumberFormat="1" applyFont="1" applyFill="1" applyBorder="1" applyAlignment="1">
      <alignment vertical="center" wrapText="1"/>
    </xf>
    <xf numFmtId="164" fontId="12" fillId="7" borderId="1" xfId="0" applyNumberFormat="1" applyFont="1" applyFill="1" applyBorder="1" applyAlignment="1">
      <alignment horizontal="righ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vertical="center" wrapText="1"/>
    </xf>
    <xf numFmtId="10" fontId="12" fillId="3"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164" fontId="12" fillId="0" borderId="1" xfId="0" applyNumberFormat="1" applyFont="1" applyFill="1" applyBorder="1" applyAlignment="1">
      <alignment vertical="center" wrapText="1"/>
    </xf>
    <xf numFmtId="0" fontId="5" fillId="0" borderId="1" xfId="149" applyFill="1" applyBorder="1" applyAlignment="1">
      <alignment vertical="center" wrapText="1"/>
    </xf>
    <xf numFmtId="10" fontId="12" fillId="0" borderId="1" xfId="0" applyNumberFormat="1" applyFont="1" applyFill="1" applyBorder="1" applyAlignment="1">
      <alignment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vertical="center" wrapText="1"/>
    </xf>
    <xf numFmtId="164" fontId="12" fillId="0" borderId="0" xfId="0" applyNumberFormat="1" applyFont="1" applyFill="1" applyBorder="1" applyAlignment="1">
      <alignment vertical="center" wrapText="1"/>
    </xf>
    <xf numFmtId="10" fontId="12" fillId="0" borderId="0" xfId="0" applyNumberFormat="1" applyFont="1" applyFill="1" applyBorder="1" applyAlignment="1">
      <alignment horizontal="center" vertical="center" wrapText="1"/>
    </xf>
    <xf numFmtId="164" fontId="12" fillId="0" borderId="1" xfId="0" applyNumberFormat="1" applyFont="1" applyFill="1" applyBorder="1" applyAlignment="1">
      <alignment horizontal="right" vertical="center" wrapText="1"/>
    </xf>
    <xf numFmtId="10" fontId="12" fillId="0" borderId="1" xfId="0" applyNumberFormat="1" applyFont="1" applyFill="1" applyBorder="1" applyAlignment="1">
      <alignment horizontal="center" vertical="center" wrapText="1"/>
    </xf>
    <xf numFmtId="0" fontId="28" fillId="0" borderId="0" xfId="0" applyFont="1" applyFill="1" applyBorder="1" applyAlignment="1">
      <alignment vertical="center" wrapText="1"/>
    </xf>
    <xf numFmtId="0" fontId="26" fillId="0" borderId="0" xfId="0" applyFont="1" applyFill="1" applyBorder="1" applyAlignment="1">
      <alignment vertical="center" wrapText="1"/>
    </xf>
    <xf numFmtId="0" fontId="5" fillId="0" borderId="0" xfId="0" applyFont="1" applyFill="1" applyBorder="1" applyAlignment="1"/>
    <xf numFmtId="0" fontId="22" fillId="8" borderId="1" xfId="0" applyFont="1" applyFill="1" applyBorder="1" applyAlignment="1">
      <alignment horizontal="center" vertical="center" wrapText="1"/>
    </xf>
    <xf numFmtId="164" fontId="22" fillId="8" borderId="1" xfId="0" applyNumberFormat="1" applyFont="1" applyFill="1" applyBorder="1" applyAlignment="1">
      <alignment horizontal="center" vertical="center" wrapText="1"/>
    </xf>
    <xf numFmtId="10" fontId="22" fillId="8" borderId="1" xfId="0" applyNumberFormat="1" applyFont="1" applyFill="1" applyBorder="1" applyAlignment="1">
      <alignment horizontal="center" vertical="center" wrapText="1"/>
    </xf>
    <xf numFmtId="0" fontId="10" fillId="3" borderId="1" xfId="152" applyFont="1" applyFill="1" applyBorder="1" applyAlignment="1">
      <alignment vertical="center" wrapText="1"/>
    </xf>
    <xf numFmtId="0" fontId="12" fillId="3" borderId="1" xfId="152" applyFont="1" applyFill="1" applyBorder="1" applyAlignment="1">
      <alignment vertical="center" wrapText="1"/>
    </xf>
    <xf numFmtId="0" fontId="7" fillId="6" borderId="0" xfId="0" applyFont="1" applyFill="1" applyAlignment="1">
      <alignment wrapText="1"/>
    </xf>
    <xf numFmtId="0" fontId="7" fillId="0" borderId="0" xfId="0" applyFont="1" applyAlignment="1">
      <alignment wrapText="1"/>
    </xf>
    <xf numFmtId="0" fontId="19" fillId="2" borderId="5"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1" fillId="2" borderId="8"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30" fillId="6" borderId="0" xfId="0" applyFont="1" applyFill="1" applyAlignment="1">
      <alignment horizontal="center"/>
    </xf>
    <xf numFmtId="0" fontId="17" fillId="6" borderId="1" xfId="0" applyFont="1" applyFill="1" applyBorder="1" applyAlignment="1">
      <alignment horizontal="center" vertical="top" wrapText="1"/>
    </xf>
    <xf numFmtId="0" fontId="18" fillId="0" borderId="1" xfId="0" applyFont="1" applyBorder="1" applyAlignment="1">
      <alignment horizontal="left" vertical="top" wrapText="1"/>
    </xf>
    <xf numFmtId="0" fontId="19" fillId="2" borderId="5" xfId="0" applyFont="1" applyFill="1" applyBorder="1" applyAlignment="1">
      <alignment horizontal="left" vertical="top" wrapText="1"/>
    </xf>
    <xf numFmtId="0" fontId="19" fillId="2" borderId="6" xfId="0" applyFont="1" applyFill="1" applyBorder="1" applyAlignment="1">
      <alignment horizontal="left" vertical="top" wrapText="1"/>
    </xf>
    <xf numFmtId="0" fontId="7" fillId="0" borderId="1" xfId="0" applyFont="1" applyFill="1" applyBorder="1" applyAlignment="1">
      <alignment horizontal="left"/>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1" fillId="0" borderId="0" xfId="0" applyFont="1" applyAlignment="1">
      <alignment horizontal="left" vertical="top" wrapText="1"/>
    </xf>
    <xf numFmtId="0" fontId="12" fillId="3" borderId="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10" fontId="12" fillId="3" borderId="5" xfId="0" applyNumberFormat="1" applyFont="1" applyFill="1" applyBorder="1" applyAlignment="1">
      <alignment horizontal="left" vertical="center" wrapText="1"/>
    </xf>
    <xf numFmtId="10" fontId="12" fillId="3" borderId="6" xfId="0" applyNumberFormat="1" applyFont="1" applyFill="1" applyBorder="1" applyAlignment="1">
      <alignment horizontal="left" vertical="center" wrapText="1"/>
    </xf>
    <xf numFmtId="0" fontId="12" fillId="3" borderId="5" xfId="0" applyNumberFormat="1" applyFont="1" applyFill="1" applyBorder="1" applyAlignment="1">
      <alignment horizontal="left" vertical="center" wrapText="1"/>
    </xf>
    <xf numFmtId="0" fontId="12" fillId="3" borderId="6" xfId="0" applyNumberFormat="1" applyFont="1" applyFill="1" applyBorder="1" applyAlignment="1">
      <alignment horizontal="left" vertical="center" wrapText="1"/>
    </xf>
    <xf numFmtId="0" fontId="12" fillId="0" borderId="5" xfId="0" applyFont="1" applyBorder="1" applyAlignment="1">
      <alignment wrapText="1"/>
    </xf>
    <xf numFmtId="0" fontId="0" fillId="0" borderId="6" xfId="0" applyBorder="1" applyAlignment="1">
      <alignment wrapText="1"/>
    </xf>
    <xf numFmtId="10" fontId="12" fillId="0" borderId="5" xfId="0" applyNumberFormat="1" applyFont="1" applyBorder="1" applyAlignment="1">
      <alignment horizontal="left" vertical="center" wrapText="1"/>
    </xf>
    <xf numFmtId="10" fontId="12" fillId="0" borderId="6" xfId="0" applyNumberFormat="1" applyFont="1" applyBorder="1" applyAlignment="1">
      <alignment horizontal="left" vertical="center" wrapText="1"/>
    </xf>
    <xf numFmtId="0" fontId="12" fillId="3" borderId="5" xfId="0" applyFont="1" applyFill="1" applyBorder="1" applyAlignment="1">
      <alignment horizontal="center" vertical="center" wrapText="1"/>
    </xf>
    <xf numFmtId="0" fontId="0" fillId="0" borderId="6" xfId="0"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Fill="1" applyBorder="1" applyAlignment="1">
      <alignment vertical="center" wrapText="1"/>
    </xf>
    <xf numFmtId="0" fontId="22" fillId="6" borderId="1" xfId="0" applyFont="1" applyFill="1" applyBorder="1" applyAlignment="1">
      <alignment vertical="center" wrapText="1"/>
    </xf>
    <xf numFmtId="0" fontId="12" fillId="3" borderId="1" xfId="0" applyFont="1" applyFill="1" applyBorder="1" applyAlignment="1">
      <alignment vertical="center" wrapText="1"/>
    </xf>
    <xf numFmtId="0" fontId="30" fillId="6" borderId="0" xfId="0" applyFont="1" applyFill="1" applyBorder="1" applyAlignment="1">
      <alignment horizontal="center" wrapText="1"/>
    </xf>
    <xf numFmtId="0" fontId="30" fillId="6" borderId="0" xfId="0" applyFont="1" applyFill="1" applyBorder="1" applyAlignment="1">
      <alignment horizont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12" fillId="0" borderId="0" xfId="0" applyFont="1" applyFill="1" applyBorder="1" applyAlignment="1">
      <alignment vertical="center" wrapText="1"/>
    </xf>
    <xf numFmtId="0" fontId="26" fillId="0" borderId="0" xfId="0" applyFont="1" applyFill="1" applyBorder="1" applyAlignment="1">
      <alignment horizontal="left" vertical="center" wrapText="1"/>
    </xf>
    <xf numFmtId="0" fontId="22" fillId="8" borderId="1" xfId="0" applyFont="1" applyFill="1" applyBorder="1" applyAlignment="1">
      <alignment horizontal="center" vertical="center" wrapText="1"/>
    </xf>
    <xf numFmtId="0" fontId="32" fillId="9" borderId="2" xfId="0" applyFont="1" applyFill="1" applyBorder="1" applyAlignment="1">
      <alignment horizontal="left" vertical="center" wrapText="1"/>
    </xf>
    <xf numFmtId="0" fontId="32" fillId="9" borderId="4" xfId="0" applyFont="1" applyFill="1" applyBorder="1" applyAlignment="1">
      <alignment horizontal="left" vertical="center" wrapText="1"/>
    </xf>
    <xf numFmtId="0" fontId="32" fillId="9" borderId="3" xfId="0" applyFont="1" applyFill="1" applyBorder="1" applyAlignment="1">
      <alignment horizontal="left" vertical="center" wrapText="1"/>
    </xf>
    <xf numFmtId="0" fontId="31" fillId="6" borderId="0" xfId="0" applyFont="1" applyFill="1" applyAlignment="1">
      <alignment horizontal="center"/>
    </xf>
    <xf numFmtId="0" fontId="19" fillId="0" borderId="5" xfId="0" applyFont="1" applyBorder="1" applyAlignment="1">
      <alignment horizontal="left" vertical="top" wrapText="1"/>
    </xf>
    <xf numFmtId="0" fontId="19" fillId="0" borderId="9" xfId="0" applyFont="1" applyBorder="1" applyAlignment="1">
      <alignment horizontal="left" vertical="top" wrapText="1"/>
    </xf>
    <xf numFmtId="0" fontId="19" fillId="0" borderId="6"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17" fillId="6" borderId="1" xfId="0" applyFont="1" applyFill="1" applyBorder="1" applyAlignment="1">
      <alignment horizontal="left" vertical="top" wrapText="1"/>
    </xf>
    <xf numFmtId="0" fontId="19" fillId="0" borderId="1" xfId="0" applyFont="1" applyBorder="1" applyAlignment="1">
      <alignment horizontal="left" vertical="top" wrapText="1"/>
    </xf>
    <xf numFmtId="0" fontId="18" fillId="0" borderId="8" xfId="0" applyFont="1" applyBorder="1" applyAlignment="1">
      <alignment horizontal="left" vertical="top" wrapText="1"/>
    </xf>
    <xf numFmtId="0" fontId="18" fillId="0" borderId="10" xfId="0" applyFont="1" applyBorder="1" applyAlignment="1">
      <alignment horizontal="left" vertical="top" wrapText="1"/>
    </xf>
    <xf numFmtId="0" fontId="19" fillId="2" borderId="1" xfId="0" applyFont="1" applyFill="1" applyBorder="1" applyAlignment="1">
      <alignment horizontal="left" vertical="top" wrapText="1"/>
    </xf>
    <xf numFmtId="0" fontId="18" fillId="2" borderId="8" xfId="0" applyFont="1" applyFill="1" applyBorder="1" applyAlignment="1">
      <alignment horizontal="left" vertical="top" wrapText="1"/>
    </xf>
    <xf numFmtId="0" fontId="18" fillId="2" borderId="10" xfId="0" applyFont="1" applyFill="1" applyBorder="1" applyAlignment="1">
      <alignment horizontal="left" vertical="top" wrapText="1"/>
    </xf>
    <xf numFmtId="0" fontId="25" fillId="0" borderId="5" xfId="152" applyFont="1" applyBorder="1" applyAlignment="1">
      <alignment horizontal="left" vertical="center" wrapText="1"/>
    </xf>
    <xf numFmtId="0" fontId="25" fillId="0" borderId="9" xfId="152" applyFont="1" applyBorder="1" applyAlignment="1">
      <alignment horizontal="left" vertical="center" wrapText="1"/>
    </xf>
    <xf numFmtId="0" fontId="30" fillId="6" borderId="0" xfId="152" applyFont="1" applyFill="1" applyAlignment="1">
      <alignment horizontal="center" vertical="center" wrapText="1"/>
    </xf>
  </cellXfs>
  <cellStyles count="19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1"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50"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cellStyle name="Normal" xfId="0" builtinId="0"/>
    <cellStyle name="Normal 2" xfId="149"/>
    <cellStyle name="Normal 2 2" xfId="152"/>
    <cellStyle name="Normal 2 3" xfId="1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hyperlink" Target="https://hcp-lan.org/workproducts/apm-whitepap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G11" sqref="G11"/>
    </sheetView>
  </sheetViews>
  <sheetFormatPr defaultColWidth="8.7109375" defaultRowHeight="15.75" x14ac:dyDescent="0.25"/>
  <cols>
    <col min="1" max="1" width="39.85546875" style="47" customWidth="1"/>
    <col min="2" max="2" width="16.42578125" style="120" customWidth="1"/>
    <col min="3" max="3" width="35.42578125" style="47" customWidth="1"/>
    <col min="4" max="16384" width="8.7109375" style="47"/>
  </cols>
  <sheetData>
    <row r="1" spans="1:3" x14ac:dyDescent="0.25">
      <c r="A1" s="89"/>
      <c r="B1" s="119"/>
      <c r="C1" s="89"/>
    </row>
    <row r="2" spans="1:3" ht="28.5" x14ac:dyDescent="0.45">
      <c r="A2" s="134" t="s">
        <v>142</v>
      </c>
      <c r="B2" s="134"/>
      <c r="C2" s="134"/>
    </row>
    <row r="3" spans="1:3" x14ac:dyDescent="0.25">
      <c r="A3" s="89"/>
      <c r="B3" s="119"/>
      <c r="C3" s="89"/>
    </row>
    <row r="4" spans="1:3" x14ac:dyDescent="0.25">
      <c r="A4" s="90" t="s">
        <v>38</v>
      </c>
      <c r="B4" s="135" t="s">
        <v>39</v>
      </c>
      <c r="C4" s="135"/>
    </row>
    <row r="5" spans="1:3" x14ac:dyDescent="0.25">
      <c r="A5" s="136" t="s">
        <v>77</v>
      </c>
      <c r="B5" s="80" t="s">
        <v>138</v>
      </c>
      <c r="C5" s="81"/>
    </row>
    <row r="6" spans="1:3" ht="18" customHeight="1" x14ac:dyDescent="0.25">
      <c r="A6" s="136"/>
      <c r="B6" s="80" t="s">
        <v>139</v>
      </c>
      <c r="C6" s="82"/>
    </row>
    <row r="7" spans="1:3" ht="18" customHeight="1" x14ac:dyDescent="0.25">
      <c r="A7" s="136"/>
      <c r="B7" s="80" t="s">
        <v>140</v>
      </c>
      <c r="C7" s="80"/>
    </row>
    <row r="8" spans="1:3" ht="39" customHeight="1" x14ac:dyDescent="0.25">
      <c r="A8" s="137" t="s">
        <v>191</v>
      </c>
      <c r="B8" s="130"/>
      <c r="C8" s="131"/>
    </row>
    <row r="9" spans="1:3" ht="51.75" customHeight="1" x14ac:dyDescent="0.25">
      <c r="A9" s="138"/>
      <c r="B9" s="132"/>
      <c r="C9" s="133"/>
    </row>
    <row r="10" spans="1:3" ht="57.75" customHeight="1" x14ac:dyDescent="0.25">
      <c r="A10" s="121" t="s">
        <v>192</v>
      </c>
      <c r="B10" s="126"/>
      <c r="C10" s="127"/>
    </row>
    <row r="11" spans="1:3" s="60" customFormat="1" ht="87.75" customHeight="1" x14ac:dyDescent="0.25">
      <c r="A11" s="123" t="s">
        <v>188</v>
      </c>
      <c r="B11" s="128"/>
      <c r="C11" s="129"/>
    </row>
    <row r="12" spans="1:3" s="60" customFormat="1" ht="83.25" customHeight="1" x14ac:dyDescent="0.25">
      <c r="A12" s="122" t="s">
        <v>189</v>
      </c>
      <c r="B12" s="126"/>
      <c r="C12" s="127"/>
    </row>
    <row r="13" spans="1:3" s="60" customFormat="1" ht="69" customHeight="1" x14ac:dyDescent="0.25">
      <c r="A13" s="61" t="s">
        <v>82</v>
      </c>
      <c r="B13" s="139"/>
      <c r="C13" s="139"/>
    </row>
    <row r="14" spans="1:3" s="60" customFormat="1" ht="71.25" customHeight="1" x14ac:dyDescent="0.25">
      <c r="A14" s="122" t="s">
        <v>147</v>
      </c>
      <c r="B14" s="124"/>
      <c r="C14" s="125"/>
    </row>
  </sheetData>
  <mergeCells count="10">
    <mergeCell ref="A2:C2"/>
    <mergeCell ref="B4:C4"/>
    <mergeCell ref="A5:A7"/>
    <mergeCell ref="A8:A9"/>
    <mergeCell ref="B13:C13"/>
    <mergeCell ref="B14:C14"/>
    <mergeCell ref="B12:C12"/>
    <mergeCell ref="B11:C11"/>
    <mergeCell ref="B8:C9"/>
    <mergeCell ref="B10:C10"/>
  </mergeCells>
  <phoneticPr fontId="14" type="noConversion"/>
  <pageMargins left="0.7" right="0.7" top="0.75" bottom="0.75" header="0.3" footer="0.3"/>
  <pageSetup orientation="portrait" horizontalDpi="4294967292" verticalDpi="4294967292" r:id="rId1"/>
  <headerFooter>
    <oddHeader>&amp;CDRAFT REVISED METRICS FOR APM FRAMEWORK
3.9.16</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3"/>
  <sheetViews>
    <sheetView zoomScale="120" zoomScaleNormal="120" zoomScalePageLayoutView="120" workbookViewId="0">
      <selection activeCell="A2" sqref="A2:I5"/>
    </sheetView>
  </sheetViews>
  <sheetFormatPr defaultColWidth="8.7109375" defaultRowHeight="15.75" x14ac:dyDescent="0.25"/>
  <cols>
    <col min="1" max="1" width="4.28515625" style="2" customWidth="1"/>
    <col min="2" max="2" width="16" style="2" customWidth="1"/>
    <col min="3" max="3" width="16" style="34" customWidth="1"/>
    <col min="4" max="4" width="16" style="2" customWidth="1"/>
    <col min="5" max="5" width="16" style="37" customWidth="1"/>
    <col min="6" max="6" width="16.140625" style="2" customWidth="1"/>
    <col min="7" max="7" width="19.7109375" style="2" customWidth="1"/>
    <col min="8" max="8" width="19.7109375" style="27" customWidth="1"/>
    <col min="9" max="9" width="26.42578125" style="7" customWidth="1"/>
    <col min="10" max="16384" width="8.7109375" style="2"/>
  </cols>
  <sheetData>
    <row r="1" spans="1:9" ht="78.75" x14ac:dyDescent="0.25">
      <c r="A1" s="1" t="s">
        <v>0</v>
      </c>
      <c r="B1" s="1" t="s">
        <v>1</v>
      </c>
      <c r="C1" s="32" t="s">
        <v>55</v>
      </c>
      <c r="D1" s="1" t="s">
        <v>2</v>
      </c>
      <c r="E1" s="36" t="s">
        <v>56</v>
      </c>
      <c r="F1" s="1" t="s">
        <v>3</v>
      </c>
      <c r="G1" s="10" t="s">
        <v>4</v>
      </c>
      <c r="H1" s="25" t="s">
        <v>54</v>
      </c>
      <c r="I1" s="49" t="s">
        <v>81</v>
      </c>
    </row>
    <row r="2" spans="1:9" ht="19.5" customHeight="1" x14ac:dyDescent="0.25">
      <c r="A2" s="140" t="s">
        <v>18</v>
      </c>
      <c r="B2" s="141"/>
      <c r="C2" s="141"/>
      <c r="D2" s="141"/>
      <c r="E2" s="141"/>
      <c r="F2" s="141"/>
      <c r="G2" s="141"/>
      <c r="H2" s="141"/>
      <c r="I2" s="142"/>
    </row>
    <row r="3" spans="1:9" ht="157.5" x14ac:dyDescent="0.25">
      <c r="A3" s="18">
        <v>3</v>
      </c>
      <c r="B3" s="4" t="s">
        <v>41</v>
      </c>
      <c r="C3" s="35">
        <v>0</v>
      </c>
      <c r="D3" s="6" t="s">
        <v>29</v>
      </c>
      <c r="E3" s="39" t="e">
        <f>#REF!</f>
        <v>#REF!</v>
      </c>
      <c r="F3" s="4" t="s">
        <v>5</v>
      </c>
      <c r="G3" s="11" t="s">
        <v>31</v>
      </c>
      <c r="H3" s="24" t="e">
        <f>C3/E3</f>
        <v>#REF!</v>
      </c>
      <c r="I3" s="22"/>
    </row>
    <row r="4" spans="1:9" ht="154.9" customHeight="1" x14ac:dyDescent="0.25">
      <c r="A4" s="3">
        <v>4</v>
      </c>
      <c r="B4" s="4" t="s">
        <v>44</v>
      </c>
      <c r="C4" s="33">
        <v>0</v>
      </c>
      <c r="D4" s="4" t="s">
        <v>29</v>
      </c>
      <c r="E4" s="33" t="e">
        <f>#REF!</f>
        <v>#REF!</v>
      </c>
      <c r="F4" s="4" t="s">
        <v>5</v>
      </c>
      <c r="G4" s="11" t="s">
        <v>42</v>
      </c>
      <c r="H4" s="24" t="e">
        <f>C4/E4</f>
        <v>#REF!</v>
      </c>
      <c r="I4" s="22"/>
    </row>
    <row r="5" spans="1:9" ht="109.9" customHeight="1" x14ac:dyDescent="0.25">
      <c r="A5" s="3">
        <v>5</v>
      </c>
      <c r="B5" s="4" t="s">
        <v>28</v>
      </c>
      <c r="C5" s="33">
        <f>SUM(C3,C4)</f>
        <v>0</v>
      </c>
      <c r="D5" s="5" t="s">
        <v>29</v>
      </c>
      <c r="E5" s="38" t="e">
        <f>#REF!</f>
        <v>#REF!</v>
      </c>
      <c r="F5" s="5" t="s">
        <v>27</v>
      </c>
      <c r="G5" s="5" t="s">
        <v>26</v>
      </c>
      <c r="H5" s="28" t="e">
        <f>C5/E5</f>
        <v>#REF!</v>
      </c>
      <c r="I5" s="19"/>
    </row>
    <row r="6" spans="1:9" x14ac:dyDescent="0.25">
      <c r="I6" s="16"/>
    </row>
    <row r="7" spans="1:9" x14ac:dyDescent="0.25">
      <c r="I7" s="16"/>
    </row>
    <row r="8" spans="1:9" x14ac:dyDescent="0.25">
      <c r="I8" s="16"/>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sheetData>
  <mergeCells count="1">
    <mergeCell ref="A2:I2"/>
  </mergeCells>
  <phoneticPr fontId="14" type="noConversion"/>
  <pageMargins left="0.25" right="0.25" top="1.2413194444444444" bottom="0.75" header="0.3" footer="0.3"/>
  <pageSetup paperSize="5" orientation="landscape" horizontalDpi="4294967292" verticalDpi="4294967292"/>
  <headerFooter>
    <oddHeader>&amp;CDRAFT METRICS FOR APM FRAMEWORK
3.9.16</oddHead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5"/>
  <sheetViews>
    <sheetView zoomScale="120" zoomScaleNormal="120" zoomScalePageLayoutView="120" workbookViewId="0">
      <selection activeCell="A2" sqref="A2:I5"/>
    </sheetView>
  </sheetViews>
  <sheetFormatPr defaultColWidth="8.7109375" defaultRowHeight="15.75" x14ac:dyDescent="0.25"/>
  <cols>
    <col min="1" max="1" width="3.7109375" style="2" customWidth="1"/>
    <col min="2" max="2" width="14.7109375" style="2" customWidth="1"/>
    <col min="3" max="3" width="14.7109375" style="37" customWidth="1"/>
    <col min="4" max="4" width="16.140625" style="2" customWidth="1"/>
    <col min="5" max="5" width="16.140625" style="34" customWidth="1"/>
    <col min="6" max="6" width="16.42578125" style="2" customWidth="1"/>
    <col min="7" max="7" width="20.42578125" style="2" customWidth="1"/>
    <col min="8" max="8" width="20.42578125" style="27" customWidth="1"/>
    <col min="9" max="9" width="27.28515625" style="7" customWidth="1"/>
    <col min="10" max="16384" width="8.7109375" style="2"/>
  </cols>
  <sheetData>
    <row r="1" spans="1:9" ht="78.75" x14ac:dyDescent="0.25">
      <c r="A1" s="1" t="s">
        <v>0</v>
      </c>
      <c r="B1" s="1" t="s">
        <v>1</v>
      </c>
      <c r="C1" s="36" t="s">
        <v>55</v>
      </c>
      <c r="D1" s="1" t="s">
        <v>2</v>
      </c>
      <c r="E1" s="32" t="s">
        <v>56</v>
      </c>
      <c r="F1" s="1" t="s">
        <v>3</v>
      </c>
      <c r="G1" s="10" t="s">
        <v>4</v>
      </c>
      <c r="H1" s="25" t="s">
        <v>54</v>
      </c>
      <c r="I1" s="49" t="s">
        <v>81</v>
      </c>
    </row>
    <row r="2" spans="1:9" ht="25.5" customHeight="1" x14ac:dyDescent="0.25">
      <c r="A2" s="140" t="s">
        <v>19</v>
      </c>
      <c r="B2" s="141"/>
      <c r="C2" s="141"/>
      <c r="D2" s="141"/>
      <c r="E2" s="141"/>
      <c r="F2" s="141"/>
      <c r="G2" s="141"/>
      <c r="H2" s="141"/>
      <c r="I2" s="142"/>
    </row>
    <row r="3" spans="1:9" ht="178.5" customHeight="1" x14ac:dyDescent="0.25">
      <c r="A3" s="3">
        <v>6</v>
      </c>
      <c r="B3" s="4" t="s">
        <v>45</v>
      </c>
      <c r="C3" s="35">
        <v>0</v>
      </c>
      <c r="D3" s="6" t="s">
        <v>29</v>
      </c>
      <c r="E3" s="39" t="e">
        <f>#REF!</f>
        <v>#REF!</v>
      </c>
      <c r="F3" s="4" t="s">
        <v>5</v>
      </c>
      <c r="G3" s="11" t="s">
        <v>73</v>
      </c>
      <c r="H3" s="24" t="e">
        <f>C3/E3</f>
        <v>#REF!</v>
      </c>
      <c r="I3" s="15"/>
    </row>
    <row r="4" spans="1:9" ht="176.25" customHeight="1" x14ac:dyDescent="0.25">
      <c r="A4" s="3">
        <v>7</v>
      </c>
      <c r="B4" s="4" t="s">
        <v>46</v>
      </c>
      <c r="C4" s="33">
        <v>0</v>
      </c>
      <c r="D4" s="5" t="s">
        <v>29</v>
      </c>
      <c r="E4" s="38" t="e">
        <f>#REF!</f>
        <v>#REF!</v>
      </c>
      <c r="F4" s="4" t="s">
        <v>5</v>
      </c>
      <c r="G4" s="11" t="s">
        <v>70</v>
      </c>
      <c r="H4" s="24" t="e">
        <f>C4/E4</f>
        <v>#REF!</v>
      </c>
      <c r="I4" s="15"/>
    </row>
    <row r="5" spans="1:9" ht="279" customHeight="1" x14ac:dyDescent="0.25">
      <c r="A5" s="3">
        <v>8</v>
      </c>
      <c r="B5" s="4" t="s">
        <v>74</v>
      </c>
      <c r="C5" s="33">
        <v>0</v>
      </c>
      <c r="D5" s="5" t="s">
        <v>29</v>
      </c>
      <c r="E5" s="38" t="e">
        <f>#REF!</f>
        <v>#REF!</v>
      </c>
      <c r="F5" s="4" t="s">
        <v>5</v>
      </c>
      <c r="G5" s="11" t="s">
        <v>76</v>
      </c>
      <c r="H5" s="24" t="e">
        <f>C5/E5</f>
        <v>#REF!</v>
      </c>
      <c r="I5" s="17"/>
    </row>
    <row r="6" spans="1:9" ht="181.5" customHeight="1" x14ac:dyDescent="0.25">
      <c r="A6" s="9">
        <v>9</v>
      </c>
      <c r="B6" s="8" t="s">
        <v>68</v>
      </c>
      <c r="C6" s="39">
        <v>0</v>
      </c>
      <c r="D6" s="44" t="s">
        <v>29</v>
      </c>
      <c r="E6" s="39" t="e">
        <f>#REF!</f>
        <v>#REF!</v>
      </c>
      <c r="F6" s="8" t="s">
        <v>5</v>
      </c>
      <c r="G6" s="13" t="s">
        <v>69</v>
      </c>
      <c r="H6" s="30" t="e">
        <f t="shared" ref="H6" si="0">C6/E6</f>
        <v>#REF!</v>
      </c>
      <c r="I6" s="5"/>
    </row>
    <row r="7" spans="1:9" ht="222" customHeight="1" x14ac:dyDescent="0.25">
      <c r="A7" s="9">
        <v>10</v>
      </c>
      <c r="B7" s="8" t="s">
        <v>66</v>
      </c>
      <c r="C7" s="39">
        <v>0</v>
      </c>
      <c r="D7" s="44" t="s">
        <v>29</v>
      </c>
      <c r="E7" s="39" t="e">
        <f>#REF!</f>
        <v>#REF!</v>
      </c>
      <c r="F7" s="8" t="s">
        <v>5</v>
      </c>
      <c r="G7" s="13" t="s">
        <v>67</v>
      </c>
      <c r="H7" s="30" t="e">
        <f t="shared" ref="H7" si="1">C7/E7</f>
        <v>#REF!</v>
      </c>
      <c r="I7" s="46"/>
    </row>
    <row r="8" spans="1:9" ht="126" x14ac:dyDescent="0.25">
      <c r="A8" s="3">
        <v>11</v>
      </c>
      <c r="B8" s="4" t="s">
        <v>23</v>
      </c>
      <c r="C8" s="35">
        <f>SUM(C3:C7)</f>
        <v>0</v>
      </c>
      <c r="D8" s="6" t="s">
        <v>29</v>
      </c>
      <c r="E8" s="39" t="e">
        <f>#REF!</f>
        <v>#REF!</v>
      </c>
      <c r="F8" s="6" t="s">
        <v>24</v>
      </c>
      <c r="G8" s="12" t="s">
        <v>25</v>
      </c>
      <c r="H8" s="29" t="e">
        <f>C8/E8</f>
        <v>#REF!</v>
      </c>
      <c r="I8" s="19"/>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row r="1379" spans="9:9" x14ac:dyDescent="0.25">
      <c r="I1379" s="16"/>
    </row>
    <row r="1380" spans="9:9" x14ac:dyDescent="0.25">
      <c r="I1380" s="16"/>
    </row>
    <row r="1381" spans="9:9" x14ac:dyDescent="0.25">
      <c r="I1381" s="16"/>
    </row>
    <row r="1382" spans="9:9" x14ac:dyDescent="0.25">
      <c r="I1382" s="16"/>
    </row>
    <row r="1383" spans="9:9" x14ac:dyDescent="0.25">
      <c r="I1383" s="16"/>
    </row>
    <row r="1384" spans="9:9" x14ac:dyDescent="0.25">
      <c r="I1384" s="16"/>
    </row>
    <row r="1385" spans="9:9" x14ac:dyDescent="0.25">
      <c r="I1385" s="16"/>
    </row>
    <row r="1386" spans="9:9" x14ac:dyDescent="0.25">
      <c r="I1386" s="16"/>
    </row>
    <row r="1387" spans="9:9" x14ac:dyDescent="0.25">
      <c r="I1387" s="16"/>
    </row>
    <row r="1388" spans="9:9" x14ac:dyDescent="0.25">
      <c r="I1388" s="16"/>
    </row>
    <row r="1389" spans="9:9" x14ac:dyDescent="0.25">
      <c r="I1389" s="16"/>
    </row>
    <row r="1390" spans="9:9" x14ac:dyDescent="0.25">
      <c r="I1390" s="16"/>
    </row>
    <row r="1391" spans="9:9" x14ac:dyDescent="0.25">
      <c r="I1391" s="16"/>
    </row>
    <row r="1392" spans="9:9" x14ac:dyDescent="0.25">
      <c r="I1392" s="16"/>
    </row>
    <row r="1393" spans="9:9" x14ac:dyDescent="0.25">
      <c r="I1393" s="16"/>
    </row>
    <row r="1394" spans="9:9" x14ac:dyDescent="0.25">
      <c r="I1394" s="16"/>
    </row>
    <row r="1395" spans="9:9" x14ac:dyDescent="0.25">
      <c r="I1395" s="16"/>
    </row>
    <row r="1396" spans="9:9" x14ac:dyDescent="0.25">
      <c r="I1396" s="16"/>
    </row>
    <row r="1397" spans="9:9" x14ac:dyDescent="0.25">
      <c r="I1397" s="16"/>
    </row>
    <row r="1398" spans="9:9" x14ac:dyDescent="0.25">
      <c r="I1398" s="16"/>
    </row>
    <row r="1399" spans="9:9" x14ac:dyDescent="0.25">
      <c r="I1399" s="16"/>
    </row>
    <row r="1400" spans="9:9" x14ac:dyDescent="0.25">
      <c r="I1400" s="16"/>
    </row>
    <row r="1401" spans="9:9" x14ac:dyDescent="0.25">
      <c r="I1401" s="16"/>
    </row>
    <row r="1402" spans="9:9" x14ac:dyDescent="0.25">
      <c r="I1402" s="16"/>
    </row>
    <row r="1403" spans="9:9" x14ac:dyDescent="0.25">
      <c r="I1403" s="16"/>
    </row>
    <row r="1404" spans="9:9" x14ac:dyDescent="0.25">
      <c r="I1404" s="16"/>
    </row>
    <row r="1405" spans="9:9" x14ac:dyDescent="0.25">
      <c r="I1405" s="16"/>
    </row>
    <row r="1406" spans="9:9" x14ac:dyDescent="0.25">
      <c r="I1406" s="16"/>
    </row>
    <row r="1407" spans="9:9" x14ac:dyDescent="0.25">
      <c r="I1407" s="16"/>
    </row>
    <row r="1408" spans="9:9" x14ac:dyDescent="0.25">
      <c r="I1408" s="16"/>
    </row>
    <row r="1409" spans="9:9" x14ac:dyDescent="0.25">
      <c r="I1409" s="16"/>
    </row>
    <row r="1410" spans="9:9" x14ac:dyDescent="0.25">
      <c r="I1410" s="16"/>
    </row>
    <row r="1411" spans="9:9" x14ac:dyDescent="0.25">
      <c r="I1411" s="16"/>
    </row>
    <row r="1412" spans="9:9" x14ac:dyDescent="0.25">
      <c r="I1412" s="16"/>
    </row>
    <row r="1413" spans="9:9" x14ac:dyDescent="0.25">
      <c r="I1413" s="16"/>
    </row>
    <row r="1414" spans="9:9" x14ac:dyDescent="0.25">
      <c r="I1414" s="16"/>
    </row>
    <row r="1415" spans="9:9" x14ac:dyDescent="0.25">
      <c r="I1415" s="16"/>
    </row>
  </sheetData>
  <mergeCells count="1">
    <mergeCell ref="A2:I2"/>
  </mergeCells>
  <phoneticPr fontId="14" type="noConversion"/>
  <pageMargins left="0.25" right="0.25" top="1.1631944444444444" bottom="0.75" header="0.3" footer="0.3"/>
  <pageSetup paperSize="5" orientation="landscape" horizontalDpi="4294967292" verticalDpi="4294967292"/>
  <headerFooter>
    <oddHeader>&amp;CDRAFT REVISED METRICS FOR APM FRAMEWORK
3.9.16</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8"/>
  <sheetViews>
    <sheetView zoomScale="120" zoomScaleNormal="120" zoomScalePageLayoutView="120" workbookViewId="0">
      <selection activeCell="A2" sqref="A2:I5"/>
    </sheetView>
  </sheetViews>
  <sheetFormatPr defaultColWidth="8.7109375" defaultRowHeight="15.75" x14ac:dyDescent="0.25"/>
  <cols>
    <col min="1" max="1" width="3.7109375" style="2" customWidth="1"/>
    <col min="2" max="2" width="15.28515625" style="2" customWidth="1"/>
    <col min="3" max="3" width="15.28515625" style="37" customWidth="1"/>
    <col min="4" max="4" width="17" style="2" customWidth="1"/>
    <col min="5" max="5" width="17" style="34" customWidth="1"/>
    <col min="6" max="6" width="16.140625" style="2" customWidth="1"/>
    <col min="7" max="7" width="20.7109375" style="2" customWidth="1"/>
    <col min="8" max="8" width="17.7109375" style="27" customWidth="1"/>
    <col min="9" max="9" width="30.140625" style="7" customWidth="1"/>
    <col min="10" max="16384" width="8.7109375" style="2"/>
  </cols>
  <sheetData>
    <row r="1" spans="1:9" ht="63" x14ac:dyDescent="0.25">
      <c r="A1" s="1" t="s">
        <v>0</v>
      </c>
      <c r="B1" s="1" t="s">
        <v>1</v>
      </c>
      <c r="C1" s="36" t="s">
        <v>55</v>
      </c>
      <c r="D1" s="1" t="s">
        <v>2</v>
      </c>
      <c r="E1" s="32" t="s">
        <v>56</v>
      </c>
      <c r="F1" s="1" t="s">
        <v>3</v>
      </c>
      <c r="G1" s="10" t="s">
        <v>4</v>
      </c>
      <c r="H1" s="25" t="s">
        <v>54</v>
      </c>
      <c r="I1" s="49" t="s">
        <v>81</v>
      </c>
    </row>
    <row r="2" spans="1:9" ht="22.5" customHeight="1" x14ac:dyDescent="0.25">
      <c r="A2" s="140" t="s">
        <v>17</v>
      </c>
      <c r="B2" s="141"/>
      <c r="C2" s="141"/>
      <c r="D2" s="141"/>
      <c r="E2" s="141"/>
      <c r="F2" s="141"/>
      <c r="G2" s="141"/>
      <c r="H2" s="141"/>
      <c r="I2" s="142"/>
    </row>
    <row r="3" spans="1:9" ht="219" customHeight="1" x14ac:dyDescent="0.25">
      <c r="A3" s="9">
        <v>12</v>
      </c>
      <c r="B3" s="8" t="s">
        <v>64</v>
      </c>
      <c r="C3" s="39">
        <v>0</v>
      </c>
      <c r="D3" s="6" t="s">
        <v>29</v>
      </c>
      <c r="E3" s="39" t="e">
        <f>#REF!</f>
        <v>#REF!</v>
      </c>
      <c r="F3" s="8" t="s">
        <v>5</v>
      </c>
      <c r="G3" s="13" t="s">
        <v>65</v>
      </c>
      <c r="H3" s="30" t="e">
        <f t="shared" ref="H3:H7" si="0">C3/E3</f>
        <v>#REF!</v>
      </c>
      <c r="I3" s="46"/>
    </row>
    <row r="4" spans="1:9" ht="156" customHeight="1" x14ac:dyDescent="0.25">
      <c r="A4" s="3">
        <v>13</v>
      </c>
      <c r="B4" s="4" t="s">
        <v>71</v>
      </c>
      <c r="C4" s="33">
        <v>0</v>
      </c>
      <c r="D4" s="5" t="s">
        <v>32</v>
      </c>
      <c r="E4" s="38" t="e">
        <f>#REF!</f>
        <v>#REF!</v>
      </c>
      <c r="F4" s="4" t="s">
        <v>5</v>
      </c>
      <c r="G4" s="4" t="s">
        <v>72</v>
      </c>
      <c r="H4" s="26" t="e">
        <f t="shared" si="0"/>
        <v>#REF!</v>
      </c>
      <c r="I4" s="20"/>
    </row>
    <row r="5" spans="1:9" ht="220.9" customHeight="1" x14ac:dyDescent="0.25">
      <c r="A5" s="3">
        <v>14</v>
      </c>
      <c r="B5" s="4" t="s">
        <v>78</v>
      </c>
      <c r="C5" s="33">
        <v>0</v>
      </c>
      <c r="D5" s="5" t="s">
        <v>29</v>
      </c>
      <c r="E5" s="38" t="e">
        <f>#REF!</f>
        <v>#REF!</v>
      </c>
      <c r="F5" s="4" t="s">
        <v>5</v>
      </c>
      <c r="G5" s="11" t="s">
        <v>75</v>
      </c>
      <c r="H5" s="24" t="e">
        <f t="shared" si="0"/>
        <v>#REF!</v>
      </c>
      <c r="I5" s="14"/>
    </row>
    <row r="6" spans="1:9" ht="201" customHeight="1" x14ac:dyDescent="0.25">
      <c r="A6" s="3">
        <v>15</v>
      </c>
      <c r="B6" s="4" t="s">
        <v>47</v>
      </c>
      <c r="C6" s="33">
        <v>0</v>
      </c>
      <c r="D6" s="5" t="s">
        <v>29</v>
      </c>
      <c r="E6" s="38" t="e">
        <f>#REF!</f>
        <v>#REF!</v>
      </c>
      <c r="F6" s="4" t="s">
        <v>5</v>
      </c>
      <c r="G6" s="11" t="s">
        <v>43</v>
      </c>
      <c r="H6" s="24" t="e">
        <f t="shared" si="0"/>
        <v>#REF!</v>
      </c>
      <c r="I6" s="14"/>
    </row>
    <row r="7" spans="1:9" ht="114" customHeight="1" x14ac:dyDescent="0.25">
      <c r="A7" s="3">
        <v>16</v>
      </c>
      <c r="B7" s="4" t="s">
        <v>22</v>
      </c>
      <c r="C7" s="35">
        <f>SUM(C3:C6)</f>
        <v>0</v>
      </c>
      <c r="D7" s="6" t="s">
        <v>29</v>
      </c>
      <c r="E7" s="39" t="e">
        <f>#REF!</f>
        <v>#REF!</v>
      </c>
      <c r="F7" s="6" t="s">
        <v>20</v>
      </c>
      <c r="G7" s="12" t="s">
        <v>21</v>
      </c>
      <c r="H7" s="40" t="e">
        <f t="shared" si="0"/>
        <v>#REF!</v>
      </c>
      <c r="I7" s="14"/>
    </row>
    <row r="8" spans="1:9" x14ac:dyDescent="0.25">
      <c r="I8" s="16"/>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sheetData>
  <mergeCells count="1">
    <mergeCell ref="A2:I2"/>
  </mergeCells>
  <phoneticPr fontId="14" type="noConversion"/>
  <pageMargins left="0.25" right="0.25" top="1.3020833333333333" bottom="0.75" header="0.3" footer="0.3"/>
  <pageSetup paperSize="5" orientation="landscape" horizontalDpi="4294967292" verticalDpi="4294967292"/>
  <headerFooter>
    <oddHeader>&amp;CDRAFT REVISED METRICS FOR APM FRAMEWORK
3.9.16</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8"/>
  <sheetViews>
    <sheetView zoomScale="110" zoomScaleNormal="110" zoomScalePageLayoutView="110" workbookViewId="0">
      <selection activeCell="A2" sqref="A2:I5"/>
    </sheetView>
  </sheetViews>
  <sheetFormatPr defaultColWidth="8.7109375" defaultRowHeight="15.75" x14ac:dyDescent="0.25"/>
  <cols>
    <col min="1" max="1" width="3.7109375" style="2" customWidth="1"/>
    <col min="2" max="2" width="19.7109375" style="2" customWidth="1"/>
    <col min="3" max="3" width="19.7109375" style="34" customWidth="1"/>
    <col min="4" max="4" width="16.42578125" style="2" customWidth="1"/>
    <col min="5" max="5" width="16.42578125" style="34" customWidth="1"/>
    <col min="6" max="6" width="16.140625" style="2" customWidth="1"/>
    <col min="7" max="7" width="22.7109375" style="2" customWidth="1"/>
    <col min="8" max="8" width="18.7109375" style="27" customWidth="1"/>
    <col min="9" max="9" width="22.7109375" style="7" customWidth="1"/>
    <col min="10" max="16384" width="8.7109375" style="2"/>
  </cols>
  <sheetData>
    <row r="1" spans="1:9" ht="94.5" x14ac:dyDescent="0.25">
      <c r="A1" s="1" t="s">
        <v>0</v>
      </c>
      <c r="B1" s="1" t="s">
        <v>1</v>
      </c>
      <c r="C1" s="32" t="s">
        <v>55</v>
      </c>
      <c r="D1" s="1" t="s">
        <v>2</v>
      </c>
      <c r="E1" s="32" t="s">
        <v>56</v>
      </c>
      <c r="F1" s="1" t="s">
        <v>3</v>
      </c>
      <c r="G1" s="10" t="s">
        <v>4</v>
      </c>
      <c r="H1" s="25" t="s">
        <v>54</v>
      </c>
      <c r="I1" s="49" t="s">
        <v>81</v>
      </c>
    </row>
    <row r="2" spans="1:9" ht="28.5" customHeight="1" x14ac:dyDescent="0.25">
      <c r="A2" s="140" t="s">
        <v>34</v>
      </c>
      <c r="B2" s="141"/>
      <c r="C2" s="141"/>
      <c r="D2" s="141"/>
      <c r="E2" s="141"/>
      <c r="F2" s="141"/>
      <c r="G2" s="141"/>
      <c r="H2" s="141"/>
      <c r="I2" s="142"/>
    </row>
    <row r="3" spans="1:9" ht="142.5" customHeight="1" x14ac:dyDescent="0.25">
      <c r="A3" s="3">
        <v>16</v>
      </c>
      <c r="B3" s="4" t="s">
        <v>30</v>
      </c>
      <c r="C3" s="4" t="s">
        <v>63</v>
      </c>
      <c r="D3" s="4" t="s">
        <v>29</v>
      </c>
      <c r="E3" s="38" t="e">
        <f>#REF!</f>
        <v>#REF!</v>
      </c>
      <c r="F3" s="5" t="s">
        <v>52</v>
      </c>
      <c r="G3" s="5" t="s">
        <v>79</v>
      </c>
      <c r="H3" s="28"/>
      <c r="I3" s="21"/>
    </row>
    <row r="4" spans="1:9" ht="124.15" customHeight="1" x14ac:dyDescent="0.25">
      <c r="A4" s="3">
        <v>17</v>
      </c>
      <c r="B4" s="4" t="s">
        <v>48</v>
      </c>
      <c r="C4" s="45" t="s">
        <v>86</v>
      </c>
      <c r="D4" s="4" t="s">
        <v>33</v>
      </c>
      <c r="E4" s="33" t="e">
        <f>#REF!</f>
        <v>#REF!</v>
      </c>
      <c r="F4" s="4" t="s">
        <v>7</v>
      </c>
      <c r="G4" s="11" t="s">
        <v>49</v>
      </c>
      <c r="H4" s="24"/>
      <c r="I4" s="15"/>
    </row>
    <row r="5" spans="1:9" ht="132" customHeight="1" x14ac:dyDescent="0.25">
      <c r="A5" s="3">
        <v>18</v>
      </c>
      <c r="B5" s="4" t="s">
        <v>50</v>
      </c>
      <c r="C5" s="33" t="s">
        <v>85</v>
      </c>
      <c r="D5" s="4" t="s">
        <v>29</v>
      </c>
      <c r="E5" s="33" t="e">
        <f>#REF!</f>
        <v>#REF!</v>
      </c>
      <c r="F5" s="4" t="s">
        <v>7</v>
      </c>
      <c r="G5" s="11" t="s">
        <v>51</v>
      </c>
      <c r="H5" s="24"/>
      <c r="I5" s="15"/>
    </row>
    <row r="6" spans="1:9" x14ac:dyDescent="0.25">
      <c r="I6" s="16"/>
    </row>
    <row r="7" spans="1:9" x14ac:dyDescent="0.25">
      <c r="I7" s="16"/>
    </row>
    <row r="8" spans="1:9" x14ac:dyDescent="0.25">
      <c r="I8" s="16"/>
    </row>
    <row r="9" spans="1:9" x14ac:dyDescent="0.25">
      <c r="I9" s="16"/>
    </row>
    <row r="10" spans="1:9" x14ac:dyDescent="0.25">
      <c r="I10" s="16"/>
    </row>
    <row r="11" spans="1:9" x14ac:dyDescent="0.25">
      <c r="I11" s="1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row r="1379" spans="9:9" x14ac:dyDescent="0.25">
      <c r="I1379" s="16"/>
    </row>
    <row r="1380" spans="9:9" x14ac:dyDescent="0.25">
      <c r="I1380" s="16"/>
    </row>
    <row r="1381" spans="9:9" x14ac:dyDescent="0.25">
      <c r="I1381" s="16"/>
    </row>
    <row r="1382" spans="9:9" x14ac:dyDescent="0.25">
      <c r="I1382" s="16"/>
    </row>
    <row r="1383" spans="9:9" x14ac:dyDescent="0.25">
      <c r="I1383" s="16"/>
    </row>
    <row r="1384" spans="9:9" x14ac:dyDescent="0.25">
      <c r="I1384" s="16"/>
    </row>
    <row r="1385" spans="9:9" x14ac:dyDescent="0.25">
      <c r="I1385" s="16"/>
    </row>
    <row r="1386" spans="9:9" x14ac:dyDescent="0.25">
      <c r="I1386" s="16"/>
    </row>
    <row r="1387" spans="9:9" x14ac:dyDescent="0.25">
      <c r="I1387" s="16"/>
    </row>
    <row r="1388" spans="9:9" x14ac:dyDescent="0.25">
      <c r="I1388" s="16"/>
    </row>
    <row r="1389" spans="9:9" x14ac:dyDescent="0.25">
      <c r="I1389" s="16"/>
    </row>
    <row r="1390" spans="9:9" x14ac:dyDescent="0.25">
      <c r="I1390" s="16"/>
    </row>
    <row r="1391" spans="9:9" x14ac:dyDescent="0.25">
      <c r="I1391" s="16"/>
    </row>
    <row r="1392" spans="9:9" x14ac:dyDescent="0.25">
      <c r="I1392" s="16"/>
    </row>
    <row r="1393" spans="9:9" x14ac:dyDescent="0.25">
      <c r="I1393" s="16"/>
    </row>
    <row r="1394" spans="9:9" x14ac:dyDescent="0.25">
      <c r="I1394" s="16"/>
    </row>
    <row r="1395" spans="9:9" x14ac:dyDescent="0.25">
      <c r="I1395" s="16"/>
    </row>
    <row r="1396" spans="9:9" x14ac:dyDescent="0.25">
      <c r="I1396" s="16"/>
    </row>
    <row r="1397" spans="9:9" x14ac:dyDescent="0.25">
      <c r="I1397" s="16"/>
    </row>
    <row r="1398" spans="9:9" x14ac:dyDescent="0.25">
      <c r="I1398" s="16"/>
    </row>
    <row r="1399" spans="9:9" x14ac:dyDescent="0.25">
      <c r="I1399" s="16"/>
    </row>
    <row r="1400" spans="9:9" x14ac:dyDescent="0.25">
      <c r="I1400" s="16"/>
    </row>
    <row r="1401" spans="9:9" x14ac:dyDescent="0.25">
      <c r="I1401" s="16"/>
    </row>
    <row r="1402" spans="9:9" x14ac:dyDescent="0.25">
      <c r="I1402" s="16"/>
    </row>
    <row r="1403" spans="9:9" x14ac:dyDescent="0.25">
      <c r="I1403" s="16"/>
    </row>
    <row r="1404" spans="9:9" x14ac:dyDescent="0.25">
      <c r="I1404" s="16"/>
    </row>
    <row r="1405" spans="9:9" x14ac:dyDescent="0.25">
      <c r="I1405" s="16"/>
    </row>
    <row r="1406" spans="9:9" x14ac:dyDescent="0.25">
      <c r="I1406" s="16"/>
    </row>
    <row r="1407" spans="9:9" x14ac:dyDescent="0.25">
      <c r="I1407" s="16"/>
    </row>
    <row r="1408" spans="9:9" x14ac:dyDescent="0.25">
      <c r="I1408" s="16"/>
    </row>
  </sheetData>
  <mergeCells count="1">
    <mergeCell ref="A2:I2"/>
  </mergeCells>
  <phoneticPr fontId="14" type="noConversion"/>
  <pageMargins left="0.25" right="0.25" top="1.2065972222222223" bottom="0.75" header="0.3" footer="0.3"/>
  <pageSetup paperSize="5" orientation="landscape" horizontalDpi="4294967292" verticalDpi="4294967292"/>
  <headerFooter>
    <oddHeader>&amp;CDRAFT REVISED METRICS FOR APM FRAMEWORK
3.9.16</oddHead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8"/>
  <sheetViews>
    <sheetView view="pageLayout" topLeftCell="A2" zoomScale="120" zoomScalePageLayoutView="120" workbookViewId="0">
      <selection activeCell="A2" sqref="A2:I5"/>
    </sheetView>
  </sheetViews>
  <sheetFormatPr defaultColWidth="8.7109375" defaultRowHeight="15.75" x14ac:dyDescent="0.25"/>
  <cols>
    <col min="1" max="1" width="4" style="2" customWidth="1"/>
    <col min="2" max="2" width="18.140625" style="2" customWidth="1"/>
    <col min="3" max="3" width="16" style="2" customWidth="1"/>
    <col min="4" max="6" width="16.140625" style="2" customWidth="1"/>
    <col min="7" max="7" width="22.7109375" style="2" customWidth="1"/>
    <col min="8" max="8" width="18.7109375" style="27" customWidth="1"/>
    <col min="9" max="9" width="27.28515625" style="7" customWidth="1"/>
    <col min="10" max="16384" width="8.7109375" style="2"/>
  </cols>
  <sheetData>
    <row r="1" spans="1:9" ht="78.75" x14ac:dyDescent="0.25">
      <c r="A1" s="1" t="s">
        <v>0</v>
      </c>
      <c r="B1" s="1" t="s">
        <v>1</v>
      </c>
      <c r="C1" s="1" t="s">
        <v>55</v>
      </c>
      <c r="D1" s="1" t="s">
        <v>2</v>
      </c>
      <c r="E1" s="1" t="s">
        <v>56</v>
      </c>
      <c r="F1" s="1" t="s">
        <v>3</v>
      </c>
      <c r="G1" s="10" t="s">
        <v>4</v>
      </c>
      <c r="H1" s="25" t="s">
        <v>54</v>
      </c>
      <c r="I1" s="49" t="s">
        <v>81</v>
      </c>
    </row>
    <row r="2" spans="1:9" ht="15.75" customHeight="1" x14ac:dyDescent="0.25">
      <c r="A2" s="143" t="s">
        <v>14</v>
      </c>
      <c r="B2" s="144"/>
      <c r="C2" s="144"/>
      <c r="D2" s="144"/>
      <c r="E2" s="144"/>
      <c r="F2" s="144"/>
      <c r="G2" s="144"/>
      <c r="H2" s="144"/>
      <c r="I2" s="145"/>
    </row>
    <row r="3" spans="1:9" ht="100.15" customHeight="1" x14ac:dyDescent="0.25">
      <c r="A3" s="163">
        <v>19</v>
      </c>
      <c r="B3" s="147" t="s">
        <v>53</v>
      </c>
      <c r="C3" s="157"/>
      <c r="D3" s="147" t="s">
        <v>10</v>
      </c>
      <c r="E3" s="147"/>
      <c r="F3" s="147" t="s">
        <v>5</v>
      </c>
      <c r="G3" s="149" t="s">
        <v>12</v>
      </c>
      <c r="H3" s="155" t="e">
        <f>C3/E3</f>
        <v>#DIV/0!</v>
      </c>
      <c r="I3" s="151"/>
    </row>
    <row r="4" spans="1:9" ht="61.5" customHeight="1" x14ac:dyDescent="0.25">
      <c r="A4" s="164"/>
      <c r="B4" s="148"/>
      <c r="C4" s="158"/>
      <c r="D4" s="148"/>
      <c r="E4" s="148"/>
      <c r="F4" s="148"/>
      <c r="G4" s="150"/>
      <c r="H4" s="156"/>
      <c r="I4" s="152"/>
    </row>
    <row r="5" spans="1:9" ht="15.75" customHeight="1" x14ac:dyDescent="0.25">
      <c r="A5" s="143" t="s">
        <v>15</v>
      </c>
      <c r="B5" s="144"/>
      <c r="C5" s="144"/>
      <c r="D5" s="144"/>
      <c r="E5" s="144"/>
      <c r="F5" s="144"/>
      <c r="G5" s="144"/>
      <c r="H5" s="144"/>
      <c r="I5" s="145"/>
    </row>
    <row r="6" spans="1:9" ht="159" customHeight="1" x14ac:dyDescent="0.25">
      <c r="A6" s="43">
        <v>20</v>
      </c>
      <c r="B6" s="50"/>
      <c r="C6" s="23"/>
      <c r="D6" s="23"/>
      <c r="E6" s="23"/>
      <c r="F6" s="5" t="s">
        <v>11</v>
      </c>
      <c r="G6" s="48" t="s">
        <v>84</v>
      </c>
      <c r="H6" s="24" t="s">
        <v>83</v>
      </c>
    </row>
    <row r="7" spans="1:9" ht="15.75" customHeight="1" x14ac:dyDescent="0.25">
      <c r="A7" s="143" t="s">
        <v>13</v>
      </c>
      <c r="B7" s="144"/>
      <c r="C7" s="144"/>
      <c r="D7" s="144"/>
      <c r="E7" s="144"/>
      <c r="F7" s="144"/>
      <c r="G7" s="144"/>
      <c r="H7" s="144"/>
      <c r="I7" s="145"/>
    </row>
    <row r="8" spans="1:9" ht="108" customHeight="1" x14ac:dyDescent="0.25">
      <c r="A8" s="165">
        <v>21</v>
      </c>
      <c r="B8" s="153" t="s">
        <v>8</v>
      </c>
      <c r="C8" s="151"/>
      <c r="D8" s="153" t="s">
        <v>9</v>
      </c>
      <c r="E8" s="151"/>
      <c r="F8" s="153" t="s">
        <v>6</v>
      </c>
      <c r="G8" s="154" t="s">
        <v>16</v>
      </c>
      <c r="H8" s="161" t="e">
        <f>C8/E8</f>
        <v>#DIV/0!</v>
      </c>
      <c r="I8" s="159"/>
    </row>
    <row r="9" spans="1:9" ht="55.9" customHeight="1" x14ac:dyDescent="0.25">
      <c r="A9" s="164"/>
      <c r="B9" s="153"/>
      <c r="C9" s="152"/>
      <c r="D9" s="153"/>
      <c r="E9" s="152"/>
      <c r="F9" s="153"/>
      <c r="G9" s="154"/>
      <c r="H9" s="162"/>
      <c r="I9" s="160"/>
    </row>
    <row r="10" spans="1:9" x14ac:dyDescent="0.25">
      <c r="G10" s="16"/>
      <c r="H10" s="31"/>
      <c r="I10" s="16"/>
    </row>
    <row r="11" spans="1:9" ht="28.9" customHeight="1" x14ac:dyDescent="0.25">
      <c r="A11" s="146"/>
      <c r="B11" s="146"/>
      <c r="C11" s="146"/>
      <c r="D11" s="146"/>
      <c r="E11" s="146"/>
      <c r="F11" s="146"/>
      <c r="G11" s="146"/>
      <c r="H11" s="146"/>
      <c r="I11" s="146"/>
    </row>
    <row r="12" spans="1:9" x14ac:dyDescent="0.25">
      <c r="I12" s="16"/>
    </row>
    <row r="13" spans="1:9" x14ac:dyDescent="0.25">
      <c r="I13" s="16"/>
    </row>
    <row r="14" spans="1:9" x14ac:dyDescent="0.25">
      <c r="I14" s="16"/>
    </row>
    <row r="15" spans="1:9" x14ac:dyDescent="0.25">
      <c r="I15" s="16"/>
    </row>
    <row r="16" spans="1:9" x14ac:dyDescent="0.25">
      <c r="I16" s="16"/>
    </row>
    <row r="17" spans="9:9" x14ac:dyDescent="0.25">
      <c r="I17" s="16"/>
    </row>
    <row r="18" spans="9:9" x14ac:dyDescent="0.25">
      <c r="I18" s="16"/>
    </row>
    <row r="19" spans="9:9" x14ac:dyDescent="0.25">
      <c r="I19" s="16"/>
    </row>
    <row r="20" spans="9:9" x14ac:dyDescent="0.25">
      <c r="I20" s="16"/>
    </row>
    <row r="21" spans="9:9" x14ac:dyDescent="0.25">
      <c r="I21" s="16"/>
    </row>
    <row r="22" spans="9:9" x14ac:dyDescent="0.25">
      <c r="I22" s="16"/>
    </row>
    <row r="23" spans="9:9" x14ac:dyDescent="0.25">
      <c r="I23" s="16"/>
    </row>
    <row r="24" spans="9:9" x14ac:dyDescent="0.25">
      <c r="I24" s="16"/>
    </row>
    <row r="25" spans="9:9" x14ac:dyDescent="0.25">
      <c r="I25" s="16"/>
    </row>
    <row r="26" spans="9:9" x14ac:dyDescent="0.25">
      <c r="I26" s="16"/>
    </row>
    <row r="27" spans="9:9" x14ac:dyDescent="0.25">
      <c r="I27" s="16"/>
    </row>
    <row r="28" spans="9:9" x14ac:dyDescent="0.25">
      <c r="I28" s="16"/>
    </row>
    <row r="29" spans="9:9" x14ac:dyDescent="0.25">
      <c r="I29" s="16"/>
    </row>
    <row r="30" spans="9:9" x14ac:dyDescent="0.25">
      <c r="I30" s="16"/>
    </row>
    <row r="31" spans="9:9" x14ac:dyDescent="0.25">
      <c r="I31" s="16"/>
    </row>
    <row r="32" spans="9:9" x14ac:dyDescent="0.25">
      <c r="I32" s="16"/>
    </row>
    <row r="33" spans="9:9" x14ac:dyDescent="0.25">
      <c r="I33" s="16"/>
    </row>
    <row r="34" spans="9:9" x14ac:dyDescent="0.25">
      <c r="I34" s="16"/>
    </row>
    <row r="35" spans="9:9" x14ac:dyDescent="0.25">
      <c r="I35" s="16"/>
    </row>
    <row r="36" spans="9:9" x14ac:dyDescent="0.25">
      <c r="I36" s="16"/>
    </row>
    <row r="37" spans="9:9" x14ac:dyDescent="0.25">
      <c r="I37" s="16"/>
    </row>
    <row r="38" spans="9:9" x14ac:dyDescent="0.25">
      <c r="I38" s="16"/>
    </row>
    <row r="39" spans="9:9" x14ac:dyDescent="0.25">
      <c r="I39" s="16"/>
    </row>
    <row r="40" spans="9:9" x14ac:dyDescent="0.25">
      <c r="I40" s="16"/>
    </row>
    <row r="41" spans="9:9" x14ac:dyDescent="0.25">
      <c r="I41" s="16"/>
    </row>
    <row r="42" spans="9:9" x14ac:dyDescent="0.25">
      <c r="I42" s="16"/>
    </row>
    <row r="43" spans="9:9" x14ac:dyDescent="0.25">
      <c r="I43" s="16"/>
    </row>
    <row r="44" spans="9:9" x14ac:dyDescent="0.25">
      <c r="I44" s="16"/>
    </row>
    <row r="45" spans="9:9" x14ac:dyDescent="0.25">
      <c r="I45" s="16"/>
    </row>
    <row r="46" spans="9:9" x14ac:dyDescent="0.25">
      <c r="I46" s="16"/>
    </row>
    <row r="47" spans="9:9" x14ac:dyDescent="0.25">
      <c r="I47" s="16"/>
    </row>
    <row r="48" spans="9: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row r="1060" spans="9:9" x14ac:dyDescent="0.25">
      <c r="I1060" s="16"/>
    </row>
    <row r="1061" spans="9:9" x14ac:dyDescent="0.25">
      <c r="I1061" s="16"/>
    </row>
    <row r="1062" spans="9:9" x14ac:dyDescent="0.25">
      <c r="I1062" s="16"/>
    </row>
    <row r="1063" spans="9:9" x14ac:dyDescent="0.25">
      <c r="I1063" s="16"/>
    </row>
    <row r="1064" spans="9:9" x14ac:dyDescent="0.25">
      <c r="I1064" s="16"/>
    </row>
    <row r="1065" spans="9:9" x14ac:dyDescent="0.25">
      <c r="I1065" s="16"/>
    </row>
    <row r="1066" spans="9:9" x14ac:dyDescent="0.25">
      <c r="I1066" s="16"/>
    </row>
    <row r="1067" spans="9:9" x14ac:dyDescent="0.25">
      <c r="I1067" s="16"/>
    </row>
    <row r="1068" spans="9:9" x14ac:dyDescent="0.25">
      <c r="I1068" s="16"/>
    </row>
    <row r="1069" spans="9:9" x14ac:dyDescent="0.25">
      <c r="I1069" s="16"/>
    </row>
    <row r="1070" spans="9:9" x14ac:dyDescent="0.25">
      <c r="I1070" s="16"/>
    </row>
    <row r="1071" spans="9:9" x14ac:dyDescent="0.25">
      <c r="I1071" s="16"/>
    </row>
    <row r="1072" spans="9:9" x14ac:dyDescent="0.25">
      <c r="I1072" s="16"/>
    </row>
    <row r="1073" spans="9:9" x14ac:dyDescent="0.25">
      <c r="I1073" s="16"/>
    </row>
    <row r="1074" spans="9:9" x14ac:dyDescent="0.25">
      <c r="I1074" s="16"/>
    </row>
    <row r="1075" spans="9:9" x14ac:dyDescent="0.25">
      <c r="I1075" s="16"/>
    </row>
    <row r="1076" spans="9:9" x14ac:dyDescent="0.25">
      <c r="I1076" s="16"/>
    </row>
    <row r="1077" spans="9:9" x14ac:dyDescent="0.25">
      <c r="I1077" s="16"/>
    </row>
    <row r="1078" spans="9:9" x14ac:dyDescent="0.25">
      <c r="I1078" s="16"/>
    </row>
    <row r="1079" spans="9:9" x14ac:dyDescent="0.25">
      <c r="I1079" s="16"/>
    </row>
    <row r="1080" spans="9:9" x14ac:dyDescent="0.25">
      <c r="I1080" s="16"/>
    </row>
    <row r="1081" spans="9:9" x14ac:dyDescent="0.25">
      <c r="I1081" s="16"/>
    </row>
    <row r="1082" spans="9:9" x14ac:dyDescent="0.25">
      <c r="I1082" s="16"/>
    </row>
    <row r="1083" spans="9:9" x14ac:dyDescent="0.25">
      <c r="I1083" s="16"/>
    </row>
    <row r="1084" spans="9:9" x14ac:dyDescent="0.25">
      <c r="I1084" s="16"/>
    </row>
    <row r="1085" spans="9:9" x14ac:dyDescent="0.25">
      <c r="I1085" s="16"/>
    </row>
    <row r="1086" spans="9:9" x14ac:dyDescent="0.25">
      <c r="I1086" s="16"/>
    </row>
    <row r="1087" spans="9:9" x14ac:dyDescent="0.25">
      <c r="I1087" s="16"/>
    </row>
    <row r="1088" spans="9:9" x14ac:dyDescent="0.25">
      <c r="I1088" s="16"/>
    </row>
    <row r="1089" spans="9:9" x14ac:dyDescent="0.25">
      <c r="I1089" s="16"/>
    </row>
    <row r="1090" spans="9:9" x14ac:dyDescent="0.25">
      <c r="I1090" s="16"/>
    </row>
    <row r="1091" spans="9:9" x14ac:dyDescent="0.25">
      <c r="I1091" s="16"/>
    </row>
    <row r="1092" spans="9:9" x14ac:dyDescent="0.25">
      <c r="I1092" s="16"/>
    </row>
    <row r="1093" spans="9:9" x14ac:dyDescent="0.25">
      <c r="I1093" s="16"/>
    </row>
    <row r="1094" spans="9:9" x14ac:dyDescent="0.25">
      <c r="I1094" s="16"/>
    </row>
    <row r="1095" spans="9:9" x14ac:dyDescent="0.25">
      <c r="I1095" s="16"/>
    </row>
    <row r="1096" spans="9:9" x14ac:dyDescent="0.25">
      <c r="I1096" s="16"/>
    </row>
    <row r="1097" spans="9:9" x14ac:dyDescent="0.25">
      <c r="I1097" s="16"/>
    </row>
    <row r="1098" spans="9:9" x14ac:dyDescent="0.25">
      <c r="I1098" s="16"/>
    </row>
    <row r="1099" spans="9:9" x14ac:dyDescent="0.25">
      <c r="I1099" s="16"/>
    </row>
    <row r="1100" spans="9:9" x14ac:dyDescent="0.25">
      <c r="I1100" s="16"/>
    </row>
    <row r="1101" spans="9:9" x14ac:dyDescent="0.25">
      <c r="I1101" s="16"/>
    </row>
    <row r="1102" spans="9:9" x14ac:dyDescent="0.25">
      <c r="I1102" s="16"/>
    </row>
    <row r="1103" spans="9:9" x14ac:dyDescent="0.25">
      <c r="I1103" s="16"/>
    </row>
    <row r="1104" spans="9:9" x14ac:dyDescent="0.25">
      <c r="I1104" s="16"/>
    </row>
    <row r="1105" spans="9:9" x14ac:dyDescent="0.25">
      <c r="I1105" s="16"/>
    </row>
    <row r="1106" spans="9:9" x14ac:dyDescent="0.25">
      <c r="I1106" s="16"/>
    </row>
    <row r="1107" spans="9:9" x14ac:dyDescent="0.25">
      <c r="I1107" s="16"/>
    </row>
    <row r="1108" spans="9:9" x14ac:dyDescent="0.25">
      <c r="I1108" s="16"/>
    </row>
    <row r="1109" spans="9:9" x14ac:dyDescent="0.25">
      <c r="I1109" s="16"/>
    </row>
    <row r="1110" spans="9:9" x14ac:dyDescent="0.25">
      <c r="I1110" s="16"/>
    </row>
    <row r="1111" spans="9:9" x14ac:dyDescent="0.25">
      <c r="I1111" s="16"/>
    </row>
    <row r="1112" spans="9:9" x14ac:dyDescent="0.25">
      <c r="I1112" s="16"/>
    </row>
    <row r="1113" spans="9:9" x14ac:dyDescent="0.25">
      <c r="I1113" s="16"/>
    </row>
    <row r="1114" spans="9:9" x14ac:dyDescent="0.25">
      <c r="I1114" s="16"/>
    </row>
    <row r="1115" spans="9:9" x14ac:dyDescent="0.25">
      <c r="I1115" s="16"/>
    </row>
    <row r="1116" spans="9:9" x14ac:dyDescent="0.25">
      <c r="I1116" s="16"/>
    </row>
    <row r="1117" spans="9:9" x14ac:dyDescent="0.25">
      <c r="I1117" s="16"/>
    </row>
    <row r="1118" spans="9:9" x14ac:dyDescent="0.25">
      <c r="I1118" s="16"/>
    </row>
    <row r="1119" spans="9:9" x14ac:dyDescent="0.25">
      <c r="I1119" s="16"/>
    </row>
    <row r="1120" spans="9:9" x14ac:dyDescent="0.25">
      <c r="I1120" s="16"/>
    </row>
    <row r="1121" spans="9:9" x14ac:dyDescent="0.25">
      <c r="I1121" s="16"/>
    </row>
    <row r="1122" spans="9:9" x14ac:dyDescent="0.25">
      <c r="I1122" s="16"/>
    </row>
    <row r="1123" spans="9:9" x14ac:dyDescent="0.25">
      <c r="I1123" s="16"/>
    </row>
    <row r="1124" spans="9:9" x14ac:dyDescent="0.25">
      <c r="I1124" s="16"/>
    </row>
    <row r="1125" spans="9:9" x14ac:dyDescent="0.25">
      <c r="I1125" s="16"/>
    </row>
    <row r="1126" spans="9:9" x14ac:dyDescent="0.25">
      <c r="I1126" s="16"/>
    </row>
    <row r="1127" spans="9:9" x14ac:dyDescent="0.25">
      <c r="I1127" s="16"/>
    </row>
    <row r="1128" spans="9:9" x14ac:dyDescent="0.25">
      <c r="I1128" s="16"/>
    </row>
    <row r="1129" spans="9:9" x14ac:dyDescent="0.25">
      <c r="I1129" s="16"/>
    </row>
    <row r="1130" spans="9:9" x14ac:dyDescent="0.25">
      <c r="I1130" s="16"/>
    </row>
    <row r="1131" spans="9:9" x14ac:dyDescent="0.25">
      <c r="I1131" s="16"/>
    </row>
    <row r="1132" spans="9:9" x14ac:dyDescent="0.25">
      <c r="I1132" s="16"/>
    </row>
    <row r="1133" spans="9:9" x14ac:dyDescent="0.25">
      <c r="I1133" s="16"/>
    </row>
    <row r="1134" spans="9:9" x14ac:dyDescent="0.25">
      <c r="I1134" s="16"/>
    </row>
    <row r="1135" spans="9:9" x14ac:dyDescent="0.25">
      <c r="I1135" s="16"/>
    </row>
    <row r="1136" spans="9:9" x14ac:dyDescent="0.25">
      <c r="I1136" s="16"/>
    </row>
    <row r="1137" spans="9:9" x14ac:dyDescent="0.25">
      <c r="I1137" s="16"/>
    </row>
    <row r="1138" spans="9:9" x14ac:dyDescent="0.25">
      <c r="I1138" s="16"/>
    </row>
    <row r="1139" spans="9:9" x14ac:dyDescent="0.25">
      <c r="I1139" s="16"/>
    </row>
    <row r="1140" spans="9:9" x14ac:dyDescent="0.25">
      <c r="I1140" s="16"/>
    </row>
    <row r="1141" spans="9:9" x14ac:dyDescent="0.25">
      <c r="I1141" s="16"/>
    </row>
    <row r="1142" spans="9:9" x14ac:dyDescent="0.25">
      <c r="I1142" s="16"/>
    </row>
    <row r="1143" spans="9:9" x14ac:dyDescent="0.25">
      <c r="I1143" s="16"/>
    </row>
    <row r="1144" spans="9:9" x14ac:dyDescent="0.25">
      <c r="I1144" s="16"/>
    </row>
    <row r="1145" spans="9:9" x14ac:dyDescent="0.25">
      <c r="I1145" s="16"/>
    </row>
    <row r="1146" spans="9:9" x14ac:dyDescent="0.25">
      <c r="I1146" s="16"/>
    </row>
    <row r="1147" spans="9:9" x14ac:dyDescent="0.25">
      <c r="I1147" s="16"/>
    </row>
    <row r="1148" spans="9:9" x14ac:dyDescent="0.25">
      <c r="I1148" s="16"/>
    </row>
    <row r="1149" spans="9:9" x14ac:dyDescent="0.25">
      <c r="I1149" s="16"/>
    </row>
    <row r="1150" spans="9:9" x14ac:dyDescent="0.25">
      <c r="I1150" s="16"/>
    </row>
    <row r="1151" spans="9:9" x14ac:dyDescent="0.25">
      <c r="I1151" s="16"/>
    </row>
    <row r="1152" spans="9:9" x14ac:dyDescent="0.25">
      <c r="I1152" s="16"/>
    </row>
    <row r="1153" spans="9:9" x14ac:dyDescent="0.25">
      <c r="I1153" s="16"/>
    </row>
    <row r="1154" spans="9:9" x14ac:dyDescent="0.25">
      <c r="I1154" s="16"/>
    </row>
    <row r="1155" spans="9:9" x14ac:dyDescent="0.25">
      <c r="I1155" s="16"/>
    </row>
    <row r="1156" spans="9:9" x14ac:dyDescent="0.25">
      <c r="I1156" s="16"/>
    </row>
    <row r="1157" spans="9:9" x14ac:dyDescent="0.25">
      <c r="I1157" s="16"/>
    </row>
    <row r="1158" spans="9:9" x14ac:dyDescent="0.25">
      <c r="I1158" s="16"/>
    </row>
    <row r="1159" spans="9:9" x14ac:dyDescent="0.25">
      <c r="I1159" s="16"/>
    </row>
    <row r="1160" spans="9:9" x14ac:dyDescent="0.25">
      <c r="I1160" s="16"/>
    </row>
    <row r="1161" spans="9:9" x14ac:dyDescent="0.25">
      <c r="I1161" s="16"/>
    </row>
    <row r="1162" spans="9:9" x14ac:dyDescent="0.25">
      <c r="I1162" s="16"/>
    </row>
    <row r="1163" spans="9:9" x14ac:dyDescent="0.25">
      <c r="I1163" s="16"/>
    </row>
    <row r="1164" spans="9:9" x14ac:dyDescent="0.25">
      <c r="I1164" s="16"/>
    </row>
    <row r="1165" spans="9:9" x14ac:dyDescent="0.25">
      <c r="I1165" s="16"/>
    </row>
    <row r="1166" spans="9:9" x14ac:dyDescent="0.25">
      <c r="I1166" s="16"/>
    </row>
    <row r="1167" spans="9:9" x14ac:dyDescent="0.25">
      <c r="I1167" s="16"/>
    </row>
    <row r="1168" spans="9:9" x14ac:dyDescent="0.25">
      <c r="I1168" s="16"/>
    </row>
    <row r="1169" spans="9:9" x14ac:dyDescent="0.25">
      <c r="I1169" s="16"/>
    </row>
    <row r="1170" spans="9:9" x14ac:dyDescent="0.25">
      <c r="I1170" s="16"/>
    </row>
    <row r="1171" spans="9:9" x14ac:dyDescent="0.25">
      <c r="I1171" s="16"/>
    </row>
    <row r="1172" spans="9:9" x14ac:dyDescent="0.25">
      <c r="I1172" s="16"/>
    </row>
    <row r="1173" spans="9:9" x14ac:dyDescent="0.25">
      <c r="I1173" s="16"/>
    </row>
    <row r="1174" spans="9:9" x14ac:dyDescent="0.25">
      <c r="I1174" s="16"/>
    </row>
    <row r="1175" spans="9:9" x14ac:dyDescent="0.25">
      <c r="I1175" s="16"/>
    </row>
    <row r="1176" spans="9:9" x14ac:dyDescent="0.25">
      <c r="I1176" s="16"/>
    </row>
    <row r="1177" spans="9:9" x14ac:dyDescent="0.25">
      <c r="I1177" s="16"/>
    </row>
    <row r="1178" spans="9:9" x14ac:dyDescent="0.25">
      <c r="I1178" s="16"/>
    </row>
    <row r="1179" spans="9:9" x14ac:dyDescent="0.25">
      <c r="I1179" s="16"/>
    </row>
    <row r="1180" spans="9:9" x14ac:dyDescent="0.25">
      <c r="I1180" s="16"/>
    </row>
    <row r="1181" spans="9:9" x14ac:dyDescent="0.25">
      <c r="I1181" s="16"/>
    </row>
    <row r="1182" spans="9:9" x14ac:dyDescent="0.25">
      <c r="I1182" s="16"/>
    </row>
    <row r="1183" spans="9:9" x14ac:dyDescent="0.25">
      <c r="I1183" s="16"/>
    </row>
    <row r="1184" spans="9:9" x14ac:dyDescent="0.25">
      <c r="I1184" s="16"/>
    </row>
    <row r="1185" spans="9:9" x14ac:dyDescent="0.25">
      <c r="I1185" s="16"/>
    </row>
    <row r="1186" spans="9:9" x14ac:dyDescent="0.25">
      <c r="I1186" s="16"/>
    </row>
    <row r="1187" spans="9:9" x14ac:dyDescent="0.25">
      <c r="I1187" s="16"/>
    </row>
    <row r="1188" spans="9:9" x14ac:dyDescent="0.25">
      <c r="I1188" s="16"/>
    </row>
    <row r="1189" spans="9:9" x14ac:dyDescent="0.25">
      <c r="I1189" s="16"/>
    </row>
    <row r="1190" spans="9:9" x14ac:dyDescent="0.25">
      <c r="I1190" s="16"/>
    </row>
    <row r="1191" spans="9:9" x14ac:dyDescent="0.25">
      <c r="I1191" s="16"/>
    </row>
    <row r="1192" spans="9:9" x14ac:dyDescent="0.25">
      <c r="I1192" s="16"/>
    </row>
    <row r="1193" spans="9:9" x14ac:dyDescent="0.25">
      <c r="I1193" s="16"/>
    </row>
    <row r="1194" spans="9:9" x14ac:dyDescent="0.25">
      <c r="I1194" s="16"/>
    </row>
    <row r="1195" spans="9:9" x14ac:dyDescent="0.25">
      <c r="I1195" s="16"/>
    </row>
    <row r="1196" spans="9:9" x14ac:dyDescent="0.25">
      <c r="I1196" s="16"/>
    </row>
    <row r="1197" spans="9:9" x14ac:dyDescent="0.25">
      <c r="I1197" s="16"/>
    </row>
    <row r="1198" spans="9:9" x14ac:dyDescent="0.25">
      <c r="I1198" s="16"/>
    </row>
    <row r="1199" spans="9:9" x14ac:dyDescent="0.25">
      <c r="I1199" s="16"/>
    </row>
    <row r="1200" spans="9:9" x14ac:dyDescent="0.25">
      <c r="I1200" s="16"/>
    </row>
    <row r="1201" spans="9:9" x14ac:dyDescent="0.25">
      <c r="I1201" s="16"/>
    </row>
    <row r="1202" spans="9:9" x14ac:dyDescent="0.25">
      <c r="I1202" s="16"/>
    </row>
    <row r="1203" spans="9:9" x14ac:dyDescent="0.25">
      <c r="I1203" s="16"/>
    </row>
    <row r="1204" spans="9:9" x14ac:dyDescent="0.25">
      <c r="I1204" s="16"/>
    </row>
    <row r="1205" spans="9:9" x14ac:dyDescent="0.25">
      <c r="I1205" s="16"/>
    </row>
    <row r="1206" spans="9:9" x14ac:dyDescent="0.25">
      <c r="I1206" s="16"/>
    </row>
    <row r="1207" spans="9:9" x14ac:dyDescent="0.25">
      <c r="I1207" s="16"/>
    </row>
    <row r="1208" spans="9:9" x14ac:dyDescent="0.25">
      <c r="I1208" s="16"/>
    </row>
    <row r="1209" spans="9:9" x14ac:dyDescent="0.25">
      <c r="I1209" s="16"/>
    </row>
    <row r="1210" spans="9:9" x14ac:dyDescent="0.25">
      <c r="I1210" s="16"/>
    </row>
    <row r="1211" spans="9:9" x14ac:dyDescent="0.25">
      <c r="I1211" s="16"/>
    </row>
    <row r="1212" spans="9:9" x14ac:dyDescent="0.25">
      <c r="I1212" s="16"/>
    </row>
    <row r="1213" spans="9:9" x14ac:dyDescent="0.25">
      <c r="I1213" s="16"/>
    </row>
    <row r="1214" spans="9:9" x14ac:dyDescent="0.25">
      <c r="I1214" s="16"/>
    </row>
    <row r="1215" spans="9:9" x14ac:dyDescent="0.25">
      <c r="I1215" s="16"/>
    </row>
    <row r="1216" spans="9:9" x14ac:dyDescent="0.25">
      <c r="I1216" s="16"/>
    </row>
    <row r="1217" spans="9:9" x14ac:dyDescent="0.25">
      <c r="I1217" s="16"/>
    </row>
    <row r="1218" spans="9:9" x14ac:dyDescent="0.25">
      <c r="I1218" s="16"/>
    </row>
    <row r="1219" spans="9:9" x14ac:dyDescent="0.25">
      <c r="I1219" s="16"/>
    </row>
    <row r="1220" spans="9:9" x14ac:dyDescent="0.25">
      <c r="I1220" s="16"/>
    </row>
    <row r="1221" spans="9:9" x14ac:dyDescent="0.25">
      <c r="I1221" s="16"/>
    </row>
    <row r="1222" spans="9:9" x14ac:dyDescent="0.25">
      <c r="I1222" s="16"/>
    </row>
    <row r="1223" spans="9:9" x14ac:dyDescent="0.25">
      <c r="I1223" s="16"/>
    </row>
    <row r="1224" spans="9:9" x14ac:dyDescent="0.25">
      <c r="I1224" s="16"/>
    </row>
    <row r="1225" spans="9:9" x14ac:dyDescent="0.25">
      <c r="I1225" s="16"/>
    </row>
    <row r="1226" spans="9:9" x14ac:dyDescent="0.25">
      <c r="I1226" s="16"/>
    </row>
    <row r="1227" spans="9:9" x14ac:dyDescent="0.25">
      <c r="I1227" s="16"/>
    </row>
    <row r="1228" spans="9:9" x14ac:dyDescent="0.25">
      <c r="I1228" s="16"/>
    </row>
    <row r="1229" spans="9:9" x14ac:dyDescent="0.25">
      <c r="I1229" s="16"/>
    </row>
    <row r="1230" spans="9:9" x14ac:dyDescent="0.25">
      <c r="I1230" s="16"/>
    </row>
    <row r="1231" spans="9:9" x14ac:dyDescent="0.25">
      <c r="I1231" s="16"/>
    </row>
    <row r="1232" spans="9:9" x14ac:dyDescent="0.25">
      <c r="I1232" s="16"/>
    </row>
    <row r="1233" spans="9:9" x14ac:dyDescent="0.25">
      <c r="I1233" s="16"/>
    </row>
    <row r="1234" spans="9:9" x14ac:dyDescent="0.25">
      <c r="I1234" s="16"/>
    </row>
    <row r="1235" spans="9:9" x14ac:dyDescent="0.25">
      <c r="I1235" s="16"/>
    </row>
    <row r="1236" spans="9:9" x14ac:dyDescent="0.25">
      <c r="I1236" s="16"/>
    </row>
    <row r="1237" spans="9:9" x14ac:dyDescent="0.25">
      <c r="I1237" s="16"/>
    </row>
    <row r="1238" spans="9:9" x14ac:dyDescent="0.25">
      <c r="I1238" s="16"/>
    </row>
    <row r="1239" spans="9:9" x14ac:dyDescent="0.25">
      <c r="I1239" s="16"/>
    </row>
    <row r="1240" spans="9:9" x14ac:dyDescent="0.25">
      <c r="I1240" s="16"/>
    </row>
    <row r="1241" spans="9:9" x14ac:dyDescent="0.25">
      <c r="I1241" s="16"/>
    </row>
    <row r="1242" spans="9:9" x14ac:dyDescent="0.25">
      <c r="I1242" s="16"/>
    </row>
    <row r="1243" spans="9:9" x14ac:dyDescent="0.25">
      <c r="I1243" s="16"/>
    </row>
    <row r="1244" spans="9:9" x14ac:dyDescent="0.25">
      <c r="I1244" s="16"/>
    </row>
    <row r="1245" spans="9:9" x14ac:dyDescent="0.25">
      <c r="I1245" s="16"/>
    </row>
    <row r="1246" spans="9:9" x14ac:dyDescent="0.25">
      <c r="I1246" s="16"/>
    </row>
    <row r="1247" spans="9:9" x14ac:dyDescent="0.25">
      <c r="I1247" s="16"/>
    </row>
    <row r="1248" spans="9:9" x14ac:dyDescent="0.25">
      <c r="I1248" s="16"/>
    </row>
    <row r="1249" spans="9:9" x14ac:dyDescent="0.25">
      <c r="I1249" s="16"/>
    </row>
    <row r="1250" spans="9:9" x14ac:dyDescent="0.25">
      <c r="I1250" s="16"/>
    </row>
    <row r="1251" spans="9:9" x14ac:dyDescent="0.25">
      <c r="I1251" s="16"/>
    </row>
    <row r="1252" spans="9:9" x14ac:dyDescent="0.25">
      <c r="I1252" s="16"/>
    </row>
    <row r="1253" spans="9:9" x14ac:dyDescent="0.25">
      <c r="I1253" s="16"/>
    </row>
    <row r="1254" spans="9:9" x14ac:dyDescent="0.25">
      <c r="I1254" s="16"/>
    </row>
    <row r="1255" spans="9:9" x14ac:dyDescent="0.25">
      <c r="I1255" s="16"/>
    </row>
    <row r="1256" spans="9:9" x14ac:dyDescent="0.25">
      <c r="I1256" s="16"/>
    </row>
    <row r="1257" spans="9:9" x14ac:dyDescent="0.25">
      <c r="I1257" s="16"/>
    </row>
    <row r="1258" spans="9:9" x14ac:dyDescent="0.25">
      <c r="I1258" s="16"/>
    </row>
    <row r="1259" spans="9:9" x14ac:dyDescent="0.25">
      <c r="I1259" s="16"/>
    </row>
    <row r="1260" spans="9:9" x14ac:dyDescent="0.25">
      <c r="I1260" s="16"/>
    </row>
    <row r="1261" spans="9:9" x14ac:dyDescent="0.25">
      <c r="I1261" s="16"/>
    </row>
    <row r="1262" spans="9:9" x14ac:dyDescent="0.25">
      <c r="I1262" s="16"/>
    </row>
    <row r="1263" spans="9:9" x14ac:dyDescent="0.25">
      <c r="I1263" s="16"/>
    </row>
    <row r="1264" spans="9:9" x14ac:dyDescent="0.25">
      <c r="I1264" s="16"/>
    </row>
    <row r="1265" spans="9:9" x14ac:dyDescent="0.25">
      <c r="I1265" s="16"/>
    </row>
    <row r="1266" spans="9:9" x14ac:dyDescent="0.25">
      <c r="I1266" s="16"/>
    </row>
    <row r="1267" spans="9:9" x14ac:dyDescent="0.25">
      <c r="I1267" s="16"/>
    </row>
    <row r="1268" spans="9:9" x14ac:dyDescent="0.25">
      <c r="I1268" s="16"/>
    </row>
    <row r="1269" spans="9:9" x14ac:dyDescent="0.25">
      <c r="I1269" s="16"/>
    </row>
    <row r="1270" spans="9:9" x14ac:dyDescent="0.25">
      <c r="I1270" s="16"/>
    </row>
    <row r="1271" spans="9:9" x14ac:dyDescent="0.25">
      <c r="I1271" s="16"/>
    </row>
    <row r="1272" spans="9:9" x14ac:dyDescent="0.25">
      <c r="I1272" s="16"/>
    </row>
    <row r="1273" spans="9:9" x14ac:dyDescent="0.25">
      <c r="I1273" s="16"/>
    </row>
    <row r="1274" spans="9:9" x14ac:dyDescent="0.25">
      <c r="I1274" s="16"/>
    </row>
    <row r="1275" spans="9:9" x14ac:dyDescent="0.25">
      <c r="I1275" s="16"/>
    </row>
    <row r="1276" spans="9:9" x14ac:dyDescent="0.25">
      <c r="I1276" s="16"/>
    </row>
    <row r="1277" spans="9:9" x14ac:dyDescent="0.25">
      <c r="I1277" s="16"/>
    </row>
    <row r="1278" spans="9:9" x14ac:dyDescent="0.25">
      <c r="I1278" s="16"/>
    </row>
    <row r="1279" spans="9:9" x14ac:dyDescent="0.25">
      <c r="I1279" s="16"/>
    </row>
    <row r="1280" spans="9:9" x14ac:dyDescent="0.25">
      <c r="I1280" s="16"/>
    </row>
    <row r="1281" spans="9:9" x14ac:dyDescent="0.25">
      <c r="I1281" s="16"/>
    </row>
    <row r="1282" spans="9:9" x14ac:dyDescent="0.25">
      <c r="I1282" s="16"/>
    </row>
    <row r="1283" spans="9:9" x14ac:dyDescent="0.25">
      <c r="I1283" s="16"/>
    </row>
    <row r="1284" spans="9:9" x14ac:dyDescent="0.25">
      <c r="I1284" s="16"/>
    </row>
    <row r="1285" spans="9:9" x14ac:dyDescent="0.25">
      <c r="I1285" s="16"/>
    </row>
    <row r="1286" spans="9:9" x14ac:dyDescent="0.25">
      <c r="I1286" s="16"/>
    </row>
    <row r="1287" spans="9:9" x14ac:dyDescent="0.25">
      <c r="I1287" s="16"/>
    </row>
    <row r="1288" spans="9:9" x14ac:dyDescent="0.25">
      <c r="I1288" s="16"/>
    </row>
    <row r="1289" spans="9:9" x14ac:dyDescent="0.25">
      <c r="I1289" s="16"/>
    </row>
    <row r="1290" spans="9:9" x14ac:dyDescent="0.25">
      <c r="I1290" s="16"/>
    </row>
    <row r="1291" spans="9:9" x14ac:dyDescent="0.25">
      <c r="I1291" s="16"/>
    </row>
    <row r="1292" spans="9:9" x14ac:dyDescent="0.25">
      <c r="I1292" s="16"/>
    </row>
    <row r="1293" spans="9:9" x14ac:dyDescent="0.25">
      <c r="I1293" s="16"/>
    </row>
    <row r="1294" spans="9:9" x14ac:dyDescent="0.25">
      <c r="I1294" s="16"/>
    </row>
    <row r="1295" spans="9:9" x14ac:dyDescent="0.25">
      <c r="I1295" s="16"/>
    </row>
    <row r="1296" spans="9:9" x14ac:dyDescent="0.25">
      <c r="I1296" s="16"/>
    </row>
    <row r="1297" spans="9:9" x14ac:dyDescent="0.25">
      <c r="I1297" s="16"/>
    </row>
    <row r="1298" spans="9:9" x14ac:dyDescent="0.25">
      <c r="I1298" s="16"/>
    </row>
    <row r="1299" spans="9:9" x14ac:dyDescent="0.25">
      <c r="I1299" s="16"/>
    </row>
    <row r="1300" spans="9:9" x14ac:dyDescent="0.25">
      <c r="I1300" s="16"/>
    </row>
    <row r="1301" spans="9:9" x14ac:dyDescent="0.25">
      <c r="I1301" s="16"/>
    </row>
    <row r="1302" spans="9:9" x14ac:dyDescent="0.25">
      <c r="I1302" s="16"/>
    </row>
    <row r="1303" spans="9:9" x14ac:dyDescent="0.25">
      <c r="I1303" s="16"/>
    </row>
    <row r="1304" spans="9:9" x14ac:dyDescent="0.25">
      <c r="I1304" s="16"/>
    </row>
    <row r="1305" spans="9:9" x14ac:dyDescent="0.25">
      <c r="I1305" s="16"/>
    </row>
    <row r="1306" spans="9:9" x14ac:dyDescent="0.25">
      <c r="I1306" s="16"/>
    </row>
    <row r="1307" spans="9:9" x14ac:dyDescent="0.25">
      <c r="I1307" s="16"/>
    </row>
    <row r="1308" spans="9:9" x14ac:dyDescent="0.25">
      <c r="I1308" s="16"/>
    </row>
    <row r="1309" spans="9:9" x14ac:dyDescent="0.25">
      <c r="I1309" s="16"/>
    </row>
    <row r="1310" spans="9:9" x14ac:dyDescent="0.25">
      <c r="I1310" s="16"/>
    </row>
    <row r="1311" spans="9:9" x14ac:dyDescent="0.25">
      <c r="I1311" s="16"/>
    </row>
    <row r="1312" spans="9:9" x14ac:dyDescent="0.25">
      <c r="I1312" s="16"/>
    </row>
    <row r="1313" spans="9:9" x14ac:dyDescent="0.25">
      <c r="I1313" s="16"/>
    </row>
    <row r="1314" spans="9:9" x14ac:dyDescent="0.25">
      <c r="I1314" s="16"/>
    </row>
    <row r="1315" spans="9:9" x14ac:dyDescent="0.25">
      <c r="I1315" s="16"/>
    </row>
    <row r="1316" spans="9:9" x14ac:dyDescent="0.25">
      <c r="I1316" s="16"/>
    </row>
    <row r="1317" spans="9:9" x14ac:dyDescent="0.25">
      <c r="I1317" s="16"/>
    </row>
    <row r="1318" spans="9:9" x14ac:dyDescent="0.25">
      <c r="I1318" s="16"/>
    </row>
    <row r="1319" spans="9:9" x14ac:dyDescent="0.25">
      <c r="I1319" s="16"/>
    </row>
    <row r="1320" spans="9:9" x14ac:dyDescent="0.25">
      <c r="I1320" s="16"/>
    </row>
    <row r="1321" spans="9:9" x14ac:dyDescent="0.25">
      <c r="I1321" s="16"/>
    </row>
    <row r="1322" spans="9:9" x14ac:dyDescent="0.25">
      <c r="I1322" s="16"/>
    </row>
    <row r="1323" spans="9:9" x14ac:dyDescent="0.25">
      <c r="I1323" s="16"/>
    </row>
    <row r="1324" spans="9:9" x14ac:dyDescent="0.25">
      <c r="I1324" s="16"/>
    </row>
    <row r="1325" spans="9:9" x14ac:dyDescent="0.25">
      <c r="I1325" s="16"/>
    </row>
    <row r="1326" spans="9:9" x14ac:dyDescent="0.25">
      <c r="I1326" s="16"/>
    </row>
    <row r="1327" spans="9:9" x14ac:dyDescent="0.25">
      <c r="I1327" s="16"/>
    </row>
    <row r="1328" spans="9:9" x14ac:dyDescent="0.25">
      <c r="I1328" s="16"/>
    </row>
    <row r="1329" spans="9:9" x14ac:dyDescent="0.25">
      <c r="I1329" s="16"/>
    </row>
    <row r="1330" spans="9:9" x14ac:dyDescent="0.25">
      <c r="I1330" s="16"/>
    </row>
    <row r="1331" spans="9:9" x14ac:dyDescent="0.25">
      <c r="I1331" s="16"/>
    </row>
    <row r="1332" spans="9:9" x14ac:dyDescent="0.25">
      <c r="I1332" s="16"/>
    </row>
    <row r="1333" spans="9:9" x14ac:dyDescent="0.25">
      <c r="I1333" s="16"/>
    </row>
    <row r="1334" spans="9:9" x14ac:dyDescent="0.25">
      <c r="I1334" s="16"/>
    </row>
    <row r="1335" spans="9:9" x14ac:dyDescent="0.25">
      <c r="I1335" s="16"/>
    </row>
    <row r="1336" spans="9:9" x14ac:dyDescent="0.25">
      <c r="I1336" s="16"/>
    </row>
    <row r="1337" spans="9:9" x14ac:dyDescent="0.25">
      <c r="I1337" s="16"/>
    </row>
    <row r="1338" spans="9:9" x14ac:dyDescent="0.25">
      <c r="I1338" s="16"/>
    </row>
    <row r="1339" spans="9:9" x14ac:dyDescent="0.25">
      <c r="I1339" s="16"/>
    </row>
    <row r="1340" spans="9:9" x14ac:dyDescent="0.25">
      <c r="I1340" s="16"/>
    </row>
    <row r="1341" spans="9:9" x14ac:dyDescent="0.25">
      <c r="I1341" s="16"/>
    </row>
    <row r="1342" spans="9:9" x14ac:dyDescent="0.25">
      <c r="I1342" s="16"/>
    </row>
    <row r="1343" spans="9:9" x14ac:dyDescent="0.25">
      <c r="I1343" s="16"/>
    </row>
    <row r="1344" spans="9:9" x14ac:dyDescent="0.25">
      <c r="I1344" s="16"/>
    </row>
    <row r="1345" spans="9:9" x14ac:dyDescent="0.25">
      <c r="I1345" s="16"/>
    </row>
    <row r="1346" spans="9:9" x14ac:dyDescent="0.25">
      <c r="I1346" s="16"/>
    </row>
    <row r="1347" spans="9:9" x14ac:dyDescent="0.25">
      <c r="I1347" s="16"/>
    </row>
    <row r="1348" spans="9:9" x14ac:dyDescent="0.25">
      <c r="I1348" s="16"/>
    </row>
    <row r="1349" spans="9:9" x14ac:dyDescent="0.25">
      <c r="I1349" s="16"/>
    </row>
    <row r="1350" spans="9:9" x14ac:dyDescent="0.25">
      <c r="I1350" s="16"/>
    </row>
    <row r="1351" spans="9:9" x14ac:dyDescent="0.25">
      <c r="I1351" s="16"/>
    </row>
    <row r="1352" spans="9:9" x14ac:dyDescent="0.25">
      <c r="I1352" s="16"/>
    </row>
    <row r="1353" spans="9:9" x14ac:dyDescent="0.25">
      <c r="I1353" s="16"/>
    </row>
    <row r="1354" spans="9:9" x14ac:dyDescent="0.25">
      <c r="I1354" s="16"/>
    </row>
    <row r="1355" spans="9:9" x14ac:dyDescent="0.25">
      <c r="I1355" s="16"/>
    </row>
    <row r="1356" spans="9:9" x14ac:dyDescent="0.25">
      <c r="I1356" s="16"/>
    </row>
    <row r="1357" spans="9:9" x14ac:dyDescent="0.25">
      <c r="I1357" s="16"/>
    </row>
    <row r="1358" spans="9:9" x14ac:dyDescent="0.25">
      <c r="I1358" s="16"/>
    </row>
    <row r="1359" spans="9:9" x14ac:dyDescent="0.25">
      <c r="I1359" s="16"/>
    </row>
    <row r="1360" spans="9:9" x14ac:dyDescent="0.25">
      <c r="I1360" s="16"/>
    </row>
    <row r="1361" spans="9:9" x14ac:dyDescent="0.25">
      <c r="I1361" s="16"/>
    </row>
    <row r="1362" spans="9:9" x14ac:dyDescent="0.25">
      <c r="I1362" s="16"/>
    </row>
    <row r="1363" spans="9:9" x14ac:dyDescent="0.25">
      <c r="I1363" s="16"/>
    </row>
    <row r="1364" spans="9:9" x14ac:dyDescent="0.25">
      <c r="I1364" s="16"/>
    </row>
    <row r="1365" spans="9:9" x14ac:dyDescent="0.25">
      <c r="I1365" s="16"/>
    </row>
    <row r="1366" spans="9:9" x14ac:dyDescent="0.25">
      <c r="I1366" s="16"/>
    </row>
    <row r="1367" spans="9:9" x14ac:dyDescent="0.25">
      <c r="I1367" s="16"/>
    </row>
    <row r="1368" spans="9:9" x14ac:dyDescent="0.25">
      <c r="I1368" s="16"/>
    </row>
    <row r="1369" spans="9:9" x14ac:dyDescent="0.25">
      <c r="I1369" s="16"/>
    </row>
    <row r="1370" spans="9:9" x14ac:dyDescent="0.25">
      <c r="I1370" s="16"/>
    </row>
    <row r="1371" spans="9:9" x14ac:dyDescent="0.25">
      <c r="I1371" s="16"/>
    </row>
    <row r="1372" spans="9:9" x14ac:dyDescent="0.25">
      <c r="I1372" s="16"/>
    </row>
    <row r="1373" spans="9:9" x14ac:dyDescent="0.25">
      <c r="I1373" s="16"/>
    </row>
    <row r="1374" spans="9:9" x14ac:dyDescent="0.25">
      <c r="I1374" s="16"/>
    </row>
    <row r="1375" spans="9:9" x14ac:dyDescent="0.25">
      <c r="I1375" s="16"/>
    </row>
    <row r="1376" spans="9:9" x14ac:dyDescent="0.25">
      <c r="I1376" s="16"/>
    </row>
    <row r="1377" spans="9:9" x14ac:dyDescent="0.25">
      <c r="I1377" s="16"/>
    </row>
    <row r="1378" spans="9:9" x14ac:dyDescent="0.25">
      <c r="I1378" s="16"/>
    </row>
    <row r="1379" spans="9:9" x14ac:dyDescent="0.25">
      <c r="I1379" s="16"/>
    </row>
    <row r="1380" spans="9:9" x14ac:dyDescent="0.25">
      <c r="I1380" s="16"/>
    </row>
    <row r="1381" spans="9:9" x14ac:dyDescent="0.25">
      <c r="I1381" s="16"/>
    </row>
    <row r="1382" spans="9:9" x14ac:dyDescent="0.25">
      <c r="I1382" s="16"/>
    </row>
    <row r="1383" spans="9:9" x14ac:dyDescent="0.25">
      <c r="I1383" s="16"/>
    </row>
    <row r="1384" spans="9:9" x14ac:dyDescent="0.25">
      <c r="I1384" s="16"/>
    </row>
    <row r="1385" spans="9:9" x14ac:dyDescent="0.25">
      <c r="I1385" s="16"/>
    </row>
    <row r="1386" spans="9:9" x14ac:dyDescent="0.25">
      <c r="I1386" s="16"/>
    </row>
    <row r="1387" spans="9:9" x14ac:dyDescent="0.25">
      <c r="I1387" s="16"/>
    </row>
    <row r="1388" spans="9:9" x14ac:dyDescent="0.25">
      <c r="I1388" s="16"/>
    </row>
    <row r="1389" spans="9:9" x14ac:dyDescent="0.25">
      <c r="I1389" s="16"/>
    </row>
    <row r="1390" spans="9:9" x14ac:dyDescent="0.25">
      <c r="I1390" s="16"/>
    </row>
    <row r="1391" spans="9:9" x14ac:dyDescent="0.25">
      <c r="I1391" s="16"/>
    </row>
    <row r="1392" spans="9:9" x14ac:dyDescent="0.25">
      <c r="I1392" s="16"/>
    </row>
    <row r="1393" spans="9:9" x14ac:dyDescent="0.25">
      <c r="I1393" s="16"/>
    </row>
    <row r="1394" spans="9:9" x14ac:dyDescent="0.25">
      <c r="I1394" s="16"/>
    </row>
    <row r="1395" spans="9:9" x14ac:dyDescent="0.25">
      <c r="I1395" s="16"/>
    </row>
    <row r="1396" spans="9:9" x14ac:dyDescent="0.25">
      <c r="I1396" s="16"/>
    </row>
    <row r="1397" spans="9:9" x14ac:dyDescent="0.25">
      <c r="I1397" s="16"/>
    </row>
    <row r="1398" spans="9:9" x14ac:dyDescent="0.25">
      <c r="I1398" s="16"/>
    </row>
    <row r="1399" spans="9:9" x14ac:dyDescent="0.25">
      <c r="I1399" s="16"/>
    </row>
    <row r="1400" spans="9:9" x14ac:dyDescent="0.25">
      <c r="I1400" s="16"/>
    </row>
    <row r="1401" spans="9:9" x14ac:dyDescent="0.25">
      <c r="I1401" s="16"/>
    </row>
    <row r="1402" spans="9:9" x14ac:dyDescent="0.25">
      <c r="I1402" s="16"/>
    </row>
    <row r="1403" spans="9:9" x14ac:dyDescent="0.25">
      <c r="I1403" s="16"/>
    </row>
    <row r="1404" spans="9:9" x14ac:dyDescent="0.25">
      <c r="I1404" s="16"/>
    </row>
    <row r="1405" spans="9:9" x14ac:dyDescent="0.25">
      <c r="I1405" s="16"/>
    </row>
    <row r="1406" spans="9:9" x14ac:dyDescent="0.25">
      <c r="I1406" s="16"/>
    </row>
    <row r="1407" spans="9:9" x14ac:dyDescent="0.25">
      <c r="I1407" s="16"/>
    </row>
    <row r="1408" spans="9:9" x14ac:dyDescent="0.25">
      <c r="I1408" s="16"/>
    </row>
    <row r="1409" spans="9:9" x14ac:dyDescent="0.25">
      <c r="I1409" s="16"/>
    </row>
    <row r="1410" spans="9:9" x14ac:dyDescent="0.25">
      <c r="I1410" s="16"/>
    </row>
    <row r="1411" spans="9:9" x14ac:dyDescent="0.25">
      <c r="I1411" s="16"/>
    </row>
    <row r="1412" spans="9:9" x14ac:dyDescent="0.25">
      <c r="I1412" s="16"/>
    </row>
    <row r="1413" spans="9:9" x14ac:dyDescent="0.25">
      <c r="I1413" s="16"/>
    </row>
    <row r="1414" spans="9:9" x14ac:dyDescent="0.25">
      <c r="I1414" s="16"/>
    </row>
    <row r="1415" spans="9:9" x14ac:dyDescent="0.25">
      <c r="I1415" s="16"/>
    </row>
    <row r="1416" spans="9:9" x14ac:dyDescent="0.25">
      <c r="I1416" s="16"/>
    </row>
    <row r="1417" spans="9:9" x14ac:dyDescent="0.25">
      <c r="I1417" s="16"/>
    </row>
    <row r="1418" spans="9:9" x14ac:dyDescent="0.25">
      <c r="I1418" s="16"/>
    </row>
  </sheetData>
  <mergeCells count="22">
    <mergeCell ref="C8:C9"/>
    <mergeCell ref="E8:E9"/>
    <mergeCell ref="H8:H9"/>
    <mergeCell ref="A3:A4"/>
    <mergeCell ref="A8:A9"/>
    <mergeCell ref="A5:I5"/>
    <mergeCell ref="A2:I2"/>
    <mergeCell ref="A11:I11"/>
    <mergeCell ref="B3:B4"/>
    <mergeCell ref="D3:D4"/>
    <mergeCell ref="F3:F4"/>
    <mergeCell ref="G3:G4"/>
    <mergeCell ref="I3:I4"/>
    <mergeCell ref="A7:I7"/>
    <mergeCell ref="B8:B9"/>
    <mergeCell ref="D8:D9"/>
    <mergeCell ref="F8:F9"/>
    <mergeCell ref="G8:G9"/>
    <mergeCell ref="H3:H4"/>
    <mergeCell ref="C3:C4"/>
    <mergeCell ref="E3:E4"/>
    <mergeCell ref="I8:I9"/>
  </mergeCells>
  <phoneticPr fontId="14" type="noConversion"/>
  <pageMargins left="0.25" right="0.25" top="1.2152777777777777" bottom="0.75" header="0.3" footer="0.3"/>
  <pageSetup paperSize="5" orientation="landscape" horizontalDpi="4294967292" verticalDpi="4294967292" r:id="rId1"/>
  <headerFooter>
    <oddHeader>&amp;CDRAFT REVISED METRICS FOR APM FRAMEWORK
3.9.16</oddHead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9"/>
  <sheetViews>
    <sheetView zoomScale="90" zoomScaleNormal="90" workbookViewId="0">
      <selection activeCell="I8" sqref="I8"/>
    </sheetView>
  </sheetViews>
  <sheetFormatPr defaultColWidth="8.7109375" defaultRowHeight="15.75" x14ac:dyDescent="0.25"/>
  <cols>
    <col min="1" max="1" width="8.42578125" style="2" customWidth="1"/>
    <col min="2" max="2" width="27" style="2" customWidth="1"/>
    <col min="3" max="3" width="23.140625" style="34" customWidth="1"/>
    <col min="4" max="4" width="16.7109375" style="2" customWidth="1"/>
    <col min="5" max="5" width="16.7109375" style="34" customWidth="1"/>
    <col min="6" max="6" width="23.42578125" style="2" customWidth="1"/>
    <col min="7" max="7" width="37" style="2" customWidth="1"/>
    <col min="8" max="8" width="23.42578125" style="27" customWidth="1"/>
    <col min="9" max="9" width="28.42578125" style="7" customWidth="1"/>
    <col min="10" max="16384" width="8.7109375" style="2"/>
  </cols>
  <sheetData>
    <row r="1" spans="1:9" x14ac:dyDescent="0.25">
      <c r="A1" s="86"/>
      <c r="B1" s="86"/>
      <c r="C1" s="87"/>
      <c r="D1" s="86"/>
      <c r="E1" s="87"/>
      <c r="F1" s="86"/>
      <c r="G1" s="86"/>
      <c r="H1" s="88"/>
      <c r="I1" s="16"/>
    </row>
    <row r="2" spans="1:9" ht="57" customHeight="1" x14ac:dyDescent="0.45">
      <c r="A2" s="169" t="s">
        <v>144</v>
      </c>
      <c r="B2" s="170"/>
      <c r="C2" s="170"/>
      <c r="D2" s="170"/>
      <c r="E2" s="170"/>
      <c r="F2" s="170"/>
      <c r="G2" s="170"/>
      <c r="H2" s="170"/>
      <c r="I2" s="16"/>
    </row>
    <row r="3" spans="1:9" x14ac:dyDescent="0.25">
      <c r="A3" s="86"/>
      <c r="B3" s="86"/>
      <c r="C3" s="87"/>
      <c r="D3" s="86"/>
      <c r="E3" s="87"/>
      <c r="F3" s="86"/>
      <c r="G3" s="86"/>
      <c r="H3" s="88"/>
      <c r="I3" s="2"/>
    </row>
    <row r="4" spans="1:9" ht="65.25" customHeight="1" x14ac:dyDescent="0.25">
      <c r="A4" s="171" t="s">
        <v>184</v>
      </c>
      <c r="B4" s="172"/>
      <c r="C4" s="172"/>
      <c r="D4" s="172"/>
      <c r="E4" s="172"/>
      <c r="F4" s="172"/>
      <c r="G4" s="172"/>
      <c r="H4" s="172"/>
      <c r="I4" s="2"/>
    </row>
    <row r="5" spans="1:9" ht="21" customHeight="1" x14ac:dyDescent="0.25">
      <c r="A5" s="173" t="s">
        <v>141</v>
      </c>
      <c r="B5" s="173"/>
      <c r="C5" s="173"/>
      <c r="D5" s="111"/>
      <c r="E5" s="111"/>
      <c r="F5" s="111"/>
      <c r="G5" s="111"/>
      <c r="H5" s="111"/>
      <c r="I5" s="2"/>
    </row>
    <row r="6" spans="1:9" ht="231.75" customHeight="1" x14ac:dyDescent="0.25">
      <c r="A6" s="174" t="s">
        <v>193</v>
      </c>
      <c r="B6" s="174"/>
      <c r="C6" s="174"/>
      <c r="D6" s="174"/>
      <c r="E6" s="174"/>
      <c r="F6" s="174"/>
      <c r="G6" s="174"/>
      <c r="H6" s="174"/>
      <c r="I6" s="2"/>
    </row>
    <row r="7" spans="1:9" ht="19.899999999999999" customHeight="1" x14ac:dyDescent="0.25">
      <c r="A7" s="175" t="s">
        <v>115</v>
      </c>
      <c r="B7" s="175"/>
      <c r="C7" s="112"/>
      <c r="D7" s="112"/>
      <c r="E7" s="112"/>
      <c r="F7" s="112"/>
      <c r="G7" s="112"/>
      <c r="H7" s="112"/>
      <c r="I7" s="2"/>
    </row>
    <row r="8" spans="1:9" ht="28.5" customHeight="1" x14ac:dyDescent="0.25">
      <c r="A8" s="174" t="s">
        <v>154</v>
      </c>
      <c r="B8" s="174"/>
      <c r="C8" s="174"/>
      <c r="D8" s="174"/>
      <c r="E8" s="174"/>
      <c r="F8" s="174"/>
      <c r="G8" s="174"/>
      <c r="H8" s="174"/>
      <c r="I8" s="2"/>
    </row>
    <row r="9" spans="1:9" x14ac:dyDescent="0.25">
      <c r="A9" s="113"/>
      <c r="B9" s="113"/>
      <c r="C9" s="113"/>
      <c r="D9" s="113"/>
      <c r="E9" s="113"/>
      <c r="F9" s="113"/>
      <c r="G9" s="113"/>
      <c r="H9" s="113"/>
      <c r="I9" s="2"/>
    </row>
    <row r="10" spans="1:9" ht="33" customHeight="1" x14ac:dyDescent="0.25">
      <c r="A10" s="114" t="s">
        <v>0</v>
      </c>
      <c r="B10" s="114" t="s">
        <v>1</v>
      </c>
      <c r="C10" s="115" t="s">
        <v>55</v>
      </c>
      <c r="D10" s="176" t="s">
        <v>2</v>
      </c>
      <c r="E10" s="176"/>
      <c r="F10" s="115" t="s">
        <v>56</v>
      </c>
      <c r="G10" s="114" t="s">
        <v>4</v>
      </c>
      <c r="H10" s="116" t="s">
        <v>54</v>
      </c>
      <c r="I10" s="2"/>
    </row>
    <row r="11" spans="1:9" ht="46.5" customHeight="1" x14ac:dyDescent="0.25">
      <c r="A11" s="177" t="s">
        <v>187</v>
      </c>
      <c r="B11" s="178"/>
      <c r="C11" s="178"/>
      <c r="D11" s="178"/>
      <c r="E11" s="178"/>
      <c r="F11" s="178"/>
      <c r="G11" s="178"/>
      <c r="H11" s="179"/>
      <c r="I11" s="2"/>
    </row>
    <row r="12" spans="1:9" ht="39" customHeight="1" x14ac:dyDescent="0.25">
      <c r="A12" s="167" t="s">
        <v>185</v>
      </c>
      <c r="B12" s="167"/>
      <c r="C12" s="167"/>
      <c r="D12" s="167"/>
      <c r="E12" s="167"/>
      <c r="F12" s="167"/>
      <c r="G12" s="167"/>
      <c r="H12" s="167"/>
      <c r="I12" s="2"/>
    </row>
    <row r="13" spans="1:9" ht="73.900000000000006" customHeight="1" x14ac:dyDescent="0.25">
      <c r="A13" s="100">
        <v>1</v>
      </c>
      <c r="B13" s="101" t="s">
        <v>109</v>
      </c>
      <c r="C13" s="102" t="s">
        <v>109</v>
      </c>
      <c r="D13" s="166" t="s">
        <v>179</v>
      </c>
      <c r="E13" s="166"/>
      <c r="F13" s="95">
        <v>0</v>
      </c>
      <c r="G13" s="103" t="s">
        <v>116</v>
      </c>
      <c r="H13" s="104" t="s">
        <v>109</v>
      </c>
      <c r="I13" s="2"/>
    </row>
    <row r="14" spans="1:9" ht="116.25" customHeight="1" x14ac:dyDescent="0.25">
      <c r="A14" s="100">
        <v>2</v>
      </c>
      <c r="B14" s="101" t="s">
        <v>155</v>
      </c>
      <c r="C14" s="95">
        <v>0</v>
      </c>
      <c r="D14" s="166" t="s">
        <v>179</v>
      </c>
      <c r="E14" s="166"/>
      <c r="F14" s="102">
        <f>F13</f>
        <v>0</v>
      </c>
      <c r="G14" s="101" t="s">
        <v>178</v>
      </c>
      <c r="H14" s="104" t="e">
        <f>C14/F14</f>
        <v>#DIV/0!</v>
      </c>
      <c r="I14" s="2"/>
    </row>
    <row r="15" spans="1:9" ht="30" customHeight="1" x14ac:dyDescent="0.25">
      <c r="A15" s="167" t="s">
        <v>110</v>
      </c>
      <c r="B15" s="167"/>
      <c r="C15" s="167"/>
      <c r="D15" s="167"/>
      <c r="E15" s="167"/>
      <c r="F15" s="167"/>
      <c r="G15" s="167"/>
      <c r="H15" s="167"/>
      <c r="I15" s="2"/>
    </row>
    <row r="16" spans="1:9" ht="88.5" customHeight="1" x14ac:dyDescent="0.25">
      <c r="A16" s="18">
        <v>3</v>
      </c>
      <c r="B16" s="78" t="s">
        <v>156</v>
      </c>
      <c r="C16" s="95">
        <v>0</v>
      </c>
      <c r="D16" s="168" t="s">
        <v>179</v>
      </c>
      <c r="E16" s="168"/>
      <c r="F16" s="38">
        <f>F13</f>
        <v>0</v>
      </c>
      <c r="G16" s="78" t="s">
        <v>177</v>
      </c>
      <c r="H16" s="26" t="e">
        <f>C16/F16</f>
        <v>#DIV/0!</v>
      </c>
      <c r="I16" s="2"/>
    </row>
    <row r="17" spans="1:9" ht="96.75" customHeight="1" x14ac:dyDescent="0.25">
      <c r="A17" s="83">
        <v>4</v>
      </c>
      <c r="B17" s="78" t="s">
        <v>157</v>
      </c>
      <c r="C17" s="95">
        <v>0</v>
      </c>
      <c r="D17" s="168" t="s">
        <v>179</v>
      </c>
      <c r="E17" s="168"/>
      <c r="F17" s="33">
        <f>F13</f>
        <v>0</v>
      </c>
      <c r="G17" s="78" t="s">
        <v>176</v>
      </c>
      <c r="H17" s="26" t="e">
        <f>C17/F17</f>
        <v>#DIV/0!</v>
      </c>
      <c r="I17" s="2"/>
    </row>
    <row r="18" spans="1:9" ht="78" customHeight="1" x14ac:dyDescent="0.25">
      <c r="A18" s="100">
        <v>5</v>
      </c>
      <c r="B18" s="101" t="s">
        <v>158</v>
      </c>
      <c r="C18" s="102">
        <f>SUM(C16,C17)</f>
        <v>0</v>
      </c>
      <c r="D18" s="166" t="s">
        <v>179</v>
      </c>
      <c r="E18" s="166"/>
      <c r="F18" s="109">
        <f>F13</f>
        <v>0</v>
      </c>
      <c r="G18" s="46" t="s">
        <v>26</v>
      </c>
      <c r="H18" s="110" t="e">
        <f>C18/F18</f>
        <v>#DIV/0!</v>
      </c>
      <c r="I18" s="2"/>
    </row>
    <row r="19" spans="1:9" ht="31.15" customHeight="1" x14ac:dyDescent="0.25">
      <c r="A19" s="167" t="s">
        <v>111</v>
      </c>
      <c r="B19" s="167"/>
      <c r="C19" s="167"/>
      <c r="D19" s="167"/>
      <c r="E19" s="167"/>
      <c r="F19" s="167"/>
      <c r="G19" s="167"/>
      <c r="H19" s="167"/>
      <c r="I19" s="2"/>
    </row>
    <row r="20" spans="1:9" ht="105.75" customHeight="1" x14ac:dyDescent="0.25">
      <c r="A20" s="83">
        <v>6</v>
      </c>
      <c r="B20" s="78" t="s">
        <v>180</v>
      </c>
      <c r="C20" s="95">
        <v>0</v>
      </c>
      <c r="D20" s="168" t="s">
        <v>179</v>
      </c>
      <c r="E20" s="168"/>
      <c r="F20" s="38">
        <f>F13</f>
        <v>0</v>
      </c>
      <c r="G20" s="78" t="s">
        <v>175</v>
      </c>
      <c r="H20" s="26" t="e">
        <f>C20/F20</f>
        <v>#DIV/0!</v>
      </c>
      <c r="I20" s="2"/>
    </row>
    <row r="21" spans="1:9" ht="106.5" customHeight="1" x14ac:dyDescent="0.25">
      <c r="A21" s="83">
        <v>7</v>
      </c>
      <c r="B21" s="78" t="s">
        <v>181</v>
      </c>
      <c r="C21" s="95">
        <v>0</v>
      </c>
      <c r="D21" s="168" t="s">
        <v>179</v>
      </c>
      <c r="E21" s="168"/>
      <c r="F21" s="38">
        <f>F13</f>
        <v>0</v>
      </c>
      <c r="G21" s="78" t="s">
        <v>174</v>
      </c>
      <c r="H21" s="26" t="e">
        <f>C21/F21</f>
        <v>#DIV/0!</v>
      </c>
      <c r="I21" s="2"/>
    </row>
    <row r="22" spans="1:9" ht="110.25" x14ac:dyDescent="0.25">
      <c r="A22" s="83">
        <v>8</v>
      </c>
      <c r="B22" s="78" t="s">
        <v>159</v>
      </c>
      <c r="C22" s="95">
        <v>0</v>
      </c>
      <c r="D22" s="168" t="s">
        <v>179</v>
      </c>
      <c r="E22" s="168"/>
      <c r="F22" s="38">
        <f>F13</f>
        <v>0</v>
      </c>
      <c r="G22" s="78" t="s">
        <v>173</v>
      </c>
      <c r="H22" s="26" t="e">
        <f>C22/F22</f>
        <v>#DIV/0!</v>
      </c>
      <c r="I22" s="2"/>
    </row>
    <row r="23" spans="1:9" ht="110.25" customHeight="1" x14ac:dyDescent="0.25">
      <c r="A23" s="83">
        <v>9</v>
      </c>
      <c r="B23" s="78" t="s">
        <v>160</v>
      </c>
      <c r="C23" s="96">
        <v>0</v>
      </c>
      <c r="D23" s="168" t="s">
        <v>179</v>
      </c>
      <c r="E23" s="168"/>
      <c r="F23" s="38">
        <f>F13</f>
        <v>0</v>
      </c>
      <c r="G23" s="78" t="s">
        <v>172</v>
      </c>
      <c r="H23" s="26" t="e">
        <f>C23/F23</f>
        <v>#DIV/0!</v>
      </c>
      <c r="I23" s="2"/>
    </row>
    <row r="24" spans="1:9" ht="67.5" customHeight="1" x14ac:dyDescent="0.25">
      <c r="A24" s="100">
        <v>10</v>
      </c>
      <c r="B24" s="101" t="s">
        <v>161</v>
      </c>
      <c r="C24" s="102">
        <f>SUM(C20:C23)</f>
        <v>0</v>
      </c>
      <c r="D24" s="166" t="s">
        <v>179</v>
      </c>
      <c r="E24" s="166"/>
      <c r="F24" s="109">
        <f>F13</f>
        <v>0</v>
      </c>
      <c r="G24" s="46" t="s">
        <v>25</v>
      </c>
      <c r="H24" s="110" t="e">
        <f>C24/F24</f>
        <v>#DIV/0!</v>
      </c>
      <c r="I24" s="2"/>
    </row>
    <row r="25" spans="1:9" ht="31.15" customHeight="1" x14ac:dyDescent="0.25">
      <c r="A25" s="167" t="s">
        <v>112</v>
      </c>
      <c r="B25" s="167"/>
      <c r="C25" s="167"/>
      <c r="D25" s="167"/>
      <c r="E25" s="167"/>
      <c r="F25" s="167"/>
      <c r="G25" s="167"/>
      <c r="H25" s="167"/>
      <c r="I25" s="2"/>
    </row>
    <row r="26" spans="1:9" ht="94.5" x14ac:dyDescent="0.25">
      <c r="A26" s="83">
        <v>11</v>
      </c>
      <c r="B26" s="78" t="s">
        <v>162</v>
      </c>
      <c r="C26" s="95">
        <v>0</v>
      </c>
      <c r="D26" s="168" t="s">
        <v>179</v>
      </c>
      <c r="E26" s="168"/>
      <c r="F26" s="38">
        <f>F13</f>
        <v>0</v>
      </c>
      <c r="G26" s="78" t="s">
        <v>171</v>
      </c>
      <c r="H26" s="26" t="e">
        <f>C26/F26</f>
        <v>#DIV/0!</v>
      </c>
      <c r="I26" s="2"/>
    </row>
    <row r="27" spans="1:9" ht="110.25" x14ac:dyDescent="0.25">
      <c r="A27" s="83">
        <v>12</v>
      </c>
      <c r="B27" s="78" t="s">
        <v>163</v>
      </c>
      <c r="C27" s="95">
        <v>0</v>
      </c>
      <c r="D27" s="168" t="s">
        <v>179</v>
      </c>
      <c r="E27" s="168"/>
      <c r="F27" s="38">
        <f>F13</f>
        <v>0</v>
      </c>
      <c r="G27" s="78" t="s">
        <v>170</v>
      </c>
      <c r="H27" s="26" t="e">
        <f>C27/F27</f>
        <v>#DIV/0!</v>
      </c>
      <c r="I27" s="2"/>
    </row>
    <row r="28" spans="1:9" ht="110.25" x14ac:dyDescent="0.25">
      <c r="A28" s="83">
        <v>13</v>
      </c>
      <c r="B28" s="78" t="s">
        <v>164</v>
      </c>
      <c r="C28" s="95">
        <v>0</v>
      </c>
      <c r="D28" s="168" t="s">
        <v>179</v>
      </c>
      <c r="E28" s="168"/>
      <c r="F28" s="38">
        <f>F13</f>
        <v>0</v>
      </c>
      <c r="G28" s="78" t="s">
        <v>169</v>
      </c>
      <c r="H28" s="26" t="e">
        <f>C28/F28</f>
        <v>#DIV/0!</v>
      </c>
      <c r="I28" s="2"/>
    </row>
    <row r="29" spans="1:9" ht="81" customHeight="1" x14ac:dyDescent="0.25">
      <c r="A29" s="100">
        <v>14</v>
      </c>
      <c r="B29" s="101" t="s">
        <v>165</v>
      </c>
      <c r="C29" s="102">
        <f>SUM(C26:C28)</f>
        <v>0</v>
      </c>
      <c r="D29" s="166" t="s">
        <v>179</v>
      </c>
      <c r="E29" s="166"/>
      <c r="F29" s="109">
        <f>F13</f>
        <v>0</v>
      </c>
      <c r="G29" s="46" t="s">
        <v>21</v>
      </c>
      <c r="H29" s="110" t="e">
        <f>C29/F29</f>
        <v>#DIV/0!</v>
      </c>
      <c r="I29" s="2"/>
    </row>
    <row r="30" spans="1:9" ht="31.15" customHeight="1" x14ac:dyDescent="0.25">
      <c r="A30" s="167" t="s">
        <v>113</v>
      </c>
      <c r="B30" s="167"/>
      <c r="C30" s="167"/>
      <c r="D30" s="167"/>
      <c r="E30" s="167"/>
      <c r="F30" s="167"/>
      <c r="G30" s="167"/>
      <c r="H30" s="167"/>
      <c r="I30" s="2"/>
    </row>
    <row r="31" spans="1:9" ht="132.75" customHeight="1" x14ac:dyDescent="0.25">
      <c r="A31" s="83">
        <v>15</v>
      </c>
      <c r="B31" s="78" t="s">
        <v>155</v>
      </c>
      <c r="C31" s="33">
        <f>C14</f>
        <v>0</v>
      </c>
      <c r="D31" s="168" t="s">
        <v>179</v>
      </c>
      <c r="E31" s="168"/>
      <c r="F31" s="38">
        <f>F13</f>
        <v>0</v>
      </c>
      <c r="G31" s="84" t="s">
        <v>79</v>
      </c>
      <c r="H31" s="85" t="e">
        <f>C31/F31</f>
        <v>#DIV/0!</v>
      </c>
      <c r="I31" s="2"/>
    </row>
    <row r="32" spans="1:9" ht="114.75" customHeight="1" x14ac:dyDescent="0.25">
      <c r="A32" s="83">
        <v>16</v>
      </c>
      <c r="B32" s="78" t="s">
        <v>166</v>
      </c>
      <c r="C32" s="33">
        <f>C18+C24+C29</f>
        <v>0</v>
      </c>
      <c r="D32" s="168" t="s">
        <v>179</v>
      </c>
      <c r="E32" s="168"/>
      <c r="F32" s="33">
        <f>F13</f>
        <v>0</v>
      </c>
      <c r="G32" s="79" t="s">
        <v>168</v>
      </c>
      <c r="H32" s="85" t="e">
        <f>C32/F32</f>
        <v>#DIV/0!</v>
      </c>
      <c r="I32" s="2"/>
    </row>
    <row r="33" spans="1:9" ht="102" customHeight="1" x14ac:dyDescent="0.25">
      <c r="A33" s="97">
        <v>17</v>
      </c>
      <c r="B33" s="98" t="s">
        <v>182</v>
      </c>
      <c r="C33" s="33">
        <f>C24+C29</f>
        <v>0</v>
      </c>
      <c r="D33" s="168" t="s">
        <v>179</v>
      </c>
      <c r="E33" s="168"/>
      <c r="F33" s="33">
        <f>F13</f>
        <v>0</v>
      </c>
      <c r="G33" s="79" t="s">
        <v>167</v>
      </c>
      <c r="H33" s="99" t="e">
        <f>C33/F33</f>
        <v>#DIV/0!</v>
      </c>
      <c r="I33" s="2"/>
    </row>
    <row r="34" spans="1:9" x14ac:dyDescent="0.25">
      <c r="A34" s="105"/>
      <c r="B34" s="106"/>
      <c r="C34" s="107"/>
      <c r="D34" s="106"/>
      <c r="E34" s="106"/>
      <c r="F34" s="107"/>
      <c r="G34" s="106"/>
      <c r="H34" s="108"/>
      <c r="I34" s="2"/>
    </row>
    <row r="35" spans="1:9" x14ac:dyDescent="0.25">
      <c r="I35" s="16"/>
    </row>
    <row r="36" spans="1:9" x14ac:dyDescent="0.25">
      <c r="I36" s="16"/>
    </row>
    <row r="37" spans="1:9" x14ac:dyDescent="0.25">
      <c r="I37" s="16"/>
    </row>
    <row r="38" spans="1:9" x14ac:dyDescent="0.25">
      <c r="I38" s="16"/>
    </row>
    <row r="39" spans="1:9" x14ac:dyDescent="0.25">
      <c r="I39" s="16"/>
    </row>
    <row r="40" spans="1:9" x14ac:dyDescent="0.25">
      <c r="I40" s="16"/>
    </row>
    <row r="41" spans="1:9" x14ac:dyDescent="0.25">
      <c r="I41" s="16"/>
    </row>
    <row r="42" spans="1:9" x14ac:dyDescent="0.25">
      <c r="I42" s="16"/>
    </row>
    <row r="43" spans="1:9" x14ac:dyDescent="0.25">
      <c r="I43" s="16"/>
    </row>
    <row r="44" spans="1:9" x14ac:dyDescent="0.25">
      <c r="I44" s="16"/>
    </row>
    <row r="45" spans="1:9" x14ac:dyDescent="0.25">
      <c r="I45" s="16"/>
    </row>
    <row r="46" spans="1:9" x14ac:dyDescent="0.25">
      <c r="I46" s="16"/>
    </row>
    <row r="47" spans="1:9" x14ac:dyDescent="0.25">
      <c r="I47" s="16"/>
    </row>
    <row r="48" spans="1:9" x14ac:dyDescent="0.25">
      <c r="I48" s="16"/>
    </row>
    <row r="49" spans="9:9" x14ac:dyDescent="0.25">
      <c r="I49" s="16"/>
    </row>
    <row r="50" spans="9:9" x14ac:dyDescent="0.25">
      <c r="I50" s="16"/>
    </row>
    <row r="51" spans="9:9" x14ac:dyDescent="0.25">
      <c r="I51" s="16"/>
    </row>
    <row r="52" spans="9:9" x14ac:dyDescent="0.25">
      <c r="I52" s="16"/>
    </row>
    <row r="53" spans="9:9" x14ac:dyDescent="0.25">
      <c r="I53" s="16"/>
    </row>
    <row r="54" spans="9:9" x14ac:dyDescent="0.25">
      <c r="I54" s="16"/>
    </row>
    <row r="55" spans="9:9" x14ac:dyDescent="0.25">
      <c r="I55" s="16"/>
    </row>
    <row r="56" spans="9:9" x14ac:dyDescent="0.25">
      <c r="I56" s="16"/>
    </row>
    <row r="57" spans="9:9" x14ac:dyDescent="0.25">
      <c r="I57" s="16"/>
    </row>
    <row r="58" spans="9:9" x14ac:dyDescent="0.25">
      <c r="I58" s="16"/>
    </row>
    <row r="59" spans="9:9" x14ac:dyDescent="0.25">
      <c r="I59" s="16"/>
    </row>
    <row r="60" spans="9:9" x14ac:dyDescent="0.25">
      <c r="I60" s="16"/>
    </row>
    <row r="61" spans="9:9" x14ac:dyDescent="0.25">
      <c r="I61" s="16"/>
    </row>
    <row r="62" spans="9:9" x14ac:dyDescent="0.25">
      <c r="I62" s="16"/>
    </row>
    <row r="63" spans="9:9" x14ac:dyDescent="0.25">
      <c r="I63" s="16"/>
    </row>
    <row r="64" spans="9:9" x14ac:dyDescent="0.25">
      <c r="I64" s="16"/>
    </row>
    <row r="65" spans="9:9" x14ac:dyDescent="0.25">
      <c r="I65" s="16"/>
    </row>
    <row r="66" spans="9:9" x14ac:dyDescent="0.25">
      <c r="I66" s="16"/>
    </row>
    <row r="67" spans="9:9" x14ac:dyDescent="0.25">
      <c r="I67" s="16"/>
    </row>
    <row r="68" spans="9:9" x14ac:dyDescent="0.25">
      <c r="I68" s="16"/>
    </row>
    <row r="69" spans="9:9" x14ac:dyDescent="0.25">
      <c r="I69" s="16"/>
    </row>
    <row r="70" spans="9:9" x14ac:dyDescent="0.25">
      <c r="I70" s="16"/>
    </row>
    <row r="71" spans="9:9" x14ac:dyDescent="0.25">
      <c r="I71" s="16"/>
    </row>
    <row r="72" spans="9:9" x14ac:dyDescent="0.25">
      <c r="I72" s="16"/>
    </row>
    <row r="73" spans="9:9" x14ac:dyDescent="0.25">
      <c r="I73" s="16"/>
    </row>
    <row r="74" spans="9:9" x14ac:dyDescent="0.25">
      <c r="I74" s="16"/>
    </row>
    <row r="75" spans="9:9" x14ac:dyDescent="0.25">
      <c r="I75" s="16"/>
    </row>
    <row r="76" spans="9:9" x14ac:dyDescent="0.25">
      <c r="I76" s="16"/>
    </row>
    <row r="77" spans="9:9" x14ac:dyDescent="0.25">
      <c r="I77" s="16"/>
    </row>
    <row r="78" spans="9:9" x14ac:dyDescent="0.25">
      <c r="I78" s="16"/>
    </row>
    <row r="79" spans="9:9" x14ac:dyDescent="0.25">
      <c r="I79" s="16"/>
    </row>
    <row r="80" spans="9:9" x14ac:dyDescent="0.25">
      <c r="I80" s="16"/>
    </row>
    <row r="81" spans="9:9" x14ac:dyDescent="0.25">
      <c r="I81" s="16"/>
    </row>
    <row r="82" spans="9:9" x14ac:dyDescent="0.25">
      <c r="I82" s="16"/>
    </row>
    <row r="83" spans="9:9" x14ac:dyDescent="0.25">
      <c r="I83" s="16"/>
    </row>
    <row r="84" spans="9:9" x14ac:dyDescent="0.25">
      <c r="I84" s="16"/>
    </row>
    <row r="85" spans="9:9" x14ac:dyDescent="0.25">
      <c r="I85" s="16"/>
    </row>
    <row r="86" spans="9:9" x14ac:dyDescent="0.25">
      <c r="I86" s="16"/>
    </row>
    <row r="87" spans="9:9" x14ac:dyDescent="0.25">
      <c r="I87" s="16"/>
    </row>
    <row r="88" spans="9:9" x14ac:dyDescent="0.25">
      <c r="I88" s="16"/>
    </row>
    <row r="89" spans="9:9" x14ac:dyDescent="0.25">
      <c r="I89" s="16"/>
    </row>
    <row r="90" spans="9:9" x14ac:dyDescent="0.25">
      <c r="I90" s="16"/>
    </row>
    <row r="91" spans="9:9" x14ac:dyDescent="0.25">
      <c r="I91" s="16"/>
    </row>
    <row r="92" spans="9:9" x14ac:dyDescent="0.25">
      <c r="I92" s="16"/>
    </row>
    <row r="93" spans="9:9" x14ac:dyDescent="0.25">
      <c r="I93" s="16"/>
    </row>
    <row r="94" spans="9:9" x14ac:dyDescent="0.25">
      <c r="I94" s="16"/>
    </row>
    <row r="95" spans="9:9" x14ac:dyDescent="0.25">
      <c r="I95" s="16"/>
    </row>
    <row r="96" spans="9:9" x14ac:dyDescent="0.25">
      <c r="I96" s="16"/>
    </row>
    <row r="97" spans="9:9" x14ac:dyDescent="0.25">
      <c r="I97" s="16"/>
    </row>
    <row r="98" spans="9:9" x14ac:dyDescent="0.25">
      <c r="I98" s="16"/>
    </row>
    <row r="99" spans="9:9" x14ac:dyDescent="0.25">
      <c r="I99" s="16"/>
    </row>
    <row r="100" spans="9:9" x14ac:dyDescent="0.25">
      <c r="I100" s="16"/>
    </row>
    <row r="101" spans="9:9" x14ac:dyDescent="0.25">
      <c r="I101" s="16"/>
    </row>
    <row r="102" spans="9:9" x14ac:dyDescent="0.25">
      <c r="I102" s="16"/>
    </row>
    <row r="103" spans="9:9" x14ac:dyDescent="0.25">
      <c r="I103" s="16"/>
    </row>
    <row r="104" spans="9:9" x14ac:dyDescent="0.25">
      <c r="I104" s="16"/>
    </row>
    <row r="105" spans="9:9" x14ac:dyDescent="0.25">
      <c r="I105" s="16"/>
    </row>
    <row r="106" spans="9:9" x14ac:dyDescent="0.25">
      <c r="I106" s="16"/>
    </row>
    <row r="107" spans="9:9" x14ac:dyDescent="0.25">
      <c r="I107" s="16"/>
    </row>
    <row r="108" spans="9:9" x14ac:dyDescent="0.25">
      <c r="I108" s="16"/>
    </row>
    <row r="109" spans="9:9" x14ac:dyDescent="0.25">
      <c r="I109" s="16"/>
    </row>
    <row r="110" spans="9:9" x14ac:dyDescent="0.25">
      <c r="I110" s="16"/>
    </row>
    <row r="111" spans="9:9" x14ac:dyDescent="0.25">
      <c r="I111" s="16"/>
    </row>
    <row r="112" spans="9:9" x14ac:dyDescent="0.25">
      <c r="I112" s="16"/>
    </row>
    <row r="113" spans="9:9" x14ac:dyDescent="0.25">
      <c r="I113" s="16"/>
    </row>
    <row r="114" spans="9:9" x14ac:dyDescent="0.25">
      <c r="I114" s="16"/>
    </row>
    <row r="115" spans="9:9" x14ac:dyDescent="0.25">
      <c r="I115" s="16"/>
    </row>
    <row r="116" spans="9:9" x14ac:dyDescent="0.25">
      <c r="I116" s="16"/>
    </row>
    <row r="117" spans="9:9" x14ac:dyDescent="0.25">
      <c r="I117" s="16"/>
    </row>
    <row r="118" spans="9:9" x14ac:dyDescent="0.25">
      <c r="I118" s="16"/>
    </row>
    <row r="119" spans="9:9" x14ac:dyDescent="0.25">
      <c r="I119" s="16"/>
    </row>
    <row r="120" spans="9:9" x14ac:dyDescent="0.25">
      <c r="I120" s="16"/>
    </row>
    <row r="121" spans="9:9" x14ac:dyDescent="0.25">
      <c r="I121" s="16"/>
    </row>
    <row r="122" spans="9:9" x14ac:dyDescent="0.25">
      <c r="I122" s="16"/>
    </row>
    <row r="123" spans="9:9" x14ac:dyDescent="0.25">
      <c r="I123" s="16"/>
    </row>
    <row r="124" spans="9:9" x14ac:dyDescent="0.25">
      <c r="I124" s="16"/>
    </row>
    <row r="125" spans="9:9" x14ac:dyDescent="0.25">
      <c r="I125" s="16"/>
    </row>
    <row r="126" spans="9:9" x14ac:dyDescent="0.25">
      <c r="I126" s="16"/>
    </row>
    <row r="127" spans="9:9" x14ac:dyDescent="0.25">
      <c r="I127" s="16"/>
    </row>
    <row r="128" spans="9:9" x14ac:dyDescent="0.25">
      <c r="I128" s="16"/>
    </row>
    <row r="129" spans="9:9" x14ac:dyDescent="0.25">
      <c r="I129" s="16"/>
    </row>
    <row r="130" spans="9:9" x14ac:dyDescent="0.25">
      <c r="I130" s="16"/>
    </row>
    <row r="131" spans="9:9" x14ac:dyDescent="0.25">
      <c r="I131" s="16"/>
    </row>
    <row r="132" spans="9:9" x14ac:dyDescent="0.25">
      <c r="I132" s="16"/>
    </row>
    <row r="133" spans="9:9" x14ac:dyDescent="0.25">
      <c r="I133" s="16"/>
    </row>
    <row r="134" spans="9:9" x14ac:dyDescent="0.25">
      <c r="I134" s="16"/>
    </row>
    <row r="135" spans="9:9" x14ac:dyDescent="0.25">
      <c r="I135" s="16"/>
    </row>
    <row r="136" spans="9:9" x14ac:dyDescent="0.25">
      <c r="I136" s="16"/>
    </row>
    <row r="137" spans="9:9" x14ac:dyDescent="0.25">
      <c r="I137" s="16"/>
    </row>
    <row r="138" spans="9:9" x14ac:dyDescent="0.25">
      <c r="I138" s="16"/>
    </row>
    <row r="139" spans="9:9" x14ac:dyDescent="0.25">
      <c r="I139" s="16"/>
    </row>
    <row r="140" spans="9:9" x14ac:dyDescent="0.25">
      <c r="I140" s="16"/>
    </row>
    <row r="141" spans="9:9" x14ac:dyDescent="0.25">
      <c r="I141" s="16"/>
    </row>
    <row r="142" spans="9:9" x14ac:dyDescent="0.25">
      <c r="I142" s="16"/>
    </row>
    <row r="143" spans="9:9" x14ac:dyDescent="0.25">
      <c r="I143" s="16"/>
    </row>
    <row r="144" spans="9:9" x14ac:dyDescent="0.25">
      <c r="I144" s="16"/>
    </row>
    <row r="145" spans="9:9" x14ac:dyDescent="0.25">
      <c r="I145" s="16"/>
    </row>
    <row r="146" spans="9:9" x14ac:dyDescent="0.25">
      <c r="I146" s="16"/>
    </row>
    <row r="147" spans="9:9" x14ac:dyDescent="0.25">
      <c r="I147" s="16"/>
    </row>
    <row r="148" spans="9:9" x14ac:dyDescent="0.25">
      <c r="I148" s="16"/>
    </row>
    <row r="149" spans="9:9" x14ac:dyDescent="0.25">
      <c r="I149" s="16"/>
    </row>
    <row r="150" spans="9:9" x14ac:dyDescent="0.25">
      <c r="I150" s="16"/>
    </row>
    <row r="151" spans="9:9" x14ac:dyDescent="0.25">
      <c r="I151" s="16"/>
    </row>
    <row r="152" spans="9:9" x14ac:dyDescent="0.25">
      <c r="I152" s="16"/>
    </row>
    <row r="153" spans="9:9" x14ac:dyDescent="0.25">
      <c r="I153" s="16"/>
    </row>
    <row r="154" spans="9:9" x14ac:dyDescent="0.25">
      <c r="I154" s="16"/>
    </row>
    <row r="155" spans="9:9" x14ac:dyDescent="0.25">
      <c r="I155" s="16"/>
    </row>
    <row r="156" spans="9:9" x14ac:dyDescent="0.25">
      <c r="I156" s="16"/>
    </row>
    <row r="157" spans="9:9" x14ac:dyDescent="0.25">
      <c r="I157" s="16"/>
    </row>
    <row r="158" spans="9:9" x14ac:dyDescent="0.25">
      <c r="I158" s="16"/>
    </row>
    <row r="159" spans="9:9" x14ac:dyDescent="0.25">
      <c r="I159" s="16"/>
    </row>
    <row r="160" spans="9:9" x14ac:dyDescent="0.25">
      <c r="I160" s="16"/>
    </row>
    <row r="161" spans="9:9" x14ac:dyDescent="0.25">
      <c r="I161" s="16"/>
    </row>
    <row r="162" spans="9:9" x14ac:dyDescent="0.25">
      <c r="I162" s="16"/>
    </row>
    <row r="163" spans="9:9" x14ac:dyDescent="0.25">
      <c r="I163" s="16"/>
    </row>
    <row r="164" spans="9:9" x14ac:dyDescent="0.25">
      <c r="I164" s="16"/>
    </row>
    <row r="165" spans="9:9" x14ac:dyDescent="0.25">
      <c r="I165" s="16"/>
    </row>
    <row r="166" spans="9:9" x14ac:dyDescent="0.25">
      <c r="I166" s="16"/>
    </row>
    <row r="167" spans="9:9" x14ac:dyDescent="0.25">
      <c r="I167" s="16"/>
    </row>
    <row r="168" spans="9:9" x14ac:dyDescent="0.25">
      <c r="I168" s="16"/>
    </row>
    <row r="169" spans="9:9" x14ac:dyDescent="0.25">
      <c r="I169" s="16"/>
    </row>
    <row r="170" spans="9:9" x14ac:dyDescent="0.25">
      <c r="I170" s="16"/>
    </row>
    <row r="171" spans="9:9" x14ac:dyDescent="0.25">
      <c r="I171" s="16"/>
    </row>
    <row r="172" spans="9:9" x14ac:dyDescent="0.25">
      <c r="I172" s="16"/>
    </row>
    <row r="173" spans="9:9" x14ac:dyDescent="0.25">
      <c r="I173" s="16"/>
    </row>
    <row r="174" spans="9:9" x14ac:dyDescent="0.25">
      <c r="I174" s="16"/>
    </row>
    <row r="175" spans="9:9" x14ac:dyDescent="0.25">
      <c r="I175" s="16"/>
    </row>
    <row r="176" spans="9:9" x14ac:dyDescent="0.25">
      <c r="I176" s="16"/>
    </row>
    <row r="177" spans="9:9" x14ac:dyDescent="0.25">
      <c r="I177" s="16"/>
    </row>
    <row r="178" spans="9:9" x14ac:dyDescent="0.25">
      <c r="I178" s="16"/>
    </row>
    <row r="179" spans="9:9" x14ac:dyDescent="0.25">
      <c r="I179" s="16"/>
    </row>
    <row r="180" spans="9:9" x14ac:dyDescent="0.25">
      <c r="I180" s="16"/>
    </row>
    <row r="181" spans="9:9" x14ac:dyDescent="0.25">
      <c r="I181" s="16"/>
    </row>
    <row r="182" spans="9:9" x14ac:dyDescent="0.25">
      <c r="I182" s="16"/>
    </row>
    <row r="183" spans="9:9" x14ac:dyDescent="0.25">
      <c r="I183" s="16"/>
    </row>
    <row r="184" spans="9:9" x14ac:dyDescent="0.25">
      <c r="I184" s="16"/>
    </row>
    <row r="185" spans="9:9" x14ac:dyDescent="0.25">
      <c r="I185" s="16"/>
    </row>
    <row r="186" spans="9:9" x14ac:dyDescent="0.25">
      <c r="I186" s="16"/>
    </row>
    <row r="187" spans="9:9" x14ac:dyDescent="0.25">
      <c r="I187" s="16"/>
    </row>
    <row r="188" spans="9:9" x14ac:dyDescent="0.25">
      <c r="I188" s="16"/>
    </row>
    <row r="189" spans="9:9" x14ac:dyDescent="0.25">
      <c r="I189" s="16"/>
    </row>
    <row r="190" spans="9:9" x14ac:dyDescent="0.25">
      <c r="I190" s="16"/>
    </row>
    <row r="191" spans="9:9" x14ac:dyDescent="0.25">
      <c r="I191" s="16"/>
    </row>
    <row r="192" spans="9:9" x14ac:dyDescent="0.25">
      <c r="I192" s="16"/>
    </row>
    <row r="193" spans="9:9" x14ac:dyDescent="0.25">
      <c r="I193" s="16"/>
    </row>
    <row r="194" spans="9:9" x14ac:dyDescent="0.25">
      <c r="I194" s="16"/>
    </row>
    <row r="195" spans="9:9" x14ac:dyDescent="0.25">
      <c r="I195" s="16"/>
    </row>
    <row r="196" spans="9:9" x14ac:dyDescent="0.25">
      <c r="I196" s="16"/>
    </row>
    <row r="197" spans="9:9" x14ac:dyDescent="0.25">
      <c r="I197" s="16"/>
    </row>
    <row r="198" spans="9:9" x14ac:dyDescent="0.25">
      <c r="I198" s="16"/>
    </row>
    <row r="199" spans="9:9" x14ac:dyDescent="0.25">
      <c r="I199" s="16"/>
    </row>
    <row r="200" spans="9:9" x14ac:dyDescent="0.25">
      <c r="I200" s="16"/>
    </row>
    <row r="201" spans="9:9" x14ac:dyDescent="0.25">
      <c r="I201" s="16"/>
    </row>
    <row r="202" spans="9:9" x14ac:dyDescent="0.25">
      <c r="I202" s="16"/>
    </row>
    <row r="203" spans="9:9" x14ac:dyDescent="0.25">
      <c r="I203" s="16"/>
    </row>
    <row r="204" spans="9:9" x14ac:dyDescent="0.25">
      <c r="I204" s="16"/>
    </row>
    <row r="205" spans="9:9" x14ac:dyDescent="0.25">
      <c r="I205" s="16"/>
    </row>
    <row r="206" spans="9:9" x14ac:dyDescent="0.25">
      <c r="I206" s="16"/>
    </row>
    <row r="207" spans="9:9" x14ac:dyDescent="0.25">
      <c r="I207" s="16"/>
    </row>
    <row r="208" spans="9:9" x14ac:dyDescent="0.25">
      <c r="I208" s="16"/>
    </row>
    <row r="209" spans="9:9" x14ac:dyDescent="0.25">
      <c r="I209" s="16"/>
    </row>
    <row r="210" spans="9:9" x14ac:dyDescent="0.25">
      <c r="I210" s="16"/>
    </row>
    <row r="211" spans="9:9" x14ac:dyDescent="0.25">
      <c r="I211" s="16"/>
    </row>
    <row r="212" spans="9:9" x14ac:dyDescent="0.25">
      <c r="I212" s="16"/>
    </row>
    <row r="213" spans="9:9" x14ac:dyDescent="0.25">
      <c r="I213" s="16"/>
    </row>
    <row r="214" spans="9:9" x14ac:dyDescent="0.25">
      <c r="I214" s="16"/>
    </row>
    <row r="215" spans="9:9" x14ac:dyDescent="0.25">
      <c r="I215" s="16"/>
    </row>
    <row r="216" spans="9:9" x14ac:dyDescent="0.25">
      <c r="I216" s="16"/>
    </row>
    <row r="217" spans="9:9" x14ac:dyDescent="0.25">
      <c r="I217" s="16"/>
    </row>
    <row r="218" spans="9:9" x14ac:dyDescent="0.25">
      <c r="I218" s="16"/>
    </row>
    <row r="219" spans="9:9" x14ac:dyDescent="0.25">
      <c r="I219" s="16"/>
    </row>
    <row r="220" spans="9:9" x14ac:dyDescent="0.25">
      <c r="I220" s="16"/>
    </row>
    <row r="221" spans="9:9" x14ac:dyDescent="0.25">
      <c r="I221" s="16"/>
    </row>
    <row r="222" spans="9:9" x14ac:dyDescent="0.25">
      <c r="I222" s="16"/>
    </row>
    <row r="223" spans="9:9" x14ac:dyDescent="0.25">
      <c r="I223" s="16"/>
    </row>
    <row r="224" spans="9:9" x14ac:dyDescent="0.25">
      <c r="I224" s="16"/>
    </row>
    <row r="225" spans="9:9" x14ac:dyDescent="0.25">
      <c r="I225" s="16"/>
    </row>
    <row r="226" spans="9:9" x14ac:dyDescent="0.25">
      <c r="I226" s="16"/>
    </row>
    <row r="227" spans="9:9" x14ac:dyDescent="0.25">
      <c r="I227" s="16"/>
    </row>
    <row r="228" spans="9:9" x14ac:dyDescent="0.25">
      <c r="I228" s="16"/>
    </row>
    <row r="229" spans="9:9" x14ac:dyDescent="0.25">
      <c r="I229" s="16"/>
    </row>
    <row r="230" spans="9:9" x14ac:dyDescent="0.25">
      <c r="I230" s="16"/>
    </row>
    <row r="231" spans="9:9" x14ac:dyDescent="0.25">
      <c r="I231" s="16"/>
    </row>
    <row r="232" spans="9:9" x14ac:dyDescent="0.25">
      <c r="I232" s="16"/>
    </row>
    <row r="233" spans="9:9" x14ac:dyDescent="0.25">
      <c r="I233" s="16"/>
    </row>
    <row r="234" spans="9:9" x14ac:dyDescent="0.25">
      <c r="I234" s="16"/>
    </row>
    <row r="235" spans="9:9" x14ac:dyDescent="0.25">
      <c r="I235" s="16"/>
    </row>
    <row r="236" spans="9:9" x14ac:dyDescent="0.25">
      <c r="I236" s="16"/>
    </row>
    <row r="237" spans="9:9" x14ac:dyDescent="0.25">
      <c r="I237" s="16"/>
    </row>
    <row r="238" spans="9:9" x14ac:dyDescent="0.25">
      <c r="I238" s="16"/>
    </row>
    <row r="239" spans="9:9" x14ac:dyDescent="0.25">
      <c r="I239" s="16"/>
    </row>
    <row r="240" spans="9:9" x14ac:dyDescent="0.25">
      <c r="I240" s="16"/>
    </row>
    <row r="241" spans="9:9" x14ac:dyDescent="0.25">
      <c r="I241" s="16"/>
    </row>
    <row r="242" spans="9:9" x14ac:dyDescent="0.25">
      <c r="I242" s="16"/>
    </row>
    <row r="243" spans="9:9" x14ac:dyDescent="0.25">
      <c r="I243" s="16"/>
    </row>
    <row r="244" spans="9:9" x14ac:dyDescent="0.25">
      <c r="I244" s="16"/>
    </row>
    <row r="245" spans="9:9" x14ac:dyDescent="0.25">
      <c r="I245" s="16"/>
    </row>
    <row r="246" spans="9:9" x14ac:dyDescent="0.25">
      <c r="I246" s="16"/>
    </row>
    <row r="247" spans="9:9" x14ac:dyDescent="0.25">
      <c r="I247" s="16"/>
    </row>
    <row r="248" spans="9:9" x14ac:dyDescent="0.25">
      <c r="I248" s="16"/>
    </row>
    <row r="249" spans="9:9" x14ac:dyDescent="0.25">
      <c r="I249" s="16"/>
    </row>
    <row r="250" spans="9:9" x14ac:dyDescent="0.25">
      <c r="I250" s="16"/>
    </row>
    <row r="251" spans="9:9" x14ac:dyDescent="0.25">
      <c r="I251" s="16"/>
    </row>
    <row r="252" spans="9:9" x14ac:dyDescent="0.25">
      <c r="I252" s="16"/>
    </row>
    <row r="253" spans="9:9" x14ac:dyDescent="0.25">
      <c r="I253" s="16"/>
    </row>
    <row r="254" spans="9:9" x14ac:dyDescent="0.25">
      <c r="I254" s="16"/>
    </row>
    <row r="255" spans="9:9" x14ac:dyDescent="0.25">
      <c r="I255" s="16"/>
    </row>
    <row r="256" spans="9:9" x14ac:dyDescent="0.25">
      <c r="I256" s="16"/>
    </row>
    <row r="257" spans="9:9" x14ac:dyDescent="0.25">
      <c r="I257" s="16"/>
    </row>
    <row r="258" spans="9:9" x14ac:dyDescent="0.25">
      <c r="I258" s="16"/>
    </row>
    <row r="259" spans="9:9" x14ac:dyDescent="0.25">
      <c r="I259" s="16"/>
    </row>
    <row r="260" spans="9:9" x14ac:dyDescent="0.25">
      <c r="I260" s="16"/>
    </row>
    <row r="261" spans="9:9" x14ac:dyDescent="0.25">
      <c r="I261" s="16"/>
    </row>
    <row r="262" spans="9:9" x14ac:dyDescent="0.25">
      <c r="I262" s="16"/>
    </row>
    <row r="263" spans="9:9" x14ac:dyDescent="0.25">
      <c r="I263" s="16"/>
    </row>
    <row r="264" spans="9:9" x14ac:dyDescent="0.25">
      <c r="I264" s="16"/>
    </row>
    <row r="265" spans="9:9" x14ac:dyDescent="0.25">
      <c r="I265" s="16"/>
    </row>
    <row r="266" spans="9:9" x14ac:dyDescent="0.25">
      <c r="I266" s="16"/>
    </row>
    <row r="267" spans="9:9" x14ac:dyDescent="0.25">
      <c r="I267" s="16"/>
    </row>
    <row r="268" spans="9:9" x14ac:dyDescent="0.25">
      <c r="I268" s="16"/>
    </row>
    <row r="269" spans="9:9" x14ac:dyDescent="0.25">
      <c r="I269" s="16"/>
    </row>
    <row r="270" spans="9:9" x14ac:dyDescent="0.25">
      <c r="I270" s="16"/>
    </row>
    <row r="271" spans="9:9" x14ac:dyDescent="0.25">
      <c r="I271" s="16"/>
    </row>
    <row r="272" spans="9:9" x14ac:dyDescent="0.25">
      <c r="I272" s="16"/>
    </row>
    <row r="273" spans="9:9" x14ac:dyDescent="0.25">
      <c r="I273" s="16"/>
    </row>
    <row r="274" spans="9:9" x14ac:dyDescent="0.25">
      <c r="I274" s="16"/>
    </row>
    <row r="275" spans="9:9" x14ac:dyDescent="0.25">
      <c r="I275" s="16"/>
    </row>
    <row r="276" spans="9:9" x14ac:dyDescent="0.25">
      <c r="I276" s="16"/>
    </row>
    <row r="277" spans="9:9" x14ac:dyDescent="0.25">
      <c r="I277" s="16"/>
    </row>
    <row r="278" spans="9:9" x14ac:dyDescent="0.25">
      <c r="I278" s="16"/>
    </row>
    <row r="279" spans="9:9" x14ac:dyDescent="0.25">
      <c r="I279" s="16"/>
    </row>
    <row r="280" spans="9:9" x14ac:dyDescent="0.25">
      <c r="I280" s="16"/>
    </row>
    <row r="281" spans="9:9" x14ac:dyDescent="0.25">
      <c r="I281" s="16"/>
    </row>
    <row r="282" spans="9:9" x14ac:dyDescent="0.25">
      <c r="I282" s="16"/>
    </row>
    <row r="283" spans="9:9" x14ac:dyDescent="0.25">
      <c r="I283" s="16"/>
    </row>
    <row r="284" spans="9:9" x14ac:dyDescent="0.25">
      <c r="I284" s="16"/>
    </row>
    <row r="285" spans="9:9" x14ac:dyDescent="0.25">
      <c r="I285" s="16"/>
    </row>
    <row r="286" spans="9:9" x14ac:dyDescent="0.25">
      <c r="I286" s="16"/>
    </row>
    <row r="287" spans="9:9" x14ac:dyDescent="0.25">
      <c r="I287" s="16"/>
    </row>
    <row r="288" spans="9:9" x14ac:dyDescent="0.25">
      <c r="I288" s="16"/>
    </row>
    <row r="289" spans="9:9" x14ac:dyDescent="0.25">
      <c r="I289" s="16"/>
    </row>
    <row r="290" spans="9:9" x14ac:dyDescent="0.25">
      <c r="I290" s="16"/>
    </row>
    <row r="291" spans="9:9" x14ac:dyDescent="0.25">
      <c r="I291" s="16"/>
    </row>
    <row r="292" spans="9:9" x14ac:dyDescent="0.25">
      <c r="I292" s="16"/>
    </row>
    <row r="293" spans="9:9" x14ac:dyDescent="0.25">
      <c r="I293" s="16"/>
    </row>
    <row r="294" spans="9:9" x14ac:dyDescent="0.25">
      <c r="I294" s="16"/>
    </row>
    <row r="295" spans="9:9" x14ac:dyDescent="0.25">
      <c r="I295" s="16"/>
    </row>
    <row r="296" spans="9:9" x14ac:dyDescent="0.25">
      <c r="I296" s="16"/>
    </row>
    <row r="297" spans="9:9" x14ac:dyDescent="0.25">
      <c r="I297" s="16"/>
    </row>
    <row r="298" spans="9:9" x14ac:dyDescent="0.25">
      <c r="I298" s="16"/>
    </row>
    <row r="299" spans="9:9" x14ac:dyDescent="0.25">
      <c r="I299" s="16"/>
    </row>
    <row r="300" spans="9:9" x14ac:dyDescent="0.25">
      <c r="I300" s="16"/>
    </row>
    <row r="301" spans="9:9" x14ac:dyDescent="0.25">
      <c r="I301" s="16"/>
    </row>
    <row r="302" spans="9:9" x14ac:dyDescent="0.25">
      <c r="I302" s="16"/>
    </row>
    <row r="303" spans="9:9" x14ac:dyDescent="0.25">
      <c r="I303" s="16"/>
    </row>
    <row r="304" spans="9:9" x14ac:dyDescent="0.25">
      <c r="I304" s="16"/>
    </row>
    <row r="305" spans="9:9" x14ac:dyDescent="0.25">
      <c r="I305" s="16"/>
    </row>
    <row r="306" spans="9:9" x14ac:dyDescent="0.25">
      <c r="I306" s="16"/>
    </row>
    <row r="307" spans="9:9" x14ac:dyDescent="0.25">
      <c r="I307" s="16"/>
    </row>
    <row r="308" spans="9:9" x14ac:dyDescent="0.25">
      <c r="I308" s="16"/>
    </row>
    <row r="309" spans="9:9" x14ac:dyDescent="0.25">
      <c r="I309" s="16"/>
    </row>
    <row r="310" spans="9:9" x14ac:dyDescent="0.25">
      <c r="I310" s="16"/>
    </row>
    <row r="311" spans="9:9" x14ac:dyDescent="0.25">
      <c r="I311" s="16"/>
    </row>
    <row r="312" spans="9:9" x14ac:dyDescent="0.25">
      <c r="I312" s="16"/>
    </row>
    <row r="313" spans="9:9" x14ac:dyDescent="0.25">
      <c r="I313" s="16"/>
    </row>
    <row r="314" spans="9:9" x14ac:dyDescent="0.25">
      <c r="I314" s="16"/>
    </row>
    <row r="315" spans="9:9" x14ac:dyDescent="0.25">
      <c r="I315" s="16"/>
    </row>
    <row r="316" spans="9:9" x14ac:dyDescent="0.25">
      <c r="I316" s="16"/>
    </row>
    <row r="317" spans="9:9" x14ac:dyDescent="0.25">
      <c r="I317" s="16"/>
    </row>
    <row r="318" spans="9:9" x14ac:dyDescent="0.25">
      <c r="I318" s="16"/>
    </row>
    <row r="319" spans="9:9" x14ac:dyDescent="0.25">
      <c r="I319" s="16"/>
    </row>
    <row r="320" spans="9:9" x14ac:dyDescent="0.25">
      <c r="I320" s="16"/>
    </row>
    <row r="321" spans="9:9" x14ac:dyDescent="0.25">
      <c r="I321" s="16"/>
    </row>
    <row r="322" spans="9:9" x14ac:dyDescent="0.25">
      <c r="I322" s="16"/>
    </row>
    <row r="323" spans="9:9" x14ac:dyDescent="0.25">
      <c r="I323" s="16"/>
    </row>
    <row r="324" spans="9:9" x14ac:dyDescent="0.25">
      <c r="I324" s="16"/>
    </row>
    <row r="325" spans="9:9" x14ac:dyDescent="0.25">
      <c r="I325" s="16"/>
    </row>
    <row r="326" spans="9:9" x14ac:dyDescent="0.25">
      <c r="I326" s="16"/>
    </row>
    <row r="327" spans="9:9" x14ac:dyDescent="0.25">
      <c r="I327" s="16"/>
    </row>
    <row r="328" spans="9:9" x14ac:dyDescent="0.25">
      <c r="I328" s="16"/>
    </row>
    <row r="329" spans="9:9" x14ac:dyDescent="0.25">
      <c r="I329" s="16"/>
    </row>
    <row r="330" spans="9:9" x14ac:dyDescent="0.25">
      <c r="I330" s="16"/>
    </row>
    <row r="331" spans="9:9" x14ac:dyDescent="0.25">
      <c r="I331" s="16"/>
    </row>
    <row r="332" spans="9:9" x14ac:dyDescent="0.25">
      <c r="I332" s="16"/>
    </row>
    <row r="333" spans="9:9" x14ac:dyDescent="0.25">
      <c r="I333" s="16"/>
    </row>
    <row r="334" spans="9:9" x14ac:dyDescent="0.25">
      <c r="I334" s="16"/>
    </row>
    <row r="335" spans="9:9" x14ac:dyDescent="0.25">
      <c r="I335" s="16"/>
    </row>
    <row r="336" spans="9:9" x14ac:dyDescent="0.25">
      <c r="I336" s="16"/>
    </row>
    <row r="337" spans="9:9" x14ac:dyDescent="0.25">
      <c r="I337" s="16"/>
    </row>
    <row r="338" spans="9:9" x14ac:dyDescent="0.25">
      <c r="I338" s="16"/>
    </row>
    <row r="339" spans="9:9" x14ac:dyDescent="0.25">
      <c r="I339" s="16"/>
    </row>
    <row r="340" spans="9:9" x14ac:dyDescent="0.25">
      <c r="I340" s="16"/>
    </row>
    <row r="341" spans="9:9" x14ac:dyDescent="0.25">
      <c r="I341" s="16"/>
    </row>
    <row r="342" spans="9:9" x14ac:dyDescent="0.25">
      <c r="I342" s="16"/>
    </row>
    <row r="343" spans="9:9" x14ac:dyDescent="0.25">
      <c r="I343" s="16"/>
    </row>
    <row r="344" spans="9:9" x14ac:dyDescent="0.25">
      <c r="I344" s="16"/>
    </row>
    <row r="345" spans="9:9" x14ac:dyDescent="0.25">
      <c r="I345" s="16"/>
    </row>
    <row r="346" spans="9:9" x14ac:dyDescent="0.25">
      <c r="I346" s="16"/>
    </row>
    <row r="347" spans="9:9" x14ac:dyDescent="0.25">
      <c r="I347" s="16"/>
    </row>
    <row r="348" spans="9:9" x14ac:dyDescent="0.25">
      <c r="I348" s="16"/>
    </row>
    <row r="349" spans="9:9" x14ac:dyDescent="0.25">
      <c r="I349" s="16"/>
    </row>
    <row r="350" spans="9:9" x14ac:dyDescent="0.25">
      <c r="I350" s="16"/>
    </row>
    <row r="351" spans="9:9" x14ac:dyDescent="0.25">
      <c r="I351" s="16"/>
    </row>
    <row r="352" spans="9:9" x14ac:dyDescent="0.25">
      <c r="I352" s="16"/>
    </row>
    <row r="353" spans="9:9" x14ac:dyDescent="0.25">
      <c r="I353" s="16"/>
    </row>
    <row r="354" spans="9:9" x14ac:dyDescent="0.25">
      <c r="I354" s="16"/>
    </row>
    <row r="355" spans="9:9" x14ac:dyDescent="0.25">
      <c r="I355" s="16"/>
    </row>
    <row r="356" spans="9:9" x14ac:dyDescent="0.25">
      <c r="I356" s="16"/>
    </row>
    <row r="357" spans="9:9" x14ac:dyDescent="0.25">
      <c r="I357" s="16"/>
    </row>
    <row r="358" spans="9:9" x14ac:dyDescent="0.25">
      <c r="I358" s="16"/>
    </row>
    <row r="359" spans="9:9" x14ac:dyDescent="0.25">
      <c r="I359" s="16"/>
    </row>
    <row r="360" spans="9:9" x14ac:dyDescent="0.25">
      <c r="I360" s="16"/>
    </row>
    <row r="361" spans="9:9" x14ac:dyDescent="0.25">
      <c r="I361" s="16"/>
    </row>
    <row r="362" spans="9:9" x14ac:dyDescent="0.25">
      <c r="I362" s="16"/>
    </row>
    <row r="363" spans="9:9" x14ac:dyDescent="0.25">
      <c r="I363" s="16"/>
    </row>
    <row r="364" spans="9:9" x14ac:dyDescent="0.25">
      <c r="I364" s="16"/>
    </row>
    <row r="365" spans="9:9" x14ac:dyDescent="0.25">
      <c r="I365" s="16"/>
    </row>
    <row r="366" spans="9:9" x14ac:dyDescent="0.25">
      <c r="I366" s="16"/>
    </row>
    <row r="367" spans="9:9" x14ac:dyDescent="0.25">
      <c r="I367" s="16"/>
    </row>
    <row r="368" spans="9:9" x14ac:dyDescent="0.25">
      <c r="I368" s="16"/>
    </row>
    <row r="369" spans="9:9" x14ac:dyDescent="0.25">
      <c r="I369" s="16"/>
    </row>
    <row r="370" spans="9:9" x14ac:dyDescent="0.25">
      <c r="I370" s="16"/>
    </row>
    <row r="371" spans="9:9" x14ac:dyDescent="0.25">
      <c r="I371" s="16"/>
    </row>
    <row r="372" spans="9:9" x14ac:dyDescent="0.25">
      <c r="I372" s="16"/>
    </row>
    <row r="373" spans="9:9" x14ac:dyDescent="0.25">
      <c r="I373" s="16"/>
    </row>
    <row r="374" spans="9:9" x14ac:dyDescent="0.25">
      <c r="I374" s="16"/>
    </row>
    <row r="375" spans="9:9" x14ac:dyDescent="0.25">
      <c r="I375" s="16"/>
    </row>
    <row r="376" spans="9:9" x14ac:dyDescent="0.25">
      <c r="I376" s="16"/>
    </row>
    <row r="377" spans="9:9" x14ac:dyDescent="0.25">
      <c r="I377" s="16"/>
    </row>
    <row r="378" spans="9:9" x14ac:dyDescent="0.25">
      <c r="I378" s="16"/>
    </row>
    <row r="379" spans="9:9" x14ac:dyDescent="0.25">
      <c r="I379" s="16"/>
    </row>
    <row r="380" spans="9:9" x14ac:dyDescent="0.25">
      <c r="I380" s="16"/>
    </row>
    <row r="381" spans="9:9" x14ac:dyDescent="0.25">
      <c r="I381" s="16"/>
    </row>
    <row r="382" spans="9:9" x14ac:dyDescent="0.25">
      <c r="I382" s="16"/>
    </row>
    <row r="383" spans="9:9" x14ac:dyDescent="0.25">
      <c r="I383" s="16"/>
    </row>
    <row r="384" spans="9:9" x14ac:dyDescent="0.25">
      <c r="I384" s="16"/>
    </row>
    <row r="385" spans="9:9" x14ac:dyDescent="0.25">
      <c r="I385" s="16"/>
    </row>
    <row r="386" spans="9:9" x14ac:dyDescent="0.25">
      <c r="I386" s="16"/>
    </row>
    <row r="387" spans="9:9" x14ac:dyDescent="0.25">
      <c r="I387" s="16"/>
    </row>
    <row r="388" spans="9:9" x14ac:dyDescent="0.25">
      <c r="I388" s="16"/>
    </row>
    <row r="389" spans="9:9" x14ac:dyDescent="0.25">
      <c r="I389" s="16"/>
    </row>
    <row r="390" spans="9:9" x14ac:dyDescent="0.25">
      <c r="I390" s="16"/>
    </row>
    <row r="391" spans="9:9" x14ac:dyDescent="0.25">
      <c r="I391" s="16"/>
    </row>
    <row r="392" spans="9:9" x14ac:dyDescent="0.25">
      <c r="I392" s="16"/>
    </row>
    <row r="393" spans="9:9" x14ac:dyDescent="0.25">
      <c r="I393" s="16"/>
    </row>
    <row r="394" spans="9:9" x14ac:dyDescent="0.25">
      <c r="I394" s="16"/>
    </row>
    <row r="395" spans="9:9" x14ac:dyDescent="0.25">
      <c r="I395" s="16"/>
    </row>
    <row r="396" spans="9:9" x14ac:dyDescent="0.25">
      <c r="I396" s="16"/>
    </row>
    <row r="397" spans="9:9" x14ac:dyDescent="0.25">
      <c r="I397" s="16"/>
    </row>
    <row r="398" spans="9:9" x14ac:dyDescent="0.25">
      <c r="I398" s="16"/>
    </row>
    <row r="399" spans="9:9" x14ac:dyDescent="0.25">
      <c r="I399" s="16"/>
    </row>
    <row r="400" spans="9:9" x14ac:dyDescent="0.25">
      <c r="I400" s="16"/>
    </row>
    <row r="401" spans="9:9" x14ac:dyDescent="0.25">
      <c r="I401" s="16"/>
    </row>
    <row r="402" spans="9:9" x14ac:dyDescent="0.25">
      <c r="I402" s="16"/>
    </row>
    <row r="403" spans="9:9" x14ac:dyDescent="0.25">
      <c r="I403" s="16"/>
    </row>
    <row r="404" spans="9:9" x14ac:dyDescent="0.25">
      <c r="I404" s="16"/>
    </row>
    <row r="405" spans="9:9" x14ac:dyDescent="0.25">
      <c r="I405" s="16"/>
    </row>
    <row r="406" spans="9:9" x14ac:dyDescent="0.25">
      <c r="I406" s="16"/>
    </row>
    <row r="407" spans="9:9" x14ac:dyDescent="0.25">
      <c r="I407" s="16"/>
    </row>
    <row r="408" spans="9:9" x14ac:dyDescent="0.25">
      <c r="I408" s="16"/>
    </row>
    <row r="409" spans="9:9" x14ac:dyDescent="0.25">
      <c r="I409" s="16"/>
    </row>
    <row r="410" spans="9:9" x14ac:dyDescent="0.25">
      <c r="I410" s="16"/>
    </row>
    <row r="411" spans="9:9" x14ac:dyDescent="0.25">
      <c r="I411" s="16"/>
    </row>
    <row r="412" spans="9:9" x14ac:dyDescent="0.25">
      <c r="I412" s="16"/>
    </row>
    <row r="413" spans="9:9" x14ac:dyDescent="0.25">
      <c r="I413" s="16"/>
    </row>
    <row r="414" spans="9:9" x14ac:dyDescent="0.25">
      <c r="I414" s="16"/>
    </row>
    <row r="415" spans="9:9" x14ac:dyDescent="0.25">
      <c r="I415" s="16"/>
    </row>
    <row r="416" spans="9:9" x14ac:dyDescent="0.25">
      <c r="I416" s="16"/>
    </row>
    <row r="417" spans="9:9" x14ac:dyDescent="0.25">
      <c r="I417" s="16"/>
    </row>
    <row r="418" spans="9:9" x14ac:dyDescent="0.25">
      <c r="I418" s="16"/>
    </row>
    <row r="419" spans="9:9" x14ac:dyDescent="0.25">
      <c r="I419" s="16"/>
    </row>
    <row r="420" spans="9:9" x14ac:dyDescent="0.25">
      <c r="I420" s="16"/>
    </row>
    <row r="421" spans="9:9" x14ac:dyDescent="0.25">
      <c r="I421" s="16"/>
    </row>
    <row r="422" spans="9:9" x14ac:dyDescent="0.25">
      <c r="I422" s="16"/>
    </row>
    <row r="423" spans="9:9" x14ac:dyDescent="0.25">
      <c r="I423" s="16"/>
    </row>
    <row r="424" spans="9:9" x14ac:dyDescent="0.25">
      <c r="I424" s="16"/>
    </row>
    <row r="425" spans="9:9" x14ac:dyDescent="0.25">
      <c r="I425" s="16"/>
    </row>
    <row r="426" spans="9:9" x14ac:dyDescent="0.25">
      <c r="I426" s="16"/>
    </row>
    <row r="427" spans="9:9" x14ac:dyDescent="0.25">
      <c r="I427" s="16"/>
    </row>
    <row r="428" spans="9:9" x14ac:dyDescent="0.25">
      <c r="I428" s="16"/>
    </row>
    <row r="429" spans="9:9" x14ac:dyDescent="0.25">
      <c r="I429" s="16"/>
    </row>
    <row r="430" spans="9:9" x14ac:dyDescent="0.25">
      <c r="I430" s="16"/>
    </row>
    <row r="431" spans="9:9" x14ac:dyDescent="0.25">
      <c r="I431" s="16"/>
    </row>
    <row r="432" spans="9:9" x14ac:dyDescent="0.25">
      <c r="I432" s="16"/>
    </row>
    <row r="433" spans="9:9" x14ac:dyDescent="0.25">
      <c r="I433" s="16"/>
    </row>
    <row r="434" spans="9:9" x14ac:dyDescent="0.25">
      <c r="I434" s="16"/>
    </row>
    <row r="435" spans="9:9" x14ac:dyDescent="0.25">
      <c r="I435" s="16"/>
    </row>
    <row r="436" spans="9:9" x14ac:dyDescent="0.25">
      <c r="I436" s="16"/>
    </row>
    <row r="437" spans="9:9" x14ac:dyDescent="0.25">
      <c r="I437" s="16"/>
    </row>
    <row r="438" spans="9:9" x14ac:dyDescent="0.25">
      <c r="I438" s="16"/>
    </row>
    <row r="439" spans="9:9" x14ac:dyDescent="0.25">
      <c r="I439" s="16"/>
    </row>
    <row r="440" spans="9:9" x14ac:dyDescent="0.25">
      <c r="I440" s="16"/>
    </row>
    <row r="441" spans="9:9" x14ac:dyDescent="0.25">
      <c r="I441" s="16"/>
    </row>
    <row r="442" spans="9:9" x14ac:dyDescent="0.25">
      <c r="I442" s="16"/>
    </row>
    <row r="443" spans="9:9" x14ac:dyDescent="0.25">
      <c r="I443" s="16"/>
    </row>
    <row r="444" spans="9:9" x14ac:dyDescent="0.25">
      <c r="I444" s="16"/>
    </row>
    <row r="445" spans="9:9" x14ac:dyDescent="0.25">
      <c r="I445" s="16"/>
    </row>
    <row r="446" spans="9:9" x14ac:dyDescent="0.25">
      <c r="I446" s="16"/>
    </row>
    <row r="447" spans="9:9" x14ac:dyDescent="0.25">
      <c r="I447" s="16"/>
    </row>
    <row r="448" spans="9:9" x14ac:dyDescent="0.25">
      <c r="I448" s="16"/>
    </row>
    <row r="449" spans="9:9" x14ac:dyDescent="0.25">
      <c r="I449" s="16"/>
    </row>
    <row r="450" spans="9:9" x14ac:dyDescent="0.25">
      <c r="I450" s="16"/>
    </row>
    <row r="451" spans="9:9" x14ac:dyDescent="0.25">
      <c r="I451" s="16"/>
    </row>
    <row r="452" spans="9:9" x14ac:dyDescent="0.25">
      <c r="I452" s="16"/>
    </row>
    <row r="453" spans="9:9" x14ac:dyDescent="0.25">
      <c r="I453" s="16"/>
    </row>
    <row r="454" spans="9:9" x14ac:dyDescent="0.25">
      <c r="I454" s="16"/>
    </row>
    <row r="455" spans="9:9" x14ac:dyDescent="0.25">
      <c r="I455" s="16"/>
    </row>
    <row r="456" spans="9:9" x14ac:dyDescent="0.25">
      <c r="I456" s="16"/>
    </row>
    <row r="457" spans="9:9" x14ac:dyDescent="0.25">
      <c r="I457" s="16"/>
    </row>
    <row r="458" spans="9:9" x14ac:dyDescent="0.25">
      <c r="I458" s="16"/>
    </row>
    <row r="459" spans="9:9" x14ac:dyDescent="0.25">
      <c r="I459" s="16"/>
    </row>
    <row r="460" spans="9:9" x14ac:dyDescent="0.25">
      <c r="I460" s="16"/>
    </row>
    <row r="461" spans="9:9" x14ac:dyDescent="0.25">
      <c r="I461" s="16"/>
    </row>
    <row r="462" spans="9:9" x14ac:dyDescent="0.25">
      <c r="I462" s="16"/>
    </row>
    <row r="463" spans="9:9" x14ac:dyDescent="0.25">
      <c r="I463" s="16"/>
    </row>
    <row r="464" spans="9:9" x14ac:dyDescent="0.25">
      <c r="I464" s="16"/>
    </row>
    <row r="465" spans="9:9" x14ac:dyDescent="0.25">
      <c r="I465" s="16"/>
    </row>
    <row r="466" spans="9:9" x14ac:dyDescent="0.25">
      <c r="I466" s="16"/>
    </row>
    <row r="467" spans="9:9" x14ac:dyDescent="0.25">
      <c r="I467" s="16"/>
    </row>
    <row r="468" spans="9:9" x14ac:dyDescent="0.25">
      <c r="I468" s="16"/>
    </row>
    <row r="469" spans="9:9" x14ac:dyDescent="0.25">
      <c r="I469" s="16"/>
    </row>
    <row r="470" spans="9:9" x14ac:dyDescent="0.25">
      <c r="I470" s="16"/>
    </row>
    <row r="471" spans="9:9" x14ac:dyDescent="0.25">
      <c r="I471" s="16"/>
    </row>
    <row r="472" spans="9:9" x14ac:dyDescent="0.25">
      <c r="I472" s="16"/>
    </row>
    <row r="473" spans="9:9" x14ac:dyDescent="0.25">
      <c r="I473" s="16"/>
    </row>
    <row r="474" spans="9:9" x14ac:dyDescent="0.25">
      <c r="I474" s="16"/>
    </row>
    <row r="475" spans="9:9" x14ac:dyDescent="0.25">
      <c r="I475" s="16"/>
    </row>
    <row r="476" spans="9:9" x14ac:dyDescent="0.25">
      <c r="I476" s="16"/>
    </row>
    <row r="477" spans="9:9" x14ac:dyDescent="0.25">
      <c r="I477" s="16"/>
    </row>
    <row r="478" spans="9:9" x14ac:dyDescent="0.25">
      <c r="I478" s="16"/>
    </row>
    <row r="479" spans="9:9" x14ac:dyDescent="0.25">
      <c r="I479" s="16"/>
    </row>
    <row r="480" spans="9:9" x14ac:dyDescent="0.25">
      <c r="I480" s="16"/>
    </row>
    <row r="481" spans="9:9" x14ac:dyDescent="0.25">
      <c r="I481" s="16"/>
    </row>
    <row r="482" spans="9:9" x14ac:dyDescent="0.25">
      <c r="I482" s="16"/>
    </row>
    <row r="483" spans="9:9" x14ac:dyDescent="0.25">
      <c r="I483" s="16"/>
    </row>
    <row r="484" spans="9:9" x14ac:dyDescent="0.25">
      <c r="I484" s="16"/>
    </row>
    <row r="485" spans="9:9" x14ac:dyDescent="0.25">
      <c r="I485" s="16"/>
    </row>
    <row r="486" spans="9:9" x14ac:dyDescent="0.25">
      <c r="I486" s="16"/>
    </row>
    <row r="487" spans="9:9" x14ac:dyDescent="0.25">
      <c r="I487" s="16"/>
    </row>
    <row r="488" spans="9:9" x14ac:dyDescent="0.25">
      <c r="I488" s="16"/>
    </row>
    <row r="489" spans="9:9" x14ac:dyDescent="0.25">
      <c r="I489" s="16"/>
    </row>
    <row r="490" spans="9:9" x14ac:dyDescent="0.25">
      <c r="I490" s="16"/>
    </row>
    <row r="491" spans="9:9" x14ac:dyDescent="0.25">
      <c r="I491" s="16"/>
    </row>
    <row r="492" spans="9:9" x14ac:dyDescent="0.25">
      <c r="I492" s="16"/>
    </row>
    <row r="493" spans="9:9" x14ac:dyDescent="0.25">
      <c r="I493" s="16"/>
    </row>
    <row r="494" spans="9:9" x14ac:dyDescent="0.25">
      <c r="I494" s="16"/>
    </row>
    <row r="495" spans="9:9" x14ac:dyDescent="0.25">
      <c r="I495" s="16"/>
    </row>
    <row r="496" spans="9:9" x14ac:dyDescent="0.25">
      <c r="I496" s="16"/>
    </row>
    <row r="497" spans="9:9" x14ac:dyDescent="0.25">
      <c r="I497" s="16"/>
    </row>
    <row r="498" spans="9:9" x14ac:dyDescent="0.25">
      <c r="I498" s="16"/>
    </row>
    <row r="499" spans="9:9" x14ac:dyDescent="0.25">
      <c r="I499" s="16"/>
    </row>
    <row r="500" spans="9:9" x14ac:dyDescent="0.25">
      <c r="I500" s="16"/>
    </row>
    <row r="501" spans="9:9" x14ac:dyDescent="0.25">
      <c r="I501" s="16"/>
    </row>
    <row r="502" spans="9:9" x14ac:dyDescent="0.25">
      <c r="I502" s="16"/>
    </row>
    <row r="503" spans="9:9" x14ac:dyDescent="0.25">
      <c r="I503" s="16"/>
    </row>
    <row r="504" spans="9:9" x14ac:dyDescent="0.25">
      <c r="I504" s="16"/>
    </row>
    <row r="505" spans="9:9" x14ac:dyDescent="0.25">
      <c r="I505" s="16"/>
    </row>
    <row r="506" spans="9:9" x14ac:dyDescent="0.25">
      <c r="I506" s="16"/>
    </row>
    <row r="507" spans="9:9" x14ac:dyDescent="0.25">
      <c r="I507" s="16"/>
    </row>
    <row r="508" spans="9:9" x14ac:dyDescent="0.25">
      <c r="I508" s="16"/>
    </row>
    <row r="509" spans="9:9" x14ac:dyDescent="0.25">
      <c r="I509" s="16"/>
    </row>
    <row r="510" spans="9:9" x14ac:dyDescent="0.25">
      <c r="I510" s="16"/>
    </row>
    <row r="511" spans="9:9" x14ac:dyDescent="0.25">
      <c r="I511" s="16"/>
    </row>
    <row r="512" spans="9:9" x14ac:dyDescent="0.25">
      <c r="I512" s="16"/>
    </row>
    <row r="513" spans="9:9" x14ac:dyDescent="0.25">
      <c r="I513" s="16"/>
    </row>
    <row r="514" spans="9:9" x14ac:dyDescent="0.25">
      <c r="I514" s="16"/>
    </row>
    <row r="515" spans="9:9" x14ac:dyDescent="0.25">
      <c r="I515" s="16"/>
    </row>
    <row r="516" spans="9:9" x14ac:dyDescent="0.25">
      <c r="I516" s="16"/>
    </row>
    <row r="517" spans="9:9" x14ac:dyDescent="0.25">
      <c r="I517" s="16"/>
    </row>
    <row r="518" spans="9:9" x14ac:dyDescent="0.25">
      <c r="I518" s="16"/>
    </row>
    <row r="519" spans="9:9" x14ac:dyDescent="0.25">
      <c r="I519" s="16"/>
    </row>
    <row r="520" spans="9:9" x14ac:dyDescent="0.25">
      <c r="I520" s="16"/>
    </row>
    <row r="521" spans="9:9" x14ac:dyDescent="0.25">
      <c r="I521" s="16"/>
    </row>
    <row r="522" spans="9:9" x14ac:dyDescent="0.25">
      <c r="I522" s="16"/>
    </row>
    <row r="523" spans="9:9" x14ac:dyDescent="0.25">
      <c r="I523" s="16"/>
    </row>
    <row r="524" spans="9:9" x14ac:dyDescent="0.25">
      <c r="I524" s="16"/>
    </row>
    <row r="525" spans="9:9" x14ac:dyDescent="0.25">
      <c r="I525" s="16"/>
    </row>
    <row r="526" spans="9:9" x14ac:dyDescent="0.25">
      <c r="I526" s="16"/>
    </row>
    <row r="527" spans="9:9" x14ac:dyDescent="0.25">
      <c r="I527" s="16"/>
    </row>
    <row r="528" spans="9:9" x14ac:dyDescent="0.25">
      <c r="I528" s="16"/>
    </row>
    <row r="529" spans="9:9" x14ac:dyDescent="0.25">
      <c r="I529" s="16"/>
    </row>
    <row r="530" spans="9:9" x14ac:dyDescent="0.25">
      <c r="I530" s="16"/>
    </row>
    <row r="531" spans="9:9" x14ac:dyDescent="0.25">
      <c r="I531" s="16"/>
    </row>
    <row r="532" spans="9:9" x14ac:dyDescent="0.25">
      <c r="I532" s="16"/>
    </row>
    <row r="533" spans="9:9" x14ac:dyDescent="0.25">
      <c r="I533" s="16"/>
    </row>
    <row r="534" spans="9:9" x14ac:dyDescent="0.25">
      <c r="I534" s="16"/>
    </row>
    <row r="535" spans="9:9" x14ac:dyDescent="0.25">
      <c r="I535" s="16"/>
    </row>
    <row r="536" spans="9:9" x14ac:dyDescent="0.25">
      <c r="I536" s="16"/>
    </row>
    <row r="537" spans="9:9" x14ac:dyDescent="0.25">
      <c r="I537" s="16"/>
    </row>
    <row r="538" spans="9:9" x14ac:dyDescent="0.25">
      <c r="I538" s="16"/>
    </row>
    <row r="539" spans="9:9" x14ac:dyDescent="0.25">
      <c r="I539" s="16"/>
    </row>
    <row r="540" spans="9:9" x14ac:dyDescent="0.25">
      <c r="I540" s="16"/>
    </row>
    <row r="541" spans="9:9" x14ac:dyDescent="0.25">
      <c r="I541" s="16"/>
    </row>
    <row r="542" spans="9:9" x14ac:dyDescent="0.25">
      <c r="I542" s="16"/>
    </row>
    <row r="543" spans="9:9" x14ac:dyDescent="0.25">
      <c r="I543" s="16"/>
    </row>
    <row r="544" spans="9:9" x14ac:dyDescent="0.25">
      <c r="I544" s="16"/>
    </row>
    <row r="545" spans="9:9" x14ac:dyDescent="0.25">
      <c r="I545" s="16"/>
    </row>
    <row r="546" spans="9:9" x14ac:dyDescent="0.25">
      <c r="I546" s="16"/>
    </row>
    <row r="547" spans="9:9" x14ac:dyDescent="0.25">
      <c r="I547" s="16"/>
    </row>
    <row r="548" spans="9:9" x14ac:dyDescent="0.25">
      <c r="I548" s="16"/>
    </row>
    <row r="549" spans="9:9" x14ac:dyDescent="0.25">
      <c r="I549" s="16"/>
    </row>
    <row r="550" spans="9:9" x14ac:dyDescent="0.25">
      <c r="I550" s="16"/>
    </row>
    <row r="551" spans="9:9" x14ac:dyDescent="0.25">
      <c r="I551" s="16"/>
    </row>
    <row r="552" spans="9:9" x14ac:dyDescent="0.25">
      <c r="I552" s="16"/>
    </row>
    <row r="553" spans="9:9" x14ac:dyDescent="0.25">
      <c r="I553" s="16"/>
    </row>
    <row r="554" spans="9:9" x14ac:dyDescent="0.25">
      <c r="I554" s="16"/>
    </row>
    <row r="555" spans="9:9" x14ac:dyDescent="0.25">
      <c r="I555" s="16"/>
    </row>
    <row r="556" spans="9:9" x14ac:dyDescent="0.25">
      <c r="I556" s="16"/>
    </row>
    <row r="557" spans="9:9" x14ac:dyDescent="0.25">
      <c r="I557" s="16"/>
    </row>
    <row r="558" spans="9:9" x14ac:dyDescent="0.25">
      <c r="I558" s="16"/>
    </row>
    <row r="559" spans="9:9" x14ac:dyDescent="0.25">
      <c r="I559" s="16"/>
    </row>
    <row r="560" spans="9:9" x14ac:dyDescent="0.25">
      <c r="I560" s="16"/>
    </row>
    <row r="561" spans="9:9" x14ac:dyDescent="0.25">
      <c r="I561" s="16"/>
    </row>
    <row r="562" spans="9:9" x14ac:dyDescent="0.25">
      <c r="I562" s="16"/>
    </row>
    <row r="563" spans="9:9" x14ac:dyDescent="0.25">
      <c r="I563" s="16"/>
    </row>
    <row r="564" spans="9:9" x14ac:dyDescent="0.25">
      <c r="I564" s="16"/>
    </row>
    <row r="565" spans="9:9" x14ac:dyDescent="0.25">
      <c r="I565" s="16"/>
    </row>
    <row r="566" spans="9:9" x14ac:dyDescent="0.25">
      <c r="I566" s="16"/>
    </row>
    <row r="567" spans="9:9" x14ac:dyDescent="0.25">
      <c r="I567" s="16"/>
    </row>
    <row r="568" spans="9:9" x14ac:dyDescent="0.25">
      <c r="I568" s="16"/>
    </row>
    <row r="569" spans="9:9" x14ac:dyDescent="0.25">
      <c r="I569" s="16"/>
    </row>
    <row r="570" spans="9:9" x14ac:dyDescent="0.25">
      <c r="I570" s="16"/>
    </row>
    <row r="571" spans="9:9" x14ac:dyDescent="0.25">
      <c r="I571" s="16"/>
    </row>
    <row r="572" spans="9:9" x14ac:dyDescent="0.25">
      <c r="I572" s="16"/>
    </row>
    <row r="573" spans="9:9" x14ac:dyDescent="0.25">
      <c r="I573" s="16"/>
    </row>
    <row r="574" spans="9:9" x14ac:dyDescent="0.25">
      <c r="I574" s="16"/>
    </row>
    <row r="575" spans="9:9" x14ac:dyDescent="0.25">
      <c r="I575" s="16"/>
    </row>
    <row r="576" spans="9:9" x14ac:dyDescent="0.25">
      <c r="I576" s="16"/>
    </row>
    <row r="577" spans="9:9" x14ac:dyDescent="0.25">
      <c r="I577" s="16"/>
    </row>
    <row r="578" spans="9:9" x14ac:dyDescent="0.25">
      <c r="I578" s="16"/>
    </row>
    <row r="579" spans="9:9" x14ac:dyDescent="0.25">
      <c r="I579" s="16"/>
    </row>
    <row r="580" spans="9:9" x14ac:dyDescent="0.25">
      <c r="I580" s="16"/>
    </row>
    <row r="581" spans="9:9" x14ac:dyDescent="0.25">
      <c r="I581" s="16"/>
    </row>
    <row r="582" spans="9:9" x14ac:dyDescent="0.25">
      <c r="I582" s="16"/>
    </row>
    <row r="583" spans="9:9" x14ac:dyDescent="0.25">
      <c r="I583" s="16"/>
    </row>
    <row r="584" spans="9:9" x14ac:dyDescent="0.25">
      <c r="I584" s="16"/>
    </row>
    <row r="585" spans="9:9" x14ac:dyDescent="0.25">
      <c r="I585" s="16"/>
    </row>
    <row r="586" spans="9:9" x14ac:dyDescent="0.25">
      <c r="I586" s="16"/>
    </row>
    <row r="587" spans="9:9" x14ac:dyDescent="0.25">
      <c r="I587" s="16"/>
    </row>
    <row r="588" spans="9:9" x14ac:dyDescent="0.25">
      <c r="I588" s="16"/>
    </row>
    <row r="589" spans="9:9" x14ac:dyDescent="0.25">
      <c r="I589" s="16"/>
    </row>
    <row r="590" spans="9:9" x14ac:dyDescent="0.25">
      <c r="I590" s="16"/>
    </row>
    <row r="591" spans="9:9" x14ac:dyDescent="0.25">
      <c r="I591" s="16"/>
    </row>
    <row r="592" spans="9:9" x14ac:dyDescent="0.25">
      <c r="I592" s="16"/>
    </row>
    <row r="593" spans="9:9" x14ac:dyDescent="0.25">
      <c r="I593" s="16"/>
    </row>
    <row r="594" spans="9:9" x14ac:dyDescent="0.25">
      <c r="I594" s="16"/>
    </row>
    <row r="595" spans="9:9" x14ac:dyDescent="0.25">
      <c r="I595" s="16"/>
    </row>
    <row r="596" spans="9:9" x14ac:dyDescent="0.25">
      <c r="I596" s="16"/>
    </row>
    <row r="597" spans="9:9" x14ac:dyDescent="0.25">
      <c r="I597" s="16"/>
    </row>
    <row r="598" spans="9:9" x14ac:dyDescent="0.25">
      <c r="I598" s="16"/>
    </row>
    <row r="599" spans="9:9" x14ac:dyDescent="0.25">
      <c r="I599" s="16"/>
    </row>
    <row r="600" spans="9:9" x14ac:dyDescent="0.25">
      <c r="I600" s="16"/>
    </row>
    <row r="601" spans="9:9" x14ac:dyDescent="0.25">
      <c r="I601" s="16"/>
    </row>
    <row r="602" spans="9:9" x14ac:dyDescent="0.25">
      <c r="I602" s="16"/>
    </row>
    <row r="603" spans="9:9" x14ac:dyDescent="0.25">
      <c r="I603" s="16"/>
    </row>
    <row r="604" spans="9:9" x14ac:dyDescent="0.25">
      <c r="I604" s="16"/>
    </row>
    <row r="605" spans="9:9" x14ac:dyDescent="0.25">
      <c r="I605" s="16"/>
    </row>
    <row r="606" spans="9:9" x14ac:dyDescent="0.25">
      <c r="I606" s="16"/>
    </row>
    <row r="607" spans="9:9" x14ac:dyDescent="0.25">
      <c r="I607" s="16"/>
    </row>
    <row r="608" spans="9:9" x14ac:dyDescent="0.25">
      <c r="I608" s="16"/>
    </row>
    <row r="609" spans="9:9" x14ac:dyDescent="0.25">
      <c r="I609" s="16"/>
    </row>
    <row r="610" spans="9:9" x14ac:dyDescent="0.25">
      <c r="I610" s="16"/>
    </row>
    <row r="611" spans="9:9" x14ac:dyDescent="0.25">
      <c r="I611" s="16"/>
    </row>
    <row r="612" spans="9:9" x14ac:dyDescent="0.25">
      <c r="I612" s="16"/>
    </row>
    <row r="613" spans="9:9" x14ac:dyDescent="0.25">
      <c r="I613" s="16"/>
    </row>
    <row r="614" spans="9:9" x14ac:dyDescent="0.25">
      <c r="I614" s="16"/>
    </row>
    <row r="615" spans="9:9" x14ac:dyDescent="0.25">
      <c r="I615" s="16"/>
    </row>
    <row r="616" spans="9:9" x14ac:dyDescent="0.25">
      <c r="I616" s="16"/>
    </row>
    <row r="617" spans="9:9" x14ac:dyDescent="0.25">
      <c r="I617" s="16"/>
    </row>
    <row r="618" spans="9:9" x14ac:dyDescent="0.25">
      <c r="I618" s="16"/>
    </row>
    <row r="619" spans="9:9" x14ac:dyDescent="0.25">
      <c r="I619" s="16"/>
    </row>
    <row r="620" spans="9:9" x14ac:dyDescent="0.25">
      <c r="I620" s="16"/>
    </row>
    <row r="621" spans="9:9" x14ac:dyDescent="0.25">
      <c r="I621" s="16"/>
    </row>
    <row r="622" spans="9:9" x14ac:dyDescent="0.25">
      <c r="I622" s="16"/>
    </row>
    <row r="623" spans="9:9" x14ac:dyDescent="0.25">
      <c r="I623" s="16"/>
    </row>
    <row r="624" spans="9:9" x14ac:dyDescent="0.25">
      <c r="I624" s="16"/>
    </row>
    <row r="625" spans="9:9" x14ac:dyDescent="0.25">
      <c r="I625" s="16"/>
    </row>
    <row r="626" spans="9:9" x14ac:dyDescent="0.25">
      <c r="I626" s="16"/>
    </row>
    <row r="627" spans="9:9" x14ac:dyDescent="0.25">
      <c r="I627" s="16"/>
    </row>
    <row r="628" spans="9:9" x14ac:dyDescent="0.25">
      <c r="I628" s="16"/>
    </row>
    <row r="629" spans="9:9" x14ac:dyDescent="0.25">
      <c r="I629" s="16"/>
    </row>
    <row r="630" spans="9:9" x14ac:dyDescent="0.25">
      <c r="I630" s="16"/>
    </row>
    <row r="631" spans="9:9" x14ac:dyDescent="0.25">
      <c r="I631" s="16"/>
    </row>
    <row r="632" spans="9:9" x14ac:dyDescent="0.25">
      <c r="I632" s="16"/>
    </row>
    <row r="633" spans="9:9" x14ac:dyDescent="0.25">
      <c r="I633" s="16"/>
    </row>
    <row r="634" spans="9:9" x14ac:dyDescent="0.25">
      <c r="I634" s="16"/>
    </row>
    <row r="635" spans="9:9" x14ac:dyDescent="0.25">
      <c r="I635" s="16"/>
    </row>
    <row r="636" spans="9:9" x14ac:dyDescent="0.25">
      <c r="I636" s="16"/>
    </row>
    <row r="637" spans="9:9" x14ac:dyDescent="0.25">
      <c r="I637" s="16"/>
    </row>
    <row r="638" spans="9:9" x14ac:dyDescent="0.25">
      <c r="I638" s="16"/>
    </row>
    <row r="639" spans="9:9" x14ac:dyDescent="0.25">
      <c r="I639" s="16"/>
    </row>
    <row r="640" spans="9:9" x14ac:dyDescent="0.25">
      <c r="I640" s="16"/>
    </row>
    <row r="641" spans="9:9" x14ac:dyDescent="0.25">
      <c r="I641" s="16"/>
    </row>
    <row r="642" spans="9:9" x14ac:dyDescent="0.25">
      <c r="I642" s="16"/>
    </row>
    <row r="643" spans="9:9" x14ac:dyDescent="0.25">
      <c r="I643" s="16"/>
    </row>
    <row r="644" spans="9:9" x14ac:dyDescent="0.25">
      <c r="I644" s="16"/>
    </row>
    <row r="645" spans="9:9" x14ac:dyDescent="0.25">
      <c r="I645" s="16"/>
    </row>
    <row r="646" spans="9:9" x14ac:dyDescent="0.25">
      <c r="I646" s="16"/>
    </row>
    <row r="647" spans="9:9" x14ac:dyDescent="0.25">
      <c r="I647" s="16"/>
    </row>
    <row r="648" spans="9:9" x14ac:dyDescent="0.25">
      <c r="I648" s="16"/>
    </row>
    <row r="649" spans="9:9" x14ac:dyDescent="0.25">
      <c r="I649" s="16"/>
    </row>
    <row r="650" spans="9:9" x14ac:dyDescent="0.25">
      <c r="I650" s="16"/>
    </row>
    <row r="651" spans="9:9" x14ac:dyDescent="0.25">
      <c r="I651" s="16"/>
    </row>
    <row r="652" spans="9:9" x14ac:dyDescent="0.25">
      <c r="I652" s="16"/>
    </row>
    <row r="653" spans="9:9" x14ac:dyDescent="0.25">
      <c r="I653" s="16"/>
    </row>
    <row r="654" spans="9:9" x14ac:dyDescent="0.25">
      <c r="I654" s="16"/>
    </row>
    <row r="655" spans="9:9" x14ac:dyDescent="0.25">
      <c r="I655" s="16"/>
    </row>
    <row r="656" spans="9:9" x14ac:dyDescent="0.25">
      <c r="I656" s="16"/>
    </row>
    <row r="657" spans="9:9" x14ac:dyDescent="0.25">
      <c r="I657" s="16"/>
    </row>
    <row r="658" spans="9:9" x14ac:dyDescent="0.25">
      <c r="I658" s="16"/>
    </row>
    <row r="659" spans="9:9" x14ac:dyDescent="0.25">
      <c r="I659" s="16"/>
    </row>
    <row r="660" spans="9:9" x14ac:dyDescent="0.25">
      <c r="I660" s="16"/>
    </row>
    <row r="661" spans="9:9" x14ac:dyDescent="0.25">
      <c r="I661" s="16"/>
    </row>
    <row r="662" spans="9:9" x14ac:dyDescent="0.25">
      <c r="I662" s="16"/>
    </row>
    <row r="663" spans="9:9" x14ac:dyDescent="0.25">
      <c r="I663" s="16"/>
    </row>
    <row r="664" spans="9:9" x14ac:dyDescent="0.25">
      <c r="I664" s="16"/>
    </row>
    <row r="665" spans="9:9" x14ac:dyDescent="0.25">
      <c r="I665" s="16"/>
    </row>
    <row r="666" spans="9:9" x14ac:dyDescent="0.25">
      <c r="I666" s="16"/>
    </row>
    <row r="667" spans="9:9" x14ac:dyDescent="0.25">
      <c r="I667" s="16"/>
    </row>
    <row r="668" spans="9:9" x14ac:dyDescent="0.25">
      <c r="I668" s="16"/>
    </row>
    <row r="669" spans="9:9" x14ac:dyDescent="0.25">
      <c r="I669" s="16"/>
    </row>
    <row r="670" spans="9:9" x14ac:dyDescent="0.25">
      <c r="I670" s="16"/>
    </row>
    <row r="671" spans="9:9" x14ac:dyDescent="0.25">
      <c r="I671" s="16"/>
    </row>
    <row r="672" spans="9:9" x14ac:dyDescent="0.25">
      <c r="I672" s="16"/>
    </row>
    <row r="673" spans="9:9" x14ac:dyDescent="0.25">
      <c r="I673" s="16"/>
    </row>
    <row r="674" spans="9:9" x14ac:dyDescent="0.25">
      <c r="I674" s="16"/>
    </row>
    <row r="675" spans="9:9" x14ac:dyDescent="0.25">
      <c r="I675" s="16"/>
    </row>
    <row r="676" spans="9:9" x14ac:dyDescent="0.25">
      <c r="I676" s="16"/>
    </row>
    <row r="677" spans="9:9" x14ac:dyDescent="0.25">
      <c r="I677" s="16"/>
    </row>
    <row r="678" spans="9:9" x14ac:dyDescent="0.25">
      <c r="I678" s="16"/>
    </row>
    <row r="679" spans="9:9" x14ac:dyDescent="0.25">
      <c r="I679" s="16"/>
    </row>
    <row r="680" spans="9:9" x14ac:dyDescent="0.25">
      <c r="I680" s="16"/>
    </row>
    <row r="681" spans="9:9" x14ac:dyDescent="0.25">
      <c r="I681" s="16"/>
    </row>
    <row r="682" spans="9:9" x14ac:dyDescent="0.25">
      <c r="I682" s="16"/>
    </row>
    <row r="683" spans="9:9" x14ac:dyDescent="0.25">
      <c r="I683" s="16"/>
    </row>
    <row r="684" spans="9:9" x14ac:dyDescent="0.25">
      <c r="I684" s="16"/>
    </row>
    <row r="685" spans="9:9" x14ac:dyDescent="0.25">
      <c r="I685" s="16"/>
    </row>
    <row r="686" spans="9:9" x14ac:dyDescent="0.25">
      <c r="I686" s="16"/>
    </row>
    <row r="687" spans="9:9" x14ac:dyDescent="0.25">
      <c r="I687" s="16"/>
    </row>
    <row r="688" spans="9:9" x14ac:dyDescent="0.25">
      <c r="I688" s="16"/>
    </row>
    <row r="689" spans="9:9" x14ac:dyDescent="0.25">
      <c r="I689" s="16"/>
    </row>
    <row r="690" spans="9:9" x14ac:dyDescent="0.25">
      <c r="I690" s="16"/>
    </row>
    <row r="691" spans="9:9" x14ac:dyDescent="0.25">
      <c r="I691" s="16"/>
    </row>
    <row r="692" spans="9:9" x14ac:dyDescent="0.25">
      <c r="I692" s="16"/>
    </row>
    <row r="693" spans="9:9" x14ac:dyDescent="0.25">
      <c r="I693" s="16"/>
    </row>
    <row r="694" spans="9:9" x14ac:dyDescent="0.25">
      <c r="I694" s="16"/>
    </row>
    <row r="695" spans="9:9" x14ac:dyDescent="0.25">
      <c r="I695" s="16"/>
    </row>
    <row r="696" spans="9:9" x14ac:dyDescent="0.25">
      <c r="I696" s="16"/>
    </row>
    <row r="697" spans="9:9" x14ac:dyDescent="0.25">
      <c r="I697" s="16"/>
    </row>
    <row r="698" spans="9:9" x14ac:dyDescent="0.25">
      <c r="I698" s="16"/>
    </row>
    <row r="699" spans="9:9" x14ac:dyDescent="0.25">
      <c r="I699" s="16"/>
    </row>
    <row r="700" spans="9:9" x14ac:dyDescent="0.25">
      <c r="I700" s="16"/>
    </row>
    <row r="701" spans="9:9" x14ac:dyDescent="0.25">
      <c r="I701" s="16"/>
    </row>
    <row r="702" spans="9:9" x14ac:dyDescent="0.25">
      <c r="I702" s="16"/>
    </row>
    <row r="703" spans="9:9" x14ac:dyDescent="0.25">
      <c r="I703" s="16"/>
    </row>
    <row r="704" spans="9:9" x14ac:dyDescent="0.25">
      <c r="I704" s="16"/>
    </row>
    <row r="705" spans="9:9" x14ac:dyDescent="0.25">
      <c r="I705" s="16"/>
    </row>
    <row r="706" spans="9:9" x14ac:dyDescent="0.25">
      <c r="I706" s="16"/>
    </row>
    <row r="707" spans="9:9" x14ac:dyDescent="0.25">
      <c r="I707" s="16"/>
    </row>
    <row r="708" spans="9:9" x14ac:dyDescent="0.25">
      <c r="I708" s="16"/>
    </row>
    <row r="709" spans="9:9" x14ac:dyDescent="0.25">
      <c r="I709" s="16"/>
    </row>
    <row r="710" spans="9:9" x14ac:dyDescent="0.25">
      <c r="I710" s="16"/>
    </row>
    <row r="711" spans="9:9" x14ac:dyDescent="0.25">
      <c r="I711" s="16"/>
    </row>
    <row r="712" spans="9:9" x14ac:dyDescent="0.25">
      <c r="I712" s="16"/>
    </row>
    <row r="713" spans="9:9" x14ac:dyDescent="0.25">
      <c r="I713" s="16"/>
    </row>
    <row r="714" spans="9:9" x14ac:dyDescent="0.25">
      <c r="I714" s="16"/>
    </row>
    <row r="715" spans="9:9" x14ac:dyDescent="0.25">
      <c r="I715" s="16"/>
    </row>
    <row r="716" spans="9:9" x14ac:dyDescent="0.25">
      <c r="I716" s="16"/>
    </row>
    <row r="717" spans="9:9" x14ac:dyDescent="0.25">
      <c r="I717" s="16"/>
    </row>
    <row r="718" spans="9:9" x14ac:dyDescent="0.25">
      <c r="I718" s="16"/>
    </row>
    <row r="719" spans="9:9" x14ac:dyDescent="0.25">
      <c r="I719" s="16"/>
    </row>
    <row r="720" spans="9:9" x14ac:dyDescent="0.25">
      <c r="I720" s="16"/>
    </row>
    <row r="721" spans="9:9" x14ac:dyDescent="0.25">
      <c r="I721" s="16"/>
    </row>
    <row r="722" spans="9:9" x14ac:dyDescent="0.25">
      <c r="I722" s="16"/>
    </row>
    <row r="723" spans="9:9" x14ac:dyDescent="0.25">
      <c r="I723" s="16"/>
    </row>
    <row r="724" spans="9:9" x14ac:dyDescent="0.25">
      <c r="I724" s="16"/>
    </row>
    <row r="725" spans="9:9" x14ac:dyDescent="0.25">
      <c r="I725" s="16"/>
    </row>
    <row r="726" spans="9:9" x14ac:dyDescent="0.25">
      <c r="I726" s="16"/>
    </row>
    <row r="727" spans="9:9" x14ac:dyDescent="0.25">
      <c r="I727" s="16"/>
    </row>
    <row r="728" spans="9:9" x14ac:dyDescent="0.25">
      <c r="I728" s="16"/>
    </row>
    <row r="729" spans="9:9" x14ac:dyDescent="0.25">
      <c r="I729" s="16"/>
    </row>
    <row r="730" spans="9:9" x14ac:dyDescent="0.25">
      <c r="I730" s="16"/>
    </row>
    <row r="731" spans="9:9" x14ac:dyDescent="0.25">
      <c r="I731" s="16"/>
    </row>
    <row r="732" spans="9:9" x14ac:dyDescent="0.25">
      <c r="I732" s="16"/>
    </row>
    <row r="733" spans="9:9" x14ac:dyDescent="0.25">
      <c r="I733" s="16"/>
    </row>
    <row r="734" spans="9:9" x14ac:dyDescent="0.25">
      <c r="I734" s="16"/>
    </row>
    <row r="735" spans="9:9" x14ac:dyDescent="0.25">
      <c r="I735" s="16"/>
    </row>
    <row r="736" spans="9:9" x14ac:dyDescent="0.25">
      <c r="I736" s="16"/>
    </row>
    <row r="737" spans="9:9" x14ac:dyDescent="0.25">
      <c r="I737" s="16"/>
    </row>
    <row r="738" spans="9:9" x14ac:dyDescent="0.25">
      <c r="I738" s="16"/>
    </row>
    <row r="739" spans="9:9" x14ac:dyDescent="0.25">
      <c r="I739" s="16"/>
    </row>
    <row r="740" spans="9:9" x14ac:dyDescent="0.25">
      <c r="I740" s="16"/>
    </row>
    <row r="741" spans="9:9" x14ac:dyDescent="0.25">
      <c r="I741" s="16"/>
    </row>
    <row r="742" spans="9:9" x14ac:dyDescent="0.25">
      <c r="I742" s="16"/>
    </row>
    <row r="743" spans="9:9" x14ac:dyDescent="0.25">
      <c r="I743" s="16"/>
    </row>
    <row r="744" spans="9:9" x14ac:dyDescent="0.25">
      <c r="I744" s="16"/>
    </row>
    <row r="745" spans="9:9" x14ac:dyDescent="0.25">
      <c r="I745" s="16"/>
    </row>
    <row r="746" spans="9:9" x14ac:dyDescent="0.25">
      <c r="I746" s="16"/>
    </row>
    <row r="747" spans="9:9" x14ac:dyDescent="0.25">
      <c r="I747" s="16"/>
    </row>
    <row r="748" spans="9:9" x14ac:dyDescent="0.25">
      <c r="I748" s="16"/>
    </row>
    <row r="749" spans="9:9" x14ac:dyDescent="0.25">
      <c r="I749" s="16"/>
    </row>
    <row r="750" spans="9:9" x14ac:dyDescent="0.25">
      <c r="I750" s="16"/>
    </row>
    <row r="751" spans="9:9" x14ac:dyDescent="0.25">
      <c r="I751" s="16"/>
    </row>
    <row r="752" spans="9:9" x14ac:dyDescent="0.25">
      <c r="I752" s="16"/>
    </row>
    <row r="753" spans="9:9" x14ac:dyDescent="0.25">
      <c r="I753" s="16"/>
    </row>
    <row r="754" spans="9:9" x14ac:dyDescent="0.25">
      <c r="I754" s="16"/>
    </row>
    <row r="755" spans="9:9" x14ac:dyDescent="0.25">
      <c r="I755" s="16"/>
    </row>
    <row r="756" spans="9:9" x14ac:dyDescent="0.25">
      <c r="I756" s="16"/>
    </row>
    <row r="757" spans="9:9" x14ac:dyDescent="0.25">
      <c r="I757" s="16"/>
    </row>
    <row r="758" spans="9:9" x14ac:dyDescent="0.25">
      <c r="I758" s="16"/>
    </row>
    <row r="759" spans="9:9" x14ac:dyDescent="0.25">
      <c r="I759" s="16"/>
    </row>
    <row r="760" spans="9:9" x14ac:dyDescent="0.25">
      <c r="I760" s="16"/>
    </row>
    <row r="761" spans="9:9" x14ac:dyDescent="0.25">
      <c r="I761" s="16"/>
    </row>
    <row r="762" spans="9:9" x14ac:dyDescent="0.25">
      <c r="I762" s="16"/>
    </row>
    <row r="763" spans="9:9" x14ac:dyDescent="0.25">
      <c r="I763" s="16"/>
    </row>
    <row r="764" spans="9:9" x14ac:dyDescent="0.25">
      <c r="I764" s="16"/>
    </row>
    <row r="765" spans="9:9" x14ac:dyDescent="0.25">
      <c r="I765" s="16"/>
    </row>
    <row r="766" spans="9:9" x14ac:dyDescent="0.25">
      <c r="I766" s="16"/>
    </row>
    <row r="767" spans="9:9" x14ac:dyDescent="0.25">
      <c r="I767" s="16"/>
    </row>
    <row r="768" spans="9:9" x14ac:dyDescent="0.25">
      <c r="I768" s="16"/>
    </row>
    <row r="769" spans="9:9" x14ac:dyDescent="0.25">
      <c r="I769" s="16"/>
    </row>
    <row r="770" spans="9:9" x14ac:dyDescent="0.25">
      <c r="I770" s="16"/>
    </row>
    <row r="771" spans="9:9" x14ac:dyDescent="0.25">
      <c r="I771" s="16"/>
    </row>
    <row r="772" spans="9:9" x14ac:dyDescent="0.25">
      <c r="I772" s="16"/>
    </row>
    <row r="773" spans="9:9" x14ac:dyDescent="0.25">
      <c r="I773" s="16"/>
    </row>
    <row r="774" spans="9:9" x14ac:dyDescent="0.25">
      <c r="I774" s="16"/>
    </row>
    <row r="775" spans="9:9" x14ac:dyDescent="0.25">
      <c r="I775" s="16"/>
    </row>
    <row r="776" spans="9:9" x14ac:dyDescent="0.25">
      <c r="I776" s="16"/>
    </row>
    <row r="777" spans="9:9" x14ac:dyDescent="0.25">
      <c r="I777" s="16"/>
    </row>
    <row r="778" spans="9:9" x14ac:dyDescent="0.25">
      <c r="I778" s="16"/>
    </row>
    <row r="779" spans="9:9" x14ac:dyDescent="0.25">
      <c r="I779" s="16"/>
    </row>
    <row r="780" spans="9:9" x14ac:dyDescent="0.25">
      <c r="I780" s="16"/>
    </row>
    <row r="781" spans="9:9" x14ac:dyDescent="0.25">
      <c r="I781" s="16"/>
    </row>
    <row r="782" spans="9:9" x14ac:dyDescent="0.25">
      <c r="I782" s="16"/>
    </row>
    <row r="783" spans="9:9" x14ac:dyDescent="0.25">
      <c r="I783" s="16"/>
    </row>
    <row r="784" spans="9:9" x14ac:dyDescent="0.25">
      <c r="I784" s="16"/>
    </row>
    <row r="785" spans="9:9" x14ac:dyDescent="0.25">
      <c r="I785" s="16"/>
    </row>
    <row r="786" spans="9:9" x14ac:dyDescent="0.25">
      <c r="I786" s="16"/>
    </row>
    <row r="787" spans="9:9" x14ac:dyDescent="0.25">
      <c r="I787" s="16"/>
    </row>
    <row r="788" spans="9:9" x14ac:dyDescent="0.25">
      <c r="I788" s="16"/>
    </row>
    <row r="789" spans="9:9" x14ac:dyDescent="0.25">
      <c r="I789" s="16"/>
    </row>
    <row r="790" spans="9:9" x14ac:dyDescent="0.25">
      <c r="I790" s="16"/>
    </row>
    <row r="791" spans="9:9" x14ac:dyDescent="0.25">
      <c r="I791" s="16"/>
    </row>
    <row r="792" spans="9:9" x14ac:dyDescent="0.25">
      <c r="I792" s="16"/>
    </row>
    <row r="793" spans="9:9" x14ac:dyDescent="0.25">
      <c r="I793" s="16"/>
    </row>
    <row r="794" spans="9:9" x14ac:dyDescent="0.25">
      <c r="I794" s="16"/>
    </row>
    <row r="795" spans="9:9" x14ac:dyDescent="0.25">
      <c r="I795" s="16"/>
    </row>
    <row r="796" spans="9:9" x14ac:dyDescent="0.25">
      <c r="I796" s="16"/>
    </row>
    <row r="797" spans="9:9" x14ac:dyDescent="0.25">
      <c r="I797" s="16"/>
    </row>
    <row r="798" spans="9:9" x14ac:dyDescent="0.25">
      <c r="I798" s="16"/>
    </row>
    <row r="799" spans="9:9" x14ac:dyDescent="0.25">
      <c r="I799" s="16"/>
    </row>
    <row r="800" spans="9:9" x14ac:dyDescent="0.25">
      <c r="I800" s="16"/>
    </row>
    <row r="801" spans="9:9" x14ac:dyDescent="0.25">
      <c r="I801" s="16"/>
    </row>
    <row r="802" spans="9:9" x14ac:dyDescent="0.25">
      <c r="I802" s="16"/>
    </row>
    <row r="803" spans="9:9" x14ac:dyDescent="0.25">
      <c r="I803" s="16"/>
    </row>
    <row r="804" spans="9:9" x14ac:dyDescent="0.25">
      <c r="I804" s="16"/>
    </row>
    <row r="805" spans="9:9" x14ac:dyDescent="0.25">
      <c r="I805" s="16"/>
    </row>
    <row r="806" spans="9:9" x14ac:dyDescent="0.25">
      <c r="I806" s="16"/>
    </row>
    <row r="807" spans="9:9" x14ac:dyDescent="0.25">
      <c r="I807" s="16"/>
    </row>
    <row r="808" spans="9:9" x14ac:dyDescent="0.25">
      <c r="I808" s="16"/>
    </row>
    <row r="809" spans="9:9" x14ac:dyDescent="0.25">
      <c r="I809" s="16"/>
    </row>
    <row r="810" spans="9:9" x14ac:dyDescent="0.25">
      <c r="I810" s="16"/>
    </row>
    <row r="811" spans="9:9" x14ac:dyDescent="0.25">
      <c r="I811" s="16"/>
    </row>
    <row r="812" spans="9:9" x14ac:dyDescent="0.25">
      <c r="I812" s="16"/>
    </row>
    <row r="813" spans="9:9" x14ac:dyDescent="0.25">
      <c r="I813" s="16"/>
    </row>
    <row r="814" spans="9:9" x14ac:dyDescent="0.25">
      <c r="I814" s="16"/>
    </row>
    <row r="815" spans="9:9" x14ac:dyDescent="0.25">
      <c r="I815" s="16"/>
    </row>
    <row r="816" spans="9:9" x14ac:dyDescent="0.25">
      <c r="I816" s="16"/>
    </row>
    <row r="817" spans="9:9" x14ac:dyDescent="0.25">
      <c r="I817" s="16"/>
    </row>
    <row r="818" spans="9:9" x14ac:dyDescent="0.25">
      <c r="I818" s="16"/>
    </row>
    <row r="819" spans="9:9" x14ac:dyDescent="0.25">
      <c r="I819" s="16"/>
    </row>
    <row r="820" spans="9:9" x14ac:dyDescent="0.25">
      <c r="I820" s="16"/>
    </row>
    <row r="821" spans="9:9" x14ac:dyDescent="0.25">
      <c r="I821" s="16"/>
    </row>
    <row r="822" spans="9:9" x14ac:dyDescent="0.25">
      <c r="I822" s="16"/>
    </row>
    <row r="823" spans="9:9" x14ac:dyDescent="0.25">
      <c r="I823" s="16"/>
    </row>
    <row r="824" spans="9:9" x14ac:dyDescent="0.25">
      <c r="I824" s="16"/>
    </row>
    <row r="825" spans="9:9" x14ac:dyDescent="0.25">
      <c r="I825" s="16"/>
    </row>
    <row r="826" spans="9:9" x14ac:dyDescent="0.25">
      <c r="I826" s="16"/>
    </row>
    <row r="827" spans="9:9" x14ac:dyDescent="0.25">
      <c r="I827" s="16"/>
    </row>
    <row r="828" spans="9:9" x14ac:dyDescent="0.25">
      <c r="I828" s="16"/>
    </row>
    <row r="829" spans="9:9" x14ac:dyDescent="0.25">
      <c r="I829" s="16"/>
    </row>
    <row r="830" spans="9:9" x14ac:dyDescent="0.25">
      <c r="I830" s="16"/>
    </row>
    <row r="831" spans="9:9" x14ac:dyDescent="0.25">
      <c r="I831" s="16"/>
    </row>
    <row r="832" spans="9:9" x14ac:dyDescent="0.25">
      <c r="I832" s="16"/>
    </row>
    <row r="833" spans="9:9" x14ac:dyDescent="0.25">
      <c r="I833" s="16"/>
    </row>
    <row r="834" spans="9:9" x14ac:dyDescent="0.25">
      <c r="I834" s="16"/>
    </row>
    <row r="835" spans="9:9" x14ac:dyDescent="0.25">
      <c r="I835" s="16"/>
    </row>
    <row r="836" spans="9:9" x14ac:dyDescent="0.25">
      <c r="I836" s="16"/>
    </row>
    <row r="837" spans="9:9" x14ac:dyDescent="0.25">
      <c r="I837" s="16"/>
    </row>
    <row r="838" spans="9:9" x14ac:dyDescent="0.25">
      <c r="I838" s="16"/>
    </row>
    <row r="839" spans="9:9" x14ac:dyDescent="0.25">
      <c r="I839" s="16"/>
    </row>
    <row r="840" spans="9:9" x14ac:dyDescent="0.25">
      <c r="I840" s="16"/>
    </row>
    <row r="841" spans="9:9" x14ac:dyDescent="0.25">
      <c r="I841" s="16"/>
    </row>
    <row r="842" spans="9:9" x14ac:dyDescent="0.25">
      <c r="I842" s="16"/>
    </row>
    <row r="843" spans="9:9" x14ac:dyDescent="0.25">
      <c r="I843" s="16"/>
    </row>
    <row r="844" spans="9:9" x14ac:dyDescent="0.25">
      <c r="I844" s="16"/>
    </row>
    <row r="845" spans="9:9" x14ac:dyDescent="0.25">
      <c r="I845" s="16"/>
    </row>
    <row r="846" spans="9:9" x14ac:dyDescent="0.25">
      <c r="I846" s="16"/>
    </row>
    <row r="847" spans="9:9" x14ac:dyDescent="0.25">
      <c r="I847" s="16"/>
    </row>
    <row r="848" spans="9:9" x14ac:dyDescent="0.25">
      <c r="I848" s="16"/>
    </row>
    <row r="849" spans="9:9" x14ac:dyDescent="0.25">
      <c r="I849" s="16"/>
    </row>
    <row r="850" spans="9:9" x14ac:dyDescent="0.25">
      <c r="I850" s="16"/>
    </row>
    <row r="851" spans="9:9" x14ac:dyDescent="0.25">
      <c r="I851" s="16"/>
    </row>
    <row r="852" spans="9:9" x14ac:dyDescent="0.25">
      <c r="I852" s="16"/>
    </row>
    <row r="853" spans="9:9" x14ac:dyDescent="0.25">
      <c r="I853" s="16"/>
    </row>
    <row r="854" spans="9:9" x14ac:dyDescent="0.25">
      <c r="I854" s="16"/>
    </row>
    <row r="855" spans="9:9" x14ac:dyDescent="0.25">
      <c r="I855" s="16"/>
    </row>
    <row r="856" spans="9:9" x14ac:dyDescent="0.25">
      <c r="I856" s="16"/>
    </row>
    <row r="857" spans="9:9" x14ac:dyDescent="0.25">
      <c r="I857" s="16"/>
    </row>
    <row r="858" spans="9:9" x14ac:dyDescent="0.25">
      <c r="I858" s="16"/>
    </row>
    <row r="859" spans="9:9" x14ac:dyDescent="0.25">
      <c r="I859" s="16"/>
    </row>
    <row r="860" spans="9:9" x14ac:dyDescent="0.25">
      <c r="I860" s="16"/>
    </row>
    <row r="861" spans="9:9" x14ac:dyDescent="0.25">
      <c r="I861" s="16"/>
    </row>
    <row r="862" spans="9:9" x14ac:dyDescent="0.25">
      <c r="I862" s="16"/>
    </row>
    <row r="863" spans="9:9" x14ac:dyDescent="0.25">
      <c r="I863" s="16"/>
    </row>
    <row r="864" spans="9:9" x14ac:dyDescent="0.25">
      <c r="I864" s="16"/>
    </row>
    <row r="865" spans="9:9" x14ac:dyDescent="0.25">
      <c r="I865" s="16"/>
    </row>
    <row r="866" spans="9:9" x14ac:dyDescent="0.25">
      <c r="I866" s="16"/>
    </row>
    <row r="867" spans="9:9" x14ac:dyDescent="0.25">
      <c r="I867" s="16"/>
    </row>
    <row r="868" spans="9:9" x14ac:dyDescent="0.25">
      <c r="I868" s="16"/>
    </row>
    <row r="869" spans="9:9" x14ac:dyDescent="0.25">
      <c r="I869" s="16"/>
    </row>
    <row r="870" spans="9:9" x14ac:dyDescent="0.25">
      <c r="I870" s="16"/>
    </row>
    <row r="871" spans="9:9" x14ac:dyDescent="0.25">
      <c r="I871" s="16"/>
    </row>
    <row r="872" spans="9:9" x14ac:dyDescent="0.25">
      <c r="I872" s="16"/>
    </row>
    <row r="873" spans="9:9" x14ac:dyDescent="0.25">
      <c r="I873" s="16"/>
    </row>
    <row r="874" spans="9:9" x14ac:dyDescent="0.25">
      <c r="I874" s="16"/>
    </row>
    <row r="875" spans="9:9" x14ac:dyDescent="0.25">
      <c r="I875" s="16"/>
    </row>
    <row r="876" spans="9:9" x14ac:dyDescent="0.25">
      <c r="I876" s="16"/>
    </row>
    <row r="877" spans="9:9" x14ac:dyDescent="0.25">
      <c r="I877" s="16"/>
    </row>
    <row r="878" spans="9:9" x14ac:dyDescent="0.25">
      <c r="I878" s="16"/>
    </row>
    <row r="879" spans="9:9" x14ac:dyDescent="0.25">
      <c r="I879" s="16"/>
    </row>
    <row r="880" spans="9:9" x14ac:dyDescent="0.25">
      <c r="I880" s="16"/>
    </row>
    <row r="881" spans="9:9" x14ac:dyDescent="0.25">
      <c r="I881" s="16"/>
    </row>
    <row r="882" spans="9:9" x14ac:dyDescent="0.25">
      <c r="I882" s="16"/>
    </row>
    <row r="883" spans="9:9" x14ac:dyDescent="0.25">
      <c r="I883" s="16"/>
    </row>
    <row r="884" spans="9:9" x14ac:dyDescent="0.25">
      <c r="I884" s="16"/>
    </row>
    <row r="885" spans="9:9" x14ac:dyDescent="0.25">
      <c r="I885" s="16"/>
    </row>
    <row r="886" spans="9:9" x14ac:dyDescent="0.25">
      <c r="I886" s="16"/>
    </row>
    <row r="887" spans="9:9" x14ac:dyDescent="0.25">
      <c r="I887" s="16"/>
    </row>
    <row r="888" spans="9:9" x14ac:dyDescent="0.25">
      <c r="I888" s="16"/>
    </row>
    <row r="889" spans="9:9" x14ac:dyDescent="0.25">
      <c r="I889" s="16"/>
    </row>
    <row r="890" spans="9:9" x14ac:dyDescent="0.25">
      <c r="I890" s="16"/>
    </row>
    <row r="891" spans="9:9" x14ac:dyDescent="0.25">
      <c r="I891" s="16"/>
    </row>
    <row r="892" spans="9:9" x14ac:dyDescent="0.25">
      <c r="I892" s="16"/>
    </row>
    <row r="893" spans="9:9" x14ac:dyDescent="0.25">
      <c r="I893" s="16"/>
    </row>
    <row r="894" spans="9:9" x14ac:dyDescent="0.25">
      <c r="I894" s="16"/>
    </row>
    <row r="895" spans="9:9" x14ac:dyDescent="0.25">
      <c r="I895" s="16"/>
    </row>
    <row r="896" spans="9:9" x14ac:dyDescent="0.25">
      <c r="I896" s="16"/>
    </row>
    <row r="897" spans="9:9" x14ac:dyDescent="0.25">
      <c r="I897" s="16"/>
    </row>
    <row r="898" spans="9:9" x14ac:dyDescent="0.25">
      <c r="I898" s="16"/>
    </row>
    <row r="899" spans="9:9" x14ac:dyDescent="0.25">
      <c r="I899" s="16"/>
    </row>
    <row r="900" spans="9:9" x14ac:dyDescent="0.25">
      <c r="I900" s="16"/>
    </row>
    <row r="901" spans="9:9" x14ac:dyDescent="0.25">
      <c r="I901" s="16"/>
    </row>
    <row r="902" spans="9:9" x14ac:dyDescent="0.25">
      <c r="I902" s="16"/>
    </row>
    <row r="903" spans="9:9" x14ac:dyDescent="0.25">
      <c r="I903" s="16"/>
    </row>
    <row r="904" spans="9:9" x14ac:dyDescent="0.25">
      <c r="I904" s="16"/>
    </row>
    <row r="905" spans="9:9" x14ac:dyDescent="0.25">
      <c r="I905" s="16"/>
    </row>
    <row r="906" spans="9:9" x14ac:dyDescent="0.25">
      <c r="I906" s="16"/>
    </row>
    <row r="907" spans="9:9" x14ac:dyDescent="0.25">
      <c r="I907" s="16"/>
    </row>
    <row r="908" spans="9:9" x14ac:dyDescent="0.25">
      <c r="I908" s="16"/>
    </row>
    <row r="909" spans="9:9" x14ac:dyDescent="0.25">
      <c r="I909" s="16"/>
    </row>
    <row r="910" spans="9:9" x14ac:dyDescent="0.25">
      <c r="I910" s="16"/>
    </row>
    <row r="911" spans="9:9" x14ac:dyDescent="0.25">
      <c r="I911" s="16"/>
    </row>
    <row r="912" spans="9:9" x14ac:dyDescent="0.25">
      <c r="I912" s="16"/>
    </row>
    <row r="913" spans="9:9" x14ac:dyDescent="0.25">
      <c r="I913" s="16"/>
    </row>
    <row r="914" spans="9:9" x14ac:dyDescent="0.25">
      <c r="I914" s="16"/>
    </row>
    <row r="915" spans="9:9" x14ac:dyDescent="0.25">
      <c r="I915" s="16"/>
    </row>
    <row r="916" spans="9:9" x14ac:dyDescent="0.25">
      <c r="I916" s="16"/>
    </row>
    <row r="917" spans="9:9" x14ac:dyDescent="0.25">
      <c r="I917" s="16"/>
    </row>
    <row r="918" spans="9:9" x14ac:dyDescent="0.25">
      <c r="I918" s="16"/>
    </row>
    <row r="919" spans="9:9" x14ac:dyDescent="0.25">
      <c r="I919" s="16"/>
    </row>
    <row r="920" spans="9:9" x14ac:dyDescent="0.25">
      <c r="I920" s="16"/>
    </row>
    <row r="921" spans="9:9" x14ac:dyDescent="0.25">
      <c r="I921" s="16"/>
    </row>
    <row r="922" spans="9:9" x14ac:dyDescent="0.25">
      <c r="I922" s="16"/>
    </row>
    <row r="923" spans="9:9" x14ac:dyDescent="0.25">
      <c r="I923" s="16"/>
    </row>
    <row r="924" spans="9:9" x14ac:dyDescent="0.25">
      <c r="I924" s="16"/>
    </row>
    <row r="925" spans="9:9" x14ac:dyDescent="0.25">
      <c r="I925" s="16"/>
    </row>
    <row r="926" spans="9:9" x14ac:dyDescent="0.25">
      <c r="I926" s="16"/>
    </row>
    <row r="927" spans="9:9" x14ac:dyDescent="0.25">
      <c r="I927" s="16"/>
    </row>
    <row r="928" spans="9:9" x14ac:dyDescent="0.25">
      <c r="I928" s="16"/>
    </row>
    <row r="929" spans="9:9" x14ac:dyDescent="0.25">
      <c r="I929" s="16"/>
    </row>
    <row r="930" spans="9:9" x14ac:dyDescent="0.25">
      <c r="I930" s="16"/>
    </row>
    <row r="931" spans="9:9" x14ac:dyDescent="0.25">
      <c r="I931" s="16"/>
    </row>
    <row r="932" spans="9:9" x14ac:dyDescent="0.25">
      <c r="I932" s="16"/>
    </row>
    <row r="933" spans="9:9" x14ac:dyDescent="0.25">
      <c r="I933" s="16"/>
    </row>
    <row r="934" spans="9:9" x14ac:dyDescent="0.25">
      <c r="I934" s="16"/>
    </row>
    <row r="935" spans="9:9" x14ac:dyDescent="0.25">
      <c r="I935" s="16"/>
    </row>
    <row r="936" spans="9:9" x14ac:dyDescent="0.25">
      <c r="I936" s="16"/>
    </row>
    <row r="937" spans="9:9" x14ac:dyDescent="0.25">
      <c r="I937" s="16"/>
    </row>
    <row r="938" spans="9:9" x14ac:dyDescent="0.25">
      <c r="I938" s="16"/>
    </row>
    <row r="939" spans="9:9" x14ac:dyDescent="0.25">
      <c r="I939" s="16"/>
    </row>
    <row r="940" spans="9:9" x14ac:dyDescent="0.25">
      <c r="I940" s="16"/>
    </row>
    <row r="941" spans="9:9" x14ac:dyDescent="0.25">
      <c r="I941" s="16"/>
    </row>
    <row r="942" spans="9:9" x14ac:dyDescent="0.25">
      <c r="I942" s="16"/>
    </row>
    <row r="943" spans="9:9" x14ac:dyDescent="0.25">
      <c r="I943" s="16"/>
    </row>
    <row r="944" spans="9:9" x14ac:dyDescent="0.25">
      <c r="I944" s="16"/>
    </row>
    <row r="945" spans="9:9" x14ac:dyDescent="0.25">
      <c r="I945" s="16"/>
    </row>
    <row r="946" spans="9:9" x14ac:dyDescent="0.25">
      <c r="I946" s="16"/>
    </row>
    <row r="947" spans="9:9" x14ac:dyDescent="0.25">
      <c r="I947" s="16"/>
    </row>
    <row r="948" spans="9:9" x14ac:dyDescent="0.25">
      <c r="I948" s="16"/>
    </row>
    <row r="949" spans="9:9" x14ac:dyDescent="0.25">
      <c r="I949" s="16"/>
    </row>
    <row r="950" spans="9:9" x14ac:dyDescent="0.25">
      <c r="I950" s="16"/>
    </row>
    <row r="951" spans="9:9" x14ac:dyDescent="0.25">
      <c r="I951" s="16"/>
    </row>
    <row r="952" spans="9:9" x14ac:dyDescent="0.25">
      <c r="I952" s="16"/>
    </row>
    <row r="953" spans="9:9" x14ac:dyDescent="0.25">
      <c r="I953" s="16"/>
    </row>
    <row r="954" spans="9:9" x14ac:dyDescent="0.25">
      <c r="I954" s="16"/>
    </row>
    <row r="955" spans="9:9" x14ac:dyDescent="0.25">
      <c r="I955" s="16"/>
    </row>
    <row r="956" spans="9:9" x14ac:dyDescent="0.25">
      <c r="I956" s="16"/>
    </row>
    <row r="957" spans="9:9" x14ac:dyDescent="0.25">
      <c r="I957" s="16"/>
    </row>
    <row r="958" spans="9:9" x14ac:dyDescent="0.25">
      <c r="I958" s="16"/>
    </row>
    <row r="959" spans="9:9" x14ac:dyDescent="0.25">
      <c r="I959" s="16"/>
    </row>
    <row r="960" spans="9:9" x14ac:dyDescent="0.25">
      <c r="I960" s="16"/>
    </row>
    <row r="961" spans="9:9" x14ac:dyDescent="0.25">
      <c r="I961" s="16"/>
    </row>
    <row r="962" spans="9:9" x14ac:dyDescent="0.25">
      <c r="I962" s="16"/>
    </row>
    <row r="963" spans="9:9" x14ac:dyDescent="0.25">
      <c r="I963" s="16"/>
    </row>
    <row r="964" spans="9:9" x14ac:dyDescent="0.25">
      <c r="I964" s="16"/>
    </row>
    <row r="965" spans="9:9" x14ac:dyDescent="0.25">
      <c r="I965" s="16"/>
    </row>
    <row r="966" spans="9:9" x14ac:dyDescent="0.25">
      <c r="I966" s="16"/>
    </row>
    <row r="967" spans="9:9" x14ac:dyDescent="0.25">
      <c r="I967" s="16"/>
    </row>
    <row r="968" spans="9:9" x14ac:dyDescent="0.25">
      <c r="I968" s="16"/>
    </row>
    <row r="969" spans="9:9" x14ac:dyDescent="0.25">
      <c r="I969" s="16"/>
    </row>
    <row r="970" spans="9:9" x14ac:dyDescent="0.25">
      <c r="I970" s="16"/>
    </row>
    <row r="971" spans="9:9" x14ac:dyDescent="0.25">
      <c r="I971" s="16"/>
    </row>
    <row r="972" spans="9:9" x14ac:dyDescent="0.25">
      <c r="I972" s="16"/>
    </row>
    <row r="973" spans="9:9" x14ac:dyDescent="0.25">
      <c r="I973" s="16"/>
    </row>
    <row r="974" spans="9:9" x14ac:dyDescent="0.25">
      <c r="I974" s="16"/>
    </row>
    <row r="975" spans="9:9" x14ac:dyDescent="0.25">
      <c r="I975" s="16"/>
    </row>
    <row r="976" spans="9:9" x14ac:dyDescent="0.25">
      <c r="I976" s="16"/>
    </row>
    <row r="977" spans="9:9" x14ac:dyDescent="0.25">
      <c r="I977" s="16"/>
    </row>
    <row r="978" spans="9:9" x14ac:dyDescent="0.25">
      <c r="I978" s="16"/>
    </row>
    <row r="979" spans="9:9" x14ac:dyDescent="0.25">
      <c r="I979" s="16"/>
    </row>
    <row r="980" spans="9:9" x14ac:dyDescent="0.25">
      <c r="I980" s="16"/>
    </row>
    <row r="981" spans="9:9" x14ac:dyDescent="0.25">
      <c r="I981" s="16"/>
    </row>
    <row r="982" spans="9:9" x14ac:dyDescent="0.25">
      <c r="I982" s="16"/>
    </row>
    <row r="983" spans="9:9" x14ac:dyDescent="0.25">
      <c r="I983" s="16"/>
    </row>
    <row r="984" spans="9:9" x14ac:dyDescent="0.25">
      <c r="I984" s="16"/>
    </row>
    <row r="985" spans="9:9" x14ac:dyDescent="0.25">
      <c r="I985" s="16"/>
    </row>
    <row r="986" spans="9:9" x14ac:dyDescent="0.25">
      <c r="I986" s="16"/>
    </row>
    <row r="987" spans="9:9" x14ac:dyDescent="0.25">
      <c r="I987" s="16"/>
    </row>
    <row r="988" spans="9:9" x14ac:dyDescent="0.25">
      <c r="I988" s="16"/>
    </row>
    <row r="989" spans="9:9" x14ac:dyDescent="0.25">
      <c r="I989" s="16"/>
    </row>
    <row r="990" spans="9:9" x14ac:dyDescent="0.25">
      <c r="I990" s="16"/>
    </row>
    <row r="991" spans="9:9" x14ac:dyDescent="0.25">
      <c r="I991" s="16"/>
    </row>
    <row r="992" spans="9:9" x14ac:dyDescent="0.25">
      <c r="I992" s="16"/>
    </row>
    <row r="993" spans="9:9" x14ac:dyDescent="0.25">
      <c r="I993" s="16"/>
    </row>
    <row r="994" spans="9:9" x14ac:dyDescent="0.25">
      <c r="I994" s="16"/>
    </row>
    <row r="995" spans="9:9" x14ac:dyDescent="0.25">
      <c r="I995" s="16"/>
    </row>
    <row r="996" spans="9:9" x14ac:dyDescent="0.25">
      <c r="I996" s="16"/>
    </row>
    <row r="997" spans="9:9" x14ac:dyDescent="0.25">
      <c r="I997" s="16"/>
    </row>
    <row r="998" spans="9:9" x14ac:dyDescent="0.25">
      <c r="I998" s="16"/>
    </row>
    <row r="999" spans="9:9" x14ac:dyDescent="0.25">
      <c r="I999" s="16"/>
    </row>
    <row r="1000" spans="9:9" x14ac:dyDescent="0.25">
      <c r="I1000" s="16"/>
    </row>
    <row r="1001" spans="9:9" x14ac:dyDescent="0.25">
      <c r="I1001" s="16"/>
    </row>
    <row r="1002" spans="9:9" x14ac:dyDescent="0.25">
      <c r="I1002" s="16"/>
    </row>
    <row r="1003" spans="9:9" x14ac:dyDescent="0.25">
      <c r="I1003" s="16"/>
    </row>
    <row r="1004" spans="9:9" x14ac:dyDescent="0.25">
      <c r="I1004" s="16"/>
    </row>
    <row r="1005" spans="9:9" x14ac:dyDescent="0.25">
      <c r="I1005" s="16"/>
    </row>
    <row r="1006" spans="9:9" x14ac:dyDescent="0.25">
      <c r="I1006" s="16"/>
    </row>
    <row r="1007" spans="9:9" x14ac:dyDescent="0.25">
      <c r="I1007" s="16"/>
    </row>
    <row r="1008" spans="9:9" x14ac:dyDescent="0.25">
      <c r="I1008" s="16"/>
    </row>
    <row r="1009" spans="9:9" x14ac:dyDescent="0.25">
      <c r="I1009" s="16"/>
    </row>
    <row r="1010" spans="9:9" x14ac:dyDescent="0.25">
      <c r="I1010" s="16"/>
    </row>
    <row r="1011" spans="9:9" x14ac:dyDescent="0.25">
      <c r="I1011" s="16"/>
    </row>
    <row r="1012" spans="9:9" x14ac:dyDescent="0.25">
      <c r="I1012" s="16"/>
    </row>
    <row r="1013" spans="9:9" x14ac:dyDescent="0.25">
      <c r="I1013" s="16"/>
    </row>
    <row r="1014" spans="9:9" x14ac:dyDescent="0.25">
      <c r="I1014" s="16"/>
    </row>
    <row r="1015" spans="9:9" x14ac:dyDescent="0.25">
      <c r="I1015" s="16"/>
    </row>
    <row r="1016" spans="9:9" x14ac:dyDescent="0.25">
      <c r="I1016" s="16"/>
    </row>
    <row r="1017" spans="9:9" x14ac:dyDescent="0.25">
      <c r="I1017" s="16"/>
    </row>
    <row r="1018" spans="9:9" x14ac:dyDescent="0.25">
      <c r="I1018" s="16"/>
    </row>
    <row r="1019" spans="9:9" x14ac:dyDescent="0.25">
      <c r="I1019" s="16"/>
    </row>
    <row r="1020" spans="9:9" x14ac:dyDescent="0.25">
      <c r="I1020" s="16"/>
    </row>
    <row r="1021" spans="9:9" x14ac:dyDescent="0.25">
      <c r="I1021" s="16"/>
    </row>
    <row r="1022" spans="9:9" x14ac:dyDescent="0.25">
      <c r="I1022" s="16"/>
    </row>
    <row r="1023" spans="9:9" x14ac:dyDescent="0.25">
      <c r="I1023" s="16"/>
    </row>
    <row r="1024" spans="9:9" x14ac:dyDescent="0.25">
      <c r="I1024" s="16"/>
    </row>
    <row r="1025" spans="9:9" x14ac:dyDescent="0.25">
      <c r="I1025" s="16"/>
    </row>
    <row r="1026" spans="9:9" x14ac:dyDescent="0.25">
      <c r="I1026" s="16"/>
    </row>
    <row r="1027" spans="9:9" x14ac:dyDescent="0.25">
      <c r="I1027" s="16"/>
    </row>
    <row r="1028" spans="9:9" x14ac:dyDescent="0.25">
      <c r="I1028" s="16"/>
    </row>
    <row r="1029" spans="9:9" x14ac:dyDescent="0.25">
      <c r="I1029" s="16"/>
    </row>
    <row r="1030" spans="9:9" x14ac:dyDescent="0.25">
      <c r="I1030" s="16"/>
    </row>
    <row r="1031" spans="9:9" x14ac:dyDescent="0.25">
      <c r="I1031" s="16"/>
    </row>
    <row r="1032" spans="9:9" x14ac:dyDescent="0.25">
      <c r="I1032" s="16"/>
    </row>
    <row r="1033" spans="9:9" x14ac:dyDescent="0.25">
      <c r="I1033" s="16"/>
    </row>
    <row r="1034" spans="9:9" x14ac:dyDescent="0.25">
      <c r="I1034" s="16"/>
    </row>
    <row r="1035" spans="9:9" x14ac:dyDescent="0.25">
      <c r="I1035" s="16"/>
    </row>
    <row r="1036" spans="9:9" x14ac:dyDescent="0.25">
      <c r="I1036" s="16"/>
    </row>
    <row r="1037" spans="9:9" x14ac:dyDescent="0.25">
      <c r="I1037" s="16"/>
    </row>
    <row r="1038" spans="9:9" x14ac:dyDescent="0.25">
      <c r="I1038" s="16"/>
    </row>
    <row r="1039" spans="9:9" x14ac:dyDescent="0.25">
      <c r="I1039" s="16"/>
    </row>
    <row r="1040" spans="9:9" x14ac:dyDescent="0.25">
      <c r="I1040" s="16"/>
    </row>
    <row r="1041" spans="9:9" x14ac:dyDescent="0.25">
      <c r="I1041" s="16"/>
    </row>
    <row r="1042" spans="9:9" x14ac:dyDescent="0.25">
      <c r="I1042" s="16"/>
    </row>
    <row r="1043" spans="9:9" x14ac:dyDescent="0.25">
      <c r="I1043" s="16"/>
    </row>
    <row r="1044" spans="9:9" x14ac:dyDescent="0.25">
      <c r="I1044" s="16"/>
    </row>
    <row r="1045" spans="9:9" x14ac:dyDescent="0.25">
      <c r="I1045" s="16"/>
    </row>
    <row r="1046" spans="9:9" x14ac:dyDescent="0.25">
      <c r="I1046" s="16"/>
    </row>
    <row r="1047" spans="9:9" x14ac:dyDescent="0.25">
      <c r="I1047" s="16"/>
    </row>
    <row r="1048" spans="9:9" x14ac:dyDescent="0.25">
      <c r="I1048" s="16"/>
    </row>
    <row r="1049" spans="9:9" x14ac:dyDescent="0.25">
      <c r="I1049" s="16"/>
    </row>
    <row r="1050" spans="9:9" x14ac:dyDescent="0.25">
      <c r="I1050" s="16"/>
    </row>
    <row r="1051" spans="9:9" x14ac:dyDescent="0.25">
      <c r="I1051" s="16"/>
    </row>
    <row r="1052" spans="9:9" x14ac:dyDescent="0.25">
      <c r="I1052" s="16"/>
    </row>
    <row r="1053" spans="9:9" x14ac:dyDescent="0.25">
      <c r="I1053" s="16"/>
    </row>
    <row r="1054" spans="9:9" x14ac:dyDescent="0.25">
      <c r="I1054" s="16"/>
    </row>
    <row r="1055" spans="9:9" x14ac:dyDescent="0.25">
      <c r="I1055" s="16"/>
    </row>
    <row r="1056" spans="9:9" x14ac:dyDescent="0.25">
      <c r="I1056" s="16"/>
    </row>
    <row r="1057" spans="9:9" x14ac:dyDescent="0.25">
      <c r="I1057" s="16"/>
    </row>
    <row r="1058" spans="9:9" x14ac:dyDescent="0.25">
      <c r="I1058" s="16"/>
    </row>
    <row r="1059" spans="9:9" x14ac:dyDescent="0.25">
      <c r="I1059" s="16"/>
    </row>
  </sheetData>
  <mergeCells count="30">
    <mergeCell ref="D16:E16"/>
    <mergeCell ref="A2:H2"/>
    <mergeCell ref="A4:H4"/>
    <mergeCell ref="A5:C5"/>
    <mergeCell ref="A6:H6"/>
    <mergeCell ref="A7:B7"/>
    <mergeCell ref="A8:H8"/>
    <mergeCell ref="D10:E10"/>
    <mergeCell ref="A12:H12"/>
    <mergeCell ref="D13:E13"/>
    <mergeCell ref="D14:E14"/>
    <mergeCell ref="A15:H15"/>
    <mergeCell ref="A11:H11"/>
    <mergeCell ref="D28:E28"/>
    <mergeCell ref="D17:E17"/>
    <mergeCell ref="D18:E18"/>
    <mergeCell ref="A19:H19"/>
    <mergeCell ref="D20:E20"/>
    <mergeCell ref="D21:E21"/>
    <mergeCell ref="D22:E22"/>
    <mergeCell ref="D23:E23"/>
    <mergeCell ref="D24:E24"/>
    <mergeCell ref="A25:H25"/>
    <mergeCell ref="D26:E26"/>
    <mergeCell ref="D27:E27"/>
    <mergeCell ref="D29:E29"/>
    <mergeCell ref="A30:H30"/>
    <mergeCell ref="D31:E31"/>
    <mergeCell ref="D32:E32"/>
    <mergeCell ref="D33:E33"/>
  </mergeCells>
  <pageMargins left="0.25" right="0.25" top="1.4166666666666667" bottom="0.75" header="0.3" footer="0.3"/>
  <pageSetup paperSize="5" orientation="landscape" horizontalDpi="4294967292" verticalDpi="4294967292" r:id="rId1"/>
  <headerFooter>
    <oddHeader>&amp;CREVISED DRAFT METRICS FOR APM FRAMEWORK
3.9.16</oddHead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selection activeCell="E32" sqref="E32"/>
    </sheetView>
  </sheetViews>
  <sheetFormatPr defaultColWidth="8.7109375" defaultRowHeight="15.75" x14ac:dyDescent="0.25"/>
  <cols>
    <col min="1" max="1" width="24.28515625" style="2" customWidth="1"/>
    <col min="2" max="2" width="9.7109375" style="2" customWidth="1"/>
    <col min="3" max="3" width="42" style="2" customWidth="1"/>
    <col min="4" max="16384" width="8.7109375" style="2"/>
  </cols>
  <sheetData>
    <row r="1" spans="1:3" x14ac:dyDescent="0.25">
      <c r="A1" s="86"/>
      <c r="B1" s="86"/>
      <c r="C1" s="86"/>
    </row>
    <row r="2" spans="1:3" ht="28.5" x14ac:dyDescent="0.45">
      <c r="A2" s="134" t="s">
        <v>143</v>
      </c>
      <c r="B2" s="180"/>
      <c r="C2" s="180"/>
    </row>
    <row r="3" spans="1:3" x14ac:dyDescent="0.25">
      <c r="A3" s="86"/>
      <c r="B3" s="86"/>
      <c r="C3" s="86"/>
    </row>
    <row r="4" spans="1:3" x14ac:dyDescent="0.25">
      <c r="A4" s="63" t="s">
        <v>38</v>
      </c>
      <c r="B4" s="186" t="s">
        <v>39</v>
      </c>
      <c r="C4" s="186"/>
    </row>
    <row r="5" spans="1:3" x14ac:dyDescent="0.25">
      <c r="A5" s="187" t="s">
        <v>186</v>
      </c>
      <c r="B5" s="188" t="s">
        <v>35</v>
      </c>
      <c r="C5" s="189"/>
    </row>
    <row r="6" spans="1:3" x14ac:dyDescent="0.25">
      <c r="A6" s="187"/>
      <c r="B6" s="41"/>
      <c r="C6" s="42" t="s">
        <v>57</v>
      </c>
    </row>
    <row r="7" spans="1:3" x14ac:dyDescent="0.25">
      <c r="A7" s="187"/>
      <c r="B7" s="41"/>
      <c r="C7" s="41" t="s">
        <v>58</v>
      </c>
    </row>
    <row r="8" spans="1:3" x14ac:dyDescent="0.25">
      <c r="A8" s="187"/>
      <c r="B8" s="41"/>
      <c r="C8" s="41" t="s">
        <v>59</v>
      </c>
    </row>
    <row r="9" spans="1:3" x14ac:dyDescent="0.25">
      <c r="A9" s="187"/>
      <c r="B9" s="41"/>
      <c r="C9" s="41" t="s">
        <v>60</v>
      </c>
    </row>
    <row r="10" spans="1:3" ht="31.5" x14ac:dyDescent="0.25">
      <c r="A10" s="187"/>
      <c r="B10" s="41"/>
      <c r="C10" s="41" t="s">
        <v>124</v>
      </c>
    </row>
    <row r="11" spans="1:3" ht="31.5" x14ac:dyDescent="0.25">
      <c r="A11" s="187"/>
      <c r="B11" s="41"/>
      <c r="C11" s="42" t="s">
        <v>80</v>
      </c>
    </row>
    <row r="12" spans="1:3" ht="31.5" x14ac:dyDescent="0.25">
      <c r="A12" s="187"/>
      <c r="B12" s="41"/>
      <c r="C12" s="41" t="s">
        <v>114</v>
      </c>
    </row>
    <row r="13" spans="1:3" ht="31.5" x14ac:dyDescent="0.25">
      <c r="A13" s="187"/>
      <c r="B13" s="41"/>
      <c r="C13" s="41" t="s">
        <v>125</v>
      </c>
    </row>
    <row r="14" spans="1:3" ht="31.5" x14ac:dyDescent="0.25">
      <c r="A14" s="187"/>
      <c r="B14" s="41"/>
      <c r="C14" s="41" t="s">
        <v>61</v>
      </c>
    </row>
    <row r="15" spans="1:3" x14ac:dyDescent="0.25">
      <c r="A15" s="190" t="s">
        <v>152</v>
      </c>
      <c r="B15" s="191" t="s">
        <v>145</v>
      </c>
      <c r="C15" s="192"/>
    </row>
    <row r="16" spans="1:3" x14ac:dyDescent="0.25">
      <c r="A16" s="190"/>
      <c r="B16" s="51"/>
      <c r="C16" s="52" t="s">
        <v>57</v>
      </c>
    </row>
    <row r="17" spans="1:3" x14ac:dyDescent="0.25">
      <c r="A17" s="190"/>
      <c r="B17" s="51"/>
      <c r="C17" s="51" t="s">
        <v>58</v>
      </c>
    </row>
    <row r="18" spans="1:3" x14ac:dyDescent="0.25">
      <c r="A18" s="190"/>
      <c r="B18" s="51"/>
      <c r="C18" s="51" t="s">
        <v>59</v>
      </c>
    </row>
    <row r="19" spans="1:3" x14ac:dyDescent="0.25">
      <c r="A19" s="190"/>
      <c r="B19" s="51"/>
      <c r="C19" s="51" t="s">
        <v>60</v>
      </c>
    </row>
    <row r="20" spans="1:3" ht="31.5" x14ac:dyDescent="0.25">
      <c r="A20" s="190"/>
      <c r="B20" s="51"/>
      <c r="C20" s="51" t="s">
        <v>124</v>
      </c>
    </row>
    <row r="21" spans="1:3" ht="31.5" x14ac:dyDescent="0.25">
      <c r="A21" s="190"/>
      <c r="B21" s="51"/>
      <c r="C21" s="52" t="s">
        <v>80</v>
      </c>
    </row>
    <row r="22" spans="1:3" ht="31.5" x14ac:dyDescent="0.25">
      <c r="A22" s="190"/>
      <c r="B22" s="51"/>
      <c r="C22" s="51" t="s">
        <v>114</v>
      </c>
    </row>
    <row r="23" spans="1:3" ht="31.5" x14ac:dyDescent="0.25">
      <c r="A23" s="190"/>
      <c r="B23" s="51"/>
      <c r="C23" s="51" t="s">
        <v>125</v>
      </c>
    </row>
    <row r="24" spans="1:3" ht="31.5" x14ac:dyDescent="0.25">
      <c r="A24" s="190"/>
      <c r="B24" s="51"/>
      <c r="C24" s="51" t="s">
        <v>61</v>
      </c>
    </row>
    <row r="25" spans="1:3" x14ac:dyDescent="0.25">
      <c r="A25" s="181" t="s">
        <v>153</v>
      </c>
      <c r="B25" s="184" t="s">
        <v>146</v>
      </c>
      <c r="C25" s="185"/>
    </row>
    <row r="26" spans="1:3" x14ac:dyDescent="0.25">
      <c r="A26" s="182"/>
      <c r="B26" s="53"/>
      <c r="C26" s="54" t="s">
        <v>57</v>
      </c>
    </row>
    <row r="27" spans="1:3" x14ac:dyDescent="0.25">
      <c r="A27" s="182"/>
      <c r="B27" s="55"/>
      <c r="C27" s="56" t="s">
        <v>58</v>
      </c>
    </row>
    <row r="28" spans="1:3" x14ac:dyDescent="0.25">
      <c r="A28" s="182"/>
      <c r="B28" s="55"/>
      <c r="C28" s="56" t="s">
        <v>59</v>
      </c>
    </row>
    <row r="29" spans="1:3" x14ac:dyDescent="0.25">
      <c r="A29" s="182"/>
      <c r="B29" s="55"/>
      <c r="C29" s="56" t="s">
        <v>60</v>
      </c>
    </row>
    <row r="30" spans="1:3" ht="31.5" x14ac:dyDescent="0.25">
      <c r="A30" s="182"/>
      <c r="B30" s="55"/>
      <c r="C30" s="56" t="s">
        <v>124</v>
      </c>
    </row>
    <row r="31" spans="1:3" ht="31.5" x14ac:dyDescent="0.25">
      <c r="A31" s="182"/>
      <c r="B31" s="55"/>
      <c r="C31" s="62" t="s">
        <v>80</v>
      </c>
    </row>
    <row r="32" spans="1:3" ht="31.5" x14ac:dyDescent="0.25">
      <c r="A32" s="182"/>
      <c r="B32" s="55"/>
      <c r="C32" s="56" t="s">
        <v>114</v>
      </c>
    </row>
    <row r="33" spans="1:3" ht="31.5" x14ac:dyDescent="0.25">
      <c r="A33" s="182"/>
      <c r="B33" s="55"/>
      <c r="C33" s="56" t="s">
        <v>125</v>
      </c>
    </row>
    <row r="34" spans="1:3" ht="31.5" x14ac:dyDescent="0.25">
      <c r="A34" s="183"/>
      <c r="B34" s="55"/>
      <c r="C34" s="56" t="s">
        <v>61</v>
      </c>
    </row>
    <row r="35" spans="1:3" x14ac:dyDescent="0.25">
      <c r="A35" s="57"/>
      <c r="B35" s="57"/>
      <c r="C35" s="57"/>
    </row>
    <row r="36" spans="1:3" ht="31.5" x14ac:dyDescent="0.25">
      <c r="A36" s="57"/>
      <c r="B36" s="58" t="s">
        <v>40</v>
      </c>
      <c r="C36" s="59" t="s">
        <v>36</v>
      </c>
    </row>
    <row r="37" spans="1:3" ht="31.5" x14ac:dyDescent="0.25">
      <c r="A37" s="57"/>
      <c r="B37" s="57"/>
      <c r="C37" s="59" t="s">
        <v>37</v>
      </c>
    </row>
    <row r="38" spans="1:3" ht="31.5" x14ac:dyDescent="0.25">
      <c r="A38" s="57"/>
      <c r="B38" s="57"/>
      <c r="C38" s="59" t="s">
        <v>62</v>
      </c>
    </row>
  </sheetData>
  <mergeCells count="8">
    <mergeCell ref="A2:C2"/>
    <mergeCell ref="A25:A34"/>
    <mergeCell ref="B25:C25"/>
    <mergeCell ref="B4:C4"/>
    <mergeCell ref="A5:A14"/>
    <mergeCell ref="B5:C5"/>
    <mergeCell ref="A15:A24"/>
    <mergeCell ref="B15:C15"/>
  </mergeCells>
  <phoneticPr fontId="14" type="noConversion"/>
  <pageMargins left="0.7" right="0.7" top="0.75" bottom="0.75" header="0.3" footer="0.3"/>
  <pageSetup orientation="portrait" horizontalDpi="4294967292" verticalDpi="4294967292"/>
  <headerFooter>
    <oddHeader>&amp;CDRAFT REVISED METRICS FOR APM FRAMEWORK
2.17.16</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activeCell="D13" sqref="D13"/>
    </sheetView>
  </sheetViews>
  <sheetFormatPr defaultColWidth="13.28515625" defaultRowHeight="15.75" x14ac:dyDescent="0.25"/>
  <cols>
    <col min="1" max="1" width="36.7109375" style="76" customWidth="1"/>
    <col min="2" max="2" width="99.140625" style="77" customWidth="1"/>
    <col min="3" max="16384" width="13.28515625" style="64"/>
  </cols>
  <sheetData>
    <row r="1" spans="1:2" x14ac:dyDescent="0.25">
      <c r="A1" s="91"/>
      <c r="B1" s="92"/>
    </row>
    <row r="2" spans="1:2" ht="28.5" x14ac:dyDescent="0.25">
      <c r="A2" s="195" t="s">
        <v>88</v>
      </c>
      <c r="B2" s="195"/>
    </row>
    <row r="3" spans="1:2" x14ac:dyDescent="0.25">
      <c r="A3" s="91"/>
      <c r="B3" s="92"/>
    </row>
    <row r="4" spans="1:2" x14ac:dyDescent="0.25">
      <c r="A4" s="93" t="s">
        <v>87</v>
      </c>
      <c r="B4" s="94" t="s">
        <v>88</v>
      </c>
    </row>
    <row r="5" spans="1:2" ht="76.900000000000006" customHeight="1" x14ac:dyDescent="0.25">
      <c r="A5" s="193" t="s">
        <v>93</v>
      </c>
      <c r="B5" s="65" t="s">
        <v>148</v>
      </c>
    </row>
    <row r="6" spans="1:2" x14ac:dyDescent="0.25">
      <c r="A6" s="194"/>
      <c r="B6" s="66" t="s">
        <v>126</v>
      </c>
    </row>
    <row r="7" spans="1:2" ht="98.25" customHeight="1" x14ac:dyDescent="0.25">
      <c r="A7" s="67" t="s">
        <v>106</v>
      </c>
      <c r="B7" s="68" t="s">
        <v>122</v>
      </c>
    </row>
    <row r="8" spans="1:2" ht="78.75" x14ac:dyDescent="0.25">
      <c r="A8" s="69" t="s">
        <v>89</v>
      </c>
      <c r="B8" s="70" t="s">
        <v>128</v>
      </c>
    </row>
    <row r="9" spans="1:2" ht="198.75" customHeight="1" x14ac:dyDescent="0.25">
      <c r="A9" s="67" t="s">
        <v>90</v>
      </c>
      <c r="B9" s="68" t="s">
        <v>149</v>
      </c>
    </row>
    <row r="10" spans="1:2" ht="227.25" customHeight="1" x14ac:dyDescent="0.25">
      <c r="A10" s="69" t="s">
        <v>91</v>
      </c>
      <c r="B10" s="70" t="s">
        <v>150</v>
      </c>
    </row>
    <row r="11" spans="1:2" ht="163.5" customHeight="1" x14ac:dyDescent="0.25">
      <c r="A11" s="67" t="s">
        <v>92</v>
      </c>
      <c r="B11" s="68" t="s">
        <v>151</v>
      </c>
    </row>
    <row r="12" spans="1:2" x14ac:dyDescent="0.25">
      <c r="A12" s="69" t="s">
        <v>190</v>
      </c>
      <c r="B12" s="70" t="s">
        <v>123</v>
      </c>
    </row>
    <row r="13" spans="1:2" ht="110.25" customHeight="1" x14ac:dyDescent="0.25">
      <c r="A13" s="67" t="s">
        <v>104</v>
      </c>
      <c r="B13" s="68" t="s">
        <v>129</v>
      </c>
    </row>
    <row r="14" spans="1:2" ht="78.75" x14ac:dyDescent="0.25">
      <c r="A14" s="71" t="s">
        <v>117</v>
      </c>
      <c r="B14" s="72" t="s">
        <v>108</v>
      </c>
    </row>
    <row r="15" spans="1:2" ht="31.5" x14ac:dyDescent="0.25">
      <c r="A15" s="67" t="s">
        <v>95</v>
      </c>
      <c r="B15" s="68" t="s">
        <v>130</v>
      </c>
    </row>
    <row r="16" spans="1:2" ht="100.9" customHeight="1" x14ac:dyDescent="0.25">
      <c r="A16" s="69" t="s">
        <v>96</v>
      </c>
      <c r="B16" s="70" t="s">
        <v>131</v>
      </c>
    </row>
    <row r="17" spans="1:2" ht="73.150000000000006" customHeight="1" x14ac:dyDescent="0.25">
      <c r="A17" s="67" t="s">
        <v>105</v>
      </c>
      <c r="B17" s="68" t="s">
        <v>132</v>
      </c>
    </row>
    <row r="18" spans="1:2" ht="73.150000000000006" customHeight="1" x14ac:dyDescent="0.25">
      <c r="A18" s="71" t="s">
        <v>94</v>
      </c>
      <c r="B18" s="72" t="s">
        <v>133</v>
      </c>
    </row>
    <row r="19" spans="1:2" ht="72.400000000000006" customHeight="1" x14ac:dyDescent="0.25">
      <c r="A19" s="67" t="s">
        <v>100</v>
      </c>
      <c r="B19" s="68" t="s">
        <v>127</v>
      </c>
    </row>
    <row r="20" spans="1:2" ht="78.75" x14ac:dyDescent="0.25">
      <c r="A20" s="117" t="s">
        <v>97</v>
      </c>
      <c r="B20" s="118" t="s">
        <v>134</v>
      </c>
    </row>
    <row r="21" spans="1:2" s="73" customFormat="1" ht="47.25" x14ac:dyDescent="0.25">
      <c r="A21" s="67" t="s">
        <v>102</v>
      </c>
      <c r="B21" s="68" t="s">
        <v>135</v>
      </c>
    </row>
    <row r="22" spans="1:2" ht="78.75" x14ac:dyDescent="0.25">
      <c r="A22" s="117" t="s">
        <v>101</v>
      </c>
      <c r="B22" s="118" t="s">
        <v>136</v>
      </c>
    </row>
    <row r="23" spans="1:2" ht="78.75" x14ac:dyDescent="0.25">
      <c r="A23" s="67" t="s">
        <v>107</v>
      </c>
      <c r="B23" s="68" t="s">
        <v>137</v>
      </c>
    </row>
    <row r="24" spans="1:2" ht="47.25" x14ac:dyDescent="0.25">
      <c r="A24" s="117" t="s">
        <v>118</v>
      </c>
      <c r="B24" s="118" t="s">
        <v>119</v>
      </c>
    </row>
    <row r="25" spans="1:2" ht="78.75" x14ac:dyDescent="0.25">
      <c r="A25" s="67" t="s">
        <v>99</v>
      </c>
      <c r="B25" s="68" t="s">
        <v>120</v>
      </c>
    </row>
    <row r="26" spans="1:2" ht="63" x14ac:dyDescent="0.25">
      <c r="A26" s="74" t="s">
        <v>98</v>
      </c>
      <c r="B26" s="75" t="s">
        <v>121</v>
      </c>
    </row>
    <row r="27" spans="1:2" ht="31.5" x14ac:dyDescent="0.25">
      <c r="A27" s="67" t="s">
        <v>103</v>
      </c>
      <c r="B27" s="68" t="s">
        <v>183</v>
      </c>
    </row>
  </sheetData>
  <mergeCells count="2">
    <mergeCell ref="A5:A6"/>
    <mergeCell ref="A2:B2"/>
  </mergeCells>
  <hyperlinks>
    <hyperlink ref="B6" r:id="rId1"/>
  </hyperlinks>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3FE01A04F8E4097312A8D07F63D62" ma:contentTypeVersion="1" ma:contentTypeDescription="Create a new document." ma:contentTypeScope="" ma:versionID="747bc434c9e7c2c40beb8bd6a7443a2e">
  <xsd:schema xmlns:xsd="http://www.w3.org/2001/XMLSchema" xmlns:xs="http://www.w3.org/2001/XMLSchema" xmlns:p="http://schemas.microsoft.com/office/2006/metadata/properties" xmlns:ns2="64c5c5ba-17c3-45d0-9d1a-db582968c880" targetNamespace="http://schemas.microsoft.com/office/2006/metadata/properties" ma:root="true" ma:fieldsID="818619e4ce27d5ac88319da710f45b2d" ns2:_="">
    <xsd:import namespace="64c5c5ba-17c3-45d0-9d1a-db582968c88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c5c5ba-17c3-45d0-9d1a-db582968c88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88D94B-4E4E-46AD-B703-F6B75D081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c5c5ba-17c3-45d0-9d1a-db582968c8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7166C6-6AE8-4F42-A170-658C859E35B2}">
  <ds:schemaRefs>
    <ds:schemaRef ds:uri="http://purl.org/dc/elements/1.1/"/>
    <ds:schemaRef ds:uri="64c5c5ba-17c3-45d0-9d1a-db582968c880"/>
    <ds:schemaRef ds:uri="http://purl.org/dc/terms/"/>
    <ds:schemaRef ds:uri="http://schemas.microsoft.com/office/2006/documentManagement/types"/>
    <ds:schemaRef ds:uri="http://www.w3.org/XML/1998/namespace"/>
    <ds:schemaRef ds:uri="http://purl.org/dc/dcmitype/"/>
    <ds:schemaRef ds:uri="http://schemas.openxmlformats.org/package/2006/metadata/core-properti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57ED134-0E89-481C-BBD5-285FB4844E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General Info</vt:lpstr>
      <vt:lpstr>Commercial Category 2</vt:lpstr>
      <vt:lpstr>Commercial Category 3</vt:lpstr>
      <vt:lpstr>Commercial Category 4</vt:lpstr>
      <vt:lpstr>Commerical Aggregated</vt:lpstr>
      <vt:lpstr>Commercial Other</vt:lpstr>
      <vt:lpstr>Medicaid Metrics</vt:lpstr>
      <vt:lpstr>Cross-Checking</vt:lpstr>
      <vt:lpstr>Definitions</vt:lpstr>
      <vt:lpstr>'Commerical Aggregated'!Print_Area</vt:lpstr>
    </vt:vector>
  </TitlesOfParts>
  <Company>PBGH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Caballero</dc:creator>
  <cp:lastModifiedBy>Hendler, Jonathan (DMAS)</cp:lastModifiedBy>
  <dcterms:created xsi:type="dcterms:W3CDTF">2014-02-18T19:34:38Z</dcterms:created>
  <dcterms:modified xsi:type="dcterms:W3CDTF">2018-03-23T19:08:50Z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0x0101003C43FE01A04F8E4097312A8D07F63D62</vt:lpwstr>
  </property>
  <property fmtid="{D5CDD505-2E9C-101B-9397-08002B2CF9AE}" pid="3" name="_NewReviewCycle">
    <vt:lpwstr/>
  </property>
</Properties>
</file>