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vReimbursement\HOSPITALS\Inpatient\SFY2021 Rate Updates\GME\"/>
    </mc:Choice>
  </mc:AlternateContent>
  <bookViews>
    <workbookView xWindow="0" yWindow="0" windowWidth="28800" windowHeight="12300"/>
  </bookViews>
  <sheets>
    <sheet name="SFY2021 GM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15" i="1"/>
</calcChain>
</file>

<file path=xl/sharedStrings.xml><?xml version="1.0" encoding="utf-8"?>
<sst xmlns="http://schemas.openxmlformats.org/spreadsheetml/2006/main" count="59" uniqueCount="59">
  <si>
    <t>Provider Name</t>
  </si>
  <si>
    <t>Legacy Medicaid Provider ID</t>
  </si>
  <si>
    <t>NPI</t>
  </si>
  <si>
    <t>Resident and Intern FTEs*</t>
  </si>
  <si>
    <t>Nursing &amp;
Para-
professional
Direct Medical 
Education Costs***</t>
  </si>
  <si>
    <t>Type 2 Hospitals</t>
  </si>
  <si>
    <t>Bon Secours St Francis Medical Center</t>
  </si>
  <si>
    <t>Carilion Medical Center</t>
  </si>
  <si>
    <t>Chippenham Johnston-Willis</t>
  </si>
  <si>
    <t>Depaul Hospital</t>
  </si>
  <si>
    <t>Inova Fairfax Hospital</t>
  </si>
  <si>
    <t>Lonesome Pine Hospital</t>
  </si>
  <si>
    <t>Louise Obici Mem Hospital</t>
  </si>
  <si>
    <t>Maryview Hospital</t>
  </si>
  <si>
    <t>Montgomery Regional Hospital</t>
  </si>
  <si>
    <t>Sentara Bayside Hospital</t>
  </si>
  <si>
    <t>Sentara Leigh Hospital</t>
  </si>
  <si>
    <t>Sentara Norfolk General Hosp</t>
  </si>
  <si>
    <t>Virginia Baptist Hospital</t>
  </si>
  <si>
    <t>Duke Univ Medical Center</t>
  </si>
  <si>
    <t>Georgetown University Hospital</t>
  </si>
  <si>
    <t>Indian Path Hospital</t>
  </si>
  <si>
    <t>North Carolina Baptist</t>
  </si>
  <si>
    <t>Washington Hospital Center</t>
  </si>
  <si>
    <t>Payments are based on 12VAC30-70-281</t>
  </si>
  <si>
    <t>Payment Notes:</t>
  </si>
  <si>
    <t xml:space="preserve">Annual Amounts will be divided into quarterly payments. </t>
  </si>
  <si>
    <t xml:space="preserve">The first three payments will be made at the end of each quarter. </t>
  </si>
  <si>
    <t>The last quarterly payment will be made at the beginning of the next state fiscal year.</t>
  </si>
  <si>
    <t>Bristol Regional Medical Center</t>
  </si>
  <si>
    <t>Childrens Hosp Of Kings Daughters</t>
  </si>
  <si>
    <t>Children's National Health Center</t>
  </si>
  <si>
    <t>Danville Regional Med Center</t>
  </si>
  <si>
    <t>George Washington University Hospital</t>
  </si>
  <si>
    <t>Holston Valley Medical Center</t>
  </si>
  <si>
    <t>Johnson City Med Ctr Hospital</t>
  </si>
  <si>
    <t>Johnston Memorial Hospital</t>
  </si>
  <si>
    <t>Lewis-Gale Hospital Inc</t>
  </si>
  <si>
    <t>Loudoun Memorial Hospital</t>
  </si>
  <si>
    <t>Norton Community Hospital</t>
  </si>
  <si>
    <t>Riverside Regional Hospital</t>
  </si>
  <si>
    <t>Riverside Rehabilitation Hospital</t>
  </si>
  <si>
    <t>St. Mary's Hospital of Richmond</t>
  </si>
  <si>
    <t>Virginia Beach General Hospital</t>
  </si>
  <si>
    <t>Virginia Hospital Center Arlington</t>
  </si>
  <si>
    <t>Warren Memorial Hospital</t>
  </si>
  <si>
    <t>Winchester Medical Center</t>
  </si>
  <si>
    <r>
      <t>Type 1 Hospitals</t>
    </r>
    <r>
      <rPr>
        <b/>
        <vertAlign val="superscript"/>
        <sz val="9"/>
        <color theme="1"/>
        <rFont val="Arial"/>
        <family val="2"/>
      </rPr>
      <t>1</t>
    </r>
  </si>
  <si>
    <t>Medical College Of Virginia</t>
  </si>
  <si>
    <t>University Of Virginia Hosp</t>
  </si>
  <si>
    <t>SFY 21 Graduate Medical Education Interim Payments</t>
  </si>
  <si>
    <t>SFY 21 Per Resident 
Rate**</t>
  </si>
  <si>
    <t>SFY 21
Estimated 
GME for Interns and Residents</t>
  </si>
  <si>
    <t>SFY 21 
Total  Interim GME</t>
  </si>
  <si>
    <t>*Resident and Intern FTEs reflect cost reports settled for state fiscal year 2019 as of March 19, 2020</t>
  </si>
  <si>
    <t>Per Resident rate adjusted by 2.4% inflation</t>
  </si>
  <si>
    <t>***Direct Medical Education costs reflect cost reports settled for state fiscal year 2019 as of March 19, 2020.  NOT A Separate Line Item On Type 1 Hospital settlements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</si>
  <si>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Type One GME Interns and Residents Amount is based on FY18 cost plus inflation</t>
    </r>
  </si>
  <si>
    <t>Revised 09/22/20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</si>
</sst>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9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1" applyFont="1"/>
    <xf numFmtId="0" fontId="1" fillId="0" borderId="0" xfId="1" applyFont="1" applyFill="1"/>
    <xf numFmtId="0" fontId="1" fillId="0" borderId="0" xfId="1" applyFont="1"/>
    <xf numFmtId="0" fontId="3" fillId="0" borderId="0" xfId="1" applyFont="1"/>
    <xf numFmtId="1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1" fontId="3" fillId="0" borderId="0" xfId="1" applyNumberFormat="1" applyFont="1" applyFill="1" applyBorder="1" applyAlignment="1">
      <alignment horizontal="center" wrapText="1"/>
    </xf>
    <xf numFmtId="0" fontId="5" fillId="0" borderId="0" xfId="1" applyFont="1" applyFill="1" applyAlignment="1">
      <alignment wrapText="1"/>
    </xf>
    <xf numFmtId="0" fontId="5" fillId="0" borderId="0" xfId="1" applyFont="1" applyFill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5" fillId="0" borderId="1" xfId="1" applyFont="1" applyBorder="1"/>
    <xf numFmtId="0" fontId="5" fillId="0" borderId="1" xfId="1" applyFont="1" applyFill="1" applyBorder="1"/>
    <xf numFmtId="0" fontId="5" fillId="0" borderId="1" xfId="2" applyNumberFormat="1" applyFont="1" applyBorder="1"/>
    <xf numFmtId="0" fontId="6" fillId="0" borderId="0" xfId="1" applyFont="1" applyFill="1" applyBorder="1"/>
    <xf numFmtId="0" fontId="7" fillId="0" borderId="0" xfId="1" applyFont="1" applyFill="1" applyBorder="1"/>
    <xf numFmtId="0" fontId="6" fillId="0" borderId="0" xfId="1" applyFont="1"/>
    <xf numFmtId="164" fontId="5" fillId="0" borderId="1" xfId="3" applyNumberFormat="1" applyFont="1" applyBorder="1"/>
    <xf numFmtId="44" fontId="5" fillId="0" borderId="1" xfId="2" applyNumberFormat="1" applyFont="1" applyBorder="1"/>
    <xf numFmtId="0" fontId="5" fillId="0" borderId="0" xfId="1" applyFont="1" applyBorder="1"/>
    <xf numFmtId="0" fontId="5" fillId="0" borderId="0" xfId="1" applyFont="1" applyFill="1" applyBorder="1"/>
    <xf numFmtId="0" fontId="5" fillId="0" borderId="0" xfId="2" applyNumberFormat="1" applyFont="1" applyBorder="1"/>
    <xf numFmtId="44" fontId="5" fillId="0" borderId="0" xfId="2" applyNumberFormat="1" applyFont="1" applyBorder="1"/>
    <xf numFmtId="164" fontId="5" fillId="0" borderId="0" xfId="3" applyNumberFormat="1" applyFont="1" applyBorder="1"/>
    <xf numFmtId="0" fontId="9" fillId="0" borderId="2" xfId="1" applyFont="1" applyFill="1" applyBorder="1" applyAlignment="1">
      <alignment horizontal="center"/>
    </xf>
    <xf numFmtId="0" fontId="1" fillId="0" borderId="0" xfId="1" applyFont="1" applyFill="1" applyBorder="1"/>
    <xf numFmtId="2" fontId="5" fillId="0" borderId="1" xfId="2" applyNumberFormat="1" applyFont="1" applyBorder="1"/>
  </cellXfs>
  <cellStyles count="4">
    <cellStyle name="Comma" xfId="3" builtinId="3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25831</xdr:colOff>
      <xdr:row>0</xdr:row>
      <xdr:rowOff>95250</xdr:rowOff>
    </xdr:from>
    <xdr:ext cx="2698319" cy="1428750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2521" b="12276"/>
        <a:stretch/>
      </xdr:blipFill>
      <xdr:spPr>
        <a:xfrm>
          <a:off x="3302431" y="95250"/>
          <a:ext cx="2698319" cy="1428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H65"/>
  <sheetViews>
    <sheetView showGridLines="0" tabSelected="1" workbookViewId="0">
      <pane ySplit="13" topLeftCell="A14" activePane="bottomLeft" state="frozen"/>
      <selection pane="bottomLeft" activeCell="G61" sqref="G61"/>
    </sheetView>
  </sheetViews>
  <sheetFormatPr defaultRowHeight="12.75" x14ac:dyDescent="0.2"/>
  <cols>
    <col min="1" max="1" width="39.5703125" style="3" customWidth="1"/>
    <col min="2" max="2" width="9.5703125" style="2" customWidth="1"/>
    <col min="3" max="3" width="11" style="2" bestFit="1" customWidth="1"/>
    <col min="4" max="4" width="9.140625" style="3"/>
    <col min="5" max="5" width="11" style="3" customWidth="1"/>
    <col min="6" max="6" width="14.5703125" style="3" customWidth="1"/>
    <col min="7" max="7" width="12.28515625" style="3" bestFit="1" customWidth="1"/>
    <col min="8" max="8" width="14.85546875" style="3" bestFit="1" customWidth="1"/>
    <col min="9" max="16384" width="9.140625" style="3"/>
  </cols>
  <sheetData>
    <row r="7" spans="1:8" ht="12" customHeight="1" x14ac:dyDescent="0.2"/>
    <row r="11" spans="1:8" ht="15" x14ac:dyDescent="0.25">
      <c r="A11" s="1" t="s">
        <v>50</v>
      </c>
      <c r="H11" s="4" t="s">
        <v>58</v>
      </c>
    </row>
    <row r="12" spans="1:8" ht="7.5" customHeight="1" x14ac:dyDescent="0.2"/>
    <row r="13" spans="1:8" ht="67.5" x14ac:dyDescent="0.2">
      <c r="A13" s="5" t="s">
        <v>0</v>
      </c>
      <c r="B13" s="6" t="s">
        <v>1</v>
      </c>
      <c r="C13" s="6" t="s">
        <v>2</v>
      </c>
      <c r="D13" s="6" t="s">
        <v>3</v>
      </c>
      <c r="E13" s="6" t="s">
        <v>51</v>
      </c>
      <c r="F13" s="6" t="s">
        <v>52</v>
      </c>
      <c r="G13" s="6" t="s">
        <v>4</v>
      </c>
      <c r="H13" s="6" t="s">
        <v>53</v>
      </c>
    </row>
    <row r="14" spans="1:8" x14ac:dyDescent="0.2">
      <c r="A14" s="7" t="s">
        <v>5</v>
      </c>
      <c r="B14" s="8"/>
      <c r="C14" s="9"/>
      <c r="D14" s="10"/>
      <c r="E14" s="11"/>
      <c r="F14" s="11"/>
      <c r="G14" s="10"/>
      <c r="H14" s="11"/>
    </row>
    <row r="15" spans="1:8" x14ac:dyDescent="0.2">
      <c r="A15" s="12" t="s">
        <v>6</v>
      </c>
      <c r="B15" s="13">
        <v>10210071</v>
      </c>
      <c r="C15" s="13">
        <v>1447212592</v>
      </c>
      <c r="D15" s="14">
        <v>34.65</v>
      </c>
      <c r="E15" s="19">
        <v>2944.9623598682833</v>
      </c>
      <c r="F15" s="18">
        <v>102042.94576943602</v>
      </c>
      <c r="G15" s="18">
        <v>0</v>
      </c>
      <c r="H15" s="18">
        <f>F15+G15</f>
        <v>102042.94576943602</v>
      </c>
    </row>
    <row r="16" spans="1:8" x14ac:dyDescent="0.2">
      <c r="A16" s="12" t="s">
        <v>29</v>
      </c>
      <c r="B16" s="13">
        <v>4400127</v>
      </c>
      <c r="C16" s="13">
        <v>1124058615</v>
      </c>
      <c r="D16" s="14">
        <v>34.81</v>
      </c>
      <c r="E16" s="19">
        <v>3198.0342935401159</v>
      </c>
      <c r="F16" s="18">
        <v>111323.57375813145</v>
      </c>
      <c r="G16" s="18">
        <v>4277</v>
      </c>
      <c r="H16" s="18">
        <f t="shared" ref="H16:H50" si="0">F16+G16</f>
        <v>115600.57375813145</v>
      </c>
    </row>
    <row r="17" spans="1:8" x14ac:dyDescent="0.2">
      <c r="A17" s="12" t="s">
        <v>7</v>
      </c>
      <c r="B17" s="13">
        <v>4900243</v>
      </c>
      <c r="C17" s="13">
        <v>1033102942</v>
      </c>
      <c r="D17" s="14">
        <v>223.22</v>
      </c>
      <c r="E17" s="19">
        <v>13895.068030634806</v>
      </c>
      <c r="F17" s="18">
        <v>3101657.0857983013</v>
      </c>
      <c r="G17" s="18">
        <v>64561</v>
      </c>
      <c r="H17" s="18">
        <f t="shared" si="0"/>
        <v>3166218.0857983013</v>
      </c>
    </row>
    <row r="18" spans="1:8" x14ac:dyDescent="0.2">
      <c r="A18" s="12" t="s">
        <v>30</v>
      </c>
      <c r="B18" s="13">
        <v>4900961</v>
      </c>
      <c r="C18" s="13">
        <v>1912919481</v>
      </c>
      <c r="D18" s="27">
        <v>93.3</v>
      </c>
      <c r="E18" s="19">
        <v>57015.267748536724</v>
      </c>
      <c r="F18" s="18">
        <v>5319524.4809384765</v>
      </c>
      <c r="G18" s="18">
        <v>0</v>
      </c>
      <c r="H18" s="18">
        <f t="shared" si="0"/>
        <v>5319524.4809384765</v>
      </c>
    </row>
    <row r="19" spans="1:8" x14ac:dyDescent="0.2">
      <c r="A19" s="12" t="s">
        <v>31</v>
      </c>
      <c r="B19" s="13">
        <v>900168</v>
      </c>
      <c r="C19" s="13">
        <v>1912939703</v>
      </c>
      <c r="D19" s="27">
        <v>332.4</v>
      </c>
      <c r="E19" s="19">
        <v>712.10825367702694</v>
      </c>
      <c r="F19" s="18">
        <v>236704.78352224373</v>
      </c>
      <c r="G19" s="18">
        <v>0</v>
      </c>
      <c r="H19" s="18">
        <f t="shared" si="0"/>
        <v>236704.78352224373</v>
      </c>
    </row>
    <row r="20" spans="1:8" x14ac:dyDescent="0.2">
      <c r="A20" s="12" t="s">
        <v>8</v>
      </c>
      <c r="B20" s="13">
        <v>4901126</v>
      </c>
      <c r="C20" s="13">
        <v>1598708513</v>
      </c>
      <c r="D20" s="14">
        <v>2.44</v>
      </c>
      <c r="E20" s="19">
        <v>2757.7262197001364</v>
      </c>
      <c r="F20" s="18">
        <v>6728.851976068333</v>
      </c>
      <c r="G20" s="18">
        <v>0</v>
      </c>
      <c r="H20" s="18">
        <f t="shared" si="0"/>
        <v>6728.851976068333</v>
      </c>
    </row>
    <row r="21" spans="1:8" x14ac:dyDescent="0.2">
      <c r="A21" s="12" t="s">
        <v>32</v>
      </c>
      <c r="B21" s="13">
        <v>4900758</v>
      </c>
      <c r="C21" s="13">
        <v>1154419737</v>
      </c>
      <c r="D21" s="14">
        <v>40.520000000000003</v>
      </c>
      <c r="E21" s="19">
        <v>5571.7901665961572</v>
      </c>
      <c r="F21" s="18">
        <v>225768.93755047632</v>
      </c>
      <c r="G21" s="18">
        <v>11647</v>
      </c>
      <c r="H21" s="18">
        <f t="shared" si="0"/>
        <v>237415.93755047632</v>
      </c>
    </row>
    <row r="22" spans="1:8" x14ac:dyDescent="0.2">
      <c r="A22" s="12" t="s">
        <v>9</v>
      </c>
      <c r="B22" s="13">
        <v>4900111</v>
      </c>
      <c r="C22" s="13">
        <v>1134137615</v>
      </c>
      <c r="D22" s="14">
        <v>11.76</v>
      </c>
      <c r="E22" s="19">
        <v>10856.734090106866</v>
      </c>
      <c r="F22" s="18">
        <v>127675.19289965673</v>
      </c>
      <c r="G22" s="18">
        <v>0</v>
      </c>
      <c r="H22" s="18">
        <f t="shared" si="0"/>
        <v>127675.19289965673</v>
      </c>
    </row>
    <row r="23" spans="1:8" x14ac:dyDescent="0.2">
      <c r="A23" s="12" t="s">
        <v>19</v>
      </c>
      <c r="B23" s="13">
        <v>3400301</v>
      </c>
      <c r="C23" s="13">
        <v>1992703540</v>
      </c>
      <c r="D23" s="14">
        <v>664.17</v>
      </c>
      <c r="E23" s="19">
        <v>622.56614982023541</v>
      </c>
      <c r="F23" s="18">
        <v>413489.75972610572</v>
      </c>
      <c r="G23" s="18">
        <v>1239</v>
      </c>
      <c r="H23" s="18">
        <f t="shared" si="0"/>
        <v>414728.75972610572</v>
      </c>
    </row>
    <row r="24" spans="1:8" x14ac:dyDescent="0.2">
      <c r="A24" s="12" t="s">
        <v>33</v>
      </c>
      <c r="B24" s="13">
        <v>900010</v>
      </c>
      <c r="C24" s="13">
        <v>1487640207</v>
      </c>
      <c r="D24" s="14">
        <v>349.82</v>
      </c>
      <c r="E24" s="19">
        <v>307.21457778302738</v>
      </c>
      <c r="F24" s="18">
        <v>107469.80360005863</v>
      </c>
      <c r="G24" s="18">
        <v>0</v>
      </c>
      <c r="H24" s="18">
        <f t="shared" si="0"/>
        <v>107469.80360005863</v>
      </c>
    </row>
    <row r="25" spans="1:8" x14ac:dyDescent="0.2">
      <c r="A25" s="12" t="s">
        <v>20</v>
      </c>
      <c r="B25" s="13">
        <v>900044</v>
      </c>
      <c r="C25" s="13">
        <v>1427145176</v>
      </c>
      <c r="D25" s="14">
        <v>306.58</v>
      </c>
      <c r="E25" s="19">
        <v>622.39194069374025</v>
      </c>
      <c r="F25" s="18">
        <v>190812.92117788686</v>
      </c>
      <c r="G25" s="18">
        <v>3566</v>
      </c>
      <c r="H25" s="18">
        <f t="shared" si="0"/>
        <v>194378.92117788686</v>
      </c>
    </row>
    <row r="26" spans="1:8" x14ac:dyDescent="0.2">
      <c r="A26" s="12" t="s">
        <v>34</v>
      </c>
      <c r="B26" s="13">
        <v>4400178</v>
      </c>
      <c r="C26" s="13">
        <v>1487690400</v>
      </c>
      <c r="D26" s="14">
        <v>49.83</v>
      </c>
      <c r="E26" s="19">
        <v>1419.4080754981478</v>
      </c>
      <c r="F26" s="18">
        <v>70729.104402072699</v>
      </c>
      <c r="G26" s="18">
        <v>10642</v>
      </c>
      <c r="H26" s="18">
        <f t="shared" si="0"/>
        <v>81371.104402072699</v>
      </c>
    </row>
    <row r="27" spans="1:8" x14ac:dyDescent="0.2">
      <c r="A27" s="12" t="s">
        <v>21</v>
      </c>
      <c r="B27" s="13">
        <v>4401760</v>
      </c>
      <c r="C27" s="13">
        <v>1992813240</v>
      </c>
      <c r="D27" s="14">
        <v>1.23</v>
      </c>
      <c r="E27" s="19">
        <v>3046.7295937952508</v>
      </c>
      <c r="F27" s="18">
        <v>3747.4774003681587</v>
      </c>
      <c r="G27" s="18">
        <v>0</v>
      </c>
      <c r="H27" s="18">
        <f t="shared" si="0"/>
        <v>3747.4774003681587</v>
      </c>
    </row>
    <row r="28" spans="1:8" x14ac:dyDescent="0.2">
      <c r="A28" s="12" t="s">
        <v>10</v>
      </c>
      <c r="B28" s="13">
        <v>4900634</v>
      </c>
      <c r="C28" s="13">
        <v>1831220714</v>
      </c>
      <c r="D28" s="14">
        <v>181.35</v>
      </c>
      <c r="E28" s="19">
        <v>6372.4900839539923</v>
      </c>
      <c r="F28" s="18">
        <v>1155651.0767250564</v>
      </c>
      <c r="G28" s="18">
        <v>65095</v>
      </c>
      <c r="H28" s="18">
        <f t="shared" si="0"/>
        <v>1220746.0767250564</v>
      </c>
    </row>
    <row r="29" spans="1:8" x14ac:dyDescent="0.2">
      <c r="A29" s="12" t="s">
        <v>35</v>
      </c>
      <c r="B29" s="13">
        <v>4400631</v>
      </c>
      <c r="C29" s="13">
        <v>1972606465</v>
      </c>
      <c r="D29" s="14">
        <v>96.16</v>
      </c>
      <c r="E29" s="19">
        <v>1147.5232556629646</v>
      </c>
      <c r="F29" s="18">
        <v>110345.83626455067</v>
      </c>
      <c r="G29" s="18">
        <v>2931</v>
      </c>
      <c r="H29" s="18">
        <f t="shared" si="0"/>
        <v>113276.83626455067</v>
      </c>
    </row>
    <row r="30" spans="1:8" x14ac:dyDescent="0.2">
      <c r="A30" s="12" t="s">
        <v>36</v>
      </c>
      <c r="B30" s="13">
        <v>4900537</v>
      </c>
      <c r="C30" s="13">
        <v>1104812684</v>
      </c>
      <c r="D30" s="14">
        <v>30.08</v>
      </c>
      <c r="E30" s="19">
        <v>4479.5464983283646</v>
      </c>
      <c r="F30" s="18">
        <v>134744.75866971721</v>
      </c>
      <c r="G30" s="18">
        <v>0</v>
      </c>
      <c r="H30" s="18">
        <f t="shared" si="0"/>
        <v>134744.75866971721</v>
      </c>
    </row>
    <row r="31" spans="1:8" x14ac:dyDescent="0.2">
      <c r="A31" s="12" t="s">
        <v>37</v>
      </c>
      <c r="B31" s="13">
        <v>4900481</v>
      </c>
      <c r="C31" s="13">
        <v>1619914785</v>
      </c>
      <c r="D31" s="14">
        <v>25.05</v>
      </c>
      <c r="E31" s="19">
        <v>3934.4461537579223</v>
      </c>
      <c r="F31" s="18">
        <v>98557.876151635952</v>
      </c>
      <c r="G31" s="18">
        <v>0</v>
      </c>
      <c r="H31" s="18">
        <f t="shared" si="0"/>
        <v>98557.876151635952</v>
      </c>
    </row>
    <row r="32" spans="1:8" x14ac:dyDescent="0.2">
      <c r="A32" s="12" t="s">
        <v>11</v>
      </c>
      <c r="B32" s="13">
        <v>4901142</v>
      </c>
      <c r="C32" s="13">
        <v>1801826912</v>
      </c>
      <c r="D32" s="14">
        <v>13.69</v>
      </c>
      <c r="E32" s="19">
        <v>26337.504628157363</v>
      </c>
      <c r="F32" s="18">
        <v>360560.4383594743</v>
      </c>
      <c r="G32" s="18">
        <v>0</v>
      </c>
      <c r="H32" s="18">
        <f t="shared" si="0"/>
        <v>360560.4383594743</v>
      </c>
    </row>
    <row r="33" spans="1:8" x14ac:dyDescent="0.2">
      <c r="A33" s="12" t="s">
        <v>38</v>
      </c>
      <c r="B33" s="13">
        <v>4900430</v>
      </c>
      <c r="C33" s="13">
        <v>1376564302</v>
      </c>
      <c r="D33" s="14">
        <v>0.36</v>
      </c>
      <c r="E33" s="19">
        <v>2143.5863480267913</v>
      </c>
      <c r="F33" s="18">
        <v>771.69108528964478</v>
      </c>
      <c r="G33" s="18">
        <v>0</v>
      </c>
      <c r="H33" s="18">
        <f t="shared" si="0"/>
        <v>771.69108528964478</v>
      </c>
    </row>
    <row r="34" spans="1:8" x14ac:dyDescent="0.2">
      <c r="A34" s="12" t="s">
        <v>12</v>
      </c>
      <c r="B34" s="13">
        <v>4900448</v>
      </c>
      <c r="C34" s="13">
        <v>1376540138</v>
      </c>
      <c r="D34" s="14">
        <v>1.56</v>
      </c>
      <c r="E34" s="19">
        <v>31263.329751560097</v>
      </c>
      <c r="F34" s="18">
        <v>48770.794412433752</v>
      </c>
      <c r="G34" s="18">
        <v>0</v>
      </c>
      <c r="H34" s="18">
        <f t="shared" si="0"/>
        <v>48770.794412433752</v>
      </c>
    </row>
    <row r="35" spans="1:8" x14ac:dyDescent="0.2">
      <c r="A35" s="12" t="s">
        <v>13</v>
      </c>
      <c r="B35" s="13">
        <v>4900171</v>
      </c>
      <c r="C35" s="13">
        <v>1750399192</v>
      </c>
      <c r="D35" s="14">
        <v>16.54</v>
      </c>
      <c r="E35" s="19">
        <v>8144.2527324723333</v>
      </c>
      <c r="F35" s="18">
        <v>134705.94019509238</v>
      </c>
      <c r="G35" s="18">
        <v>18637</v>
      </c>
      <c r="H35" s="18">
        <f t="shared" si="0"/>
        <v>153342.94019509238</v>
      </c>
    </row>
    <row r="36" spans="1:8" x14ac:dyDescent="0.2">
      <c r="A36" s="12" t="s">
        <v>14</v>
      </c>
      <c r="B36" s="13">
        <v>4901100</v>
      </c>
      <c r="C36" s="13">
        <v>1275570376</v>
      </c>
      <c r="D36" s="14">
        <v>41.55</v>
      </c>
      <c r="E36" s="19">
        <v>9581.0067936084488</v>
      </c>
      <c r="F36" s="18">
        <v>398090.83227443101</v>
      </c>
      <c r="G36" s="18">
        <v>0</v>
      </c>
      <c r="H36" s="18">
        <f t="shared" si="0"/>
        <v>398090.83227443101</v>
      </c>
    </row>
    <row r="37" spans="1:8" x14ac:dyDescent="0.2">
      <c r="A37" s="12" t="s">
        <v>22</v>
      </c>
      <c r="B37" s="13">
        <v>3400476</v>
      </c>
      <c r="C37" s="13">
        <v>1144211301</v>
      </c>
      <c r="D37" s="14">
        <v>648.65</v>
      </c>
      <c r="E37" s="19">
        <v>744.94344476276615</v>
      </c>
      <c r="F37" s="18">
        <v>483207.56544536824</v>
      </c>
      <c r="G37" s="18">
        <v>5945</v>
      </c>
      <c r="H37" s="18">
        <f t="shared" si="0"/>
        <v>489152.56544536824</v>
      </c>
    </row>
    <row r="38" spans="1:8" x14ac:dyDescent="0.2">
      <c r="A38" s="12" t="s">
        <v>39</v>
      </c>
      <c r="B38" s="13">
        <v>4900014</v>
      </c>
      <c r="C38" s="13">
        <v>1326041716</v>
      </c>
      <c r="D38" s="14">
        <v>21.56</v>
      </c>
      <c r="E38" s="19">
        <v>21478.533866365622</v>
      </c>
      <c r="F38" s="18">
        <v>463077.19015884277</v>
      </c>
      <c r="G38" s="18">
        <v>0</v>
      </c>
      <c r="H38" s="18">
        <f t="shared" si="0"/>
        <v>463077.19015884277</v>
      </c>
    </row>
    <row r="39" spans="1:8" x14ac:dyDescent="0.2">
      <c r="A39" s="12" t="s">
        <v>40</v>
      </c>
      <c r="B39" s="13">
        <v>4900529</v>
      </c>
      <c r="C39" s="13">
        <v>1366547747</v>
      </c>
      <c r="D39" s="14">
        <v>64.17</v>
      </c>
      <c r="E39" s="19">
        <v>17631.053075889326</v>
      </c>
      <c r="F39" s="18">
        <v>1131384.6758798182</v>
      </c>
      <c r="G39" s="18">
        <v>355612</v>
      </c>
      <c r="H39" s="18">
        <f t="shared" si="0"/>
        <v>1486996.6758798182</v>
      </c>
    </row>
    <row r="40" spans="1:8" x14ac:dyDescent="0.2">
      <c r="A40" s="12" t="s">
        <v>41</v>
      </c>
      <c r="B40" s="13">
        <v>4930274</v>
      </c>
      <c r="C40" s="13">
        <v>1215462775</v>
      </c>
      <c r="D40" s="27">
        <v>1</v>
      </c>
      <c r="E40" s="19">
        <v>5093.728369610516</v>
      </c>
      <c r="F40" s="18">
        <v>5093.728369610516</v>
      </c>
      <c r="G40" s="18">
        <v>5187</v>
      </c>
      <c r="H40" s="18">
        <f t="shared" si="0"/>
        <v>10280.728369610515</v>
      </c>
    </row>
    <row r="41" spans="1:8" x14ac:dyDescent="0.2">
      <c r="A41" s="12" t="s">
        <v>15</v>
      </c>
      <c r="B41" s="13">
        <v>4901193</v>
      </c>
      <c r="C41" s="13">
        <v>1528028396</v>
      </c>
      <c r="D41" s="27">
        <v>2</v>
      </c>
      <c r="E41" s="19">
        <v>11167.578662963348</v>
      </c>
      <c r="F41" s="18">
        <v>22335.157325926695</v>
      </c>
      <c r="G41" s="18">
        <v>0</v>
      </c>
      <c r="H41" s="18">
        <f t="shared" si="0"/>
        <v>22335.157325926695</v>
      </c>
    </row>
    <row r="42" spans="1:8" x14ac:dyDescent="0.2">
      <c r="A42" s="12" t="s">
        <v>16</v>
      </c>
      <c r="B42" s="13">
        <v>4900464</v>
      </c>
      <c r="C42" s="13">
        <v>1811957681</v>
      </c>
      <c r="D42" s="14">
        <v>13.58</v>
      </c>
      <c r="E42" s="19">
        <v>5996.4241798737039</v>
      </c>
      <c r="F42" s="18">
        <v>81431.440362684894</v>
      </c>
      <c r="G42" s="18">
        <v>0</v>
      </c>
      <c r="H42" s="18">
        <f t="shared" si="0"/>
        <v>81431.440362684894</v>
      </c>
    </row>
    <row r="43" spans="1:8" x14ac:dyDescent="0.2">
      <c r="A43" s="12" t="s">
        <v>17</v>
      </c>
      <c r="B43" s="13">
        <v>4900073</v>
      </c>
      <c r="C43" s="13">
        <v>1437119310</v>
      </c>
      <c r="D43" s="14">
        <v>147.41</v>
      </c>
      <c r="E43" s="19">
        <v>8212.3157049069559</v>
      </c>
      <c r="F43" s="18">
        <v>1210577.4580603344</v>
      </c>
      <c r="G43" s="18">
        <v>196045</v>
      </c>
      <c r="H43" s="18">
        <f t="shared" si="0"/>
        <v>1406622.4580603344</v>
      </c>
    </row>
    <row r="44" spans="1:8" x14ac:dyDescent="0.2">
      <c r="A44" s="12" t="s">
        <v>42</v>
      </c>
      <c r="B44" s="13">
        <v>4900596</v>
      </c>
      <c r="C44" s="13">
        <v>1962464016</v>
      </c>
      <c r="D44" s="14">
        <v>12.14</v>
      </c>
      <c r="E44" s="19">
        <v>4125.7954736349047</v>
      </c>
      <c r="F44" s="18">
        <v>50087.157049927744</v>
      </c>
      <c r="G44" s="18">
        <v>49935</v>
      </c>
      <c r="H44" s="18">
        <f t="shared" si="0"/>
        <v>100022.15704992774</v>
      </c>
    </row>
    <row r="45" spans="1:8" x14ac:dyDescent="0.2">
      <c r="A45" s="12" t="s">
        <v>18</v>
      </c>
      <c r="B45" s="13">
        <v>4900219</v>
      </c>
      <c r="C45" s="13">
        <v>1770693939</v>
      </c>
      <c r="D45" s="14">
        <v>18.62</v>
      </c>
      <c r="E45" s="19">
        <v>16479.888201808051</v>
      </c>
      <c r="F45" s="18">
        <v>306855.5183176659</v>
      </c>
      <c r="G45" s="18">
        <v>-28690</v>
      </c>
      <c r="H45" s="18">
        <f t="shared" si="0"/>
        <v>278165.5183176659</v>
      </c>
    </row>
    <row r="46" spans="1:8" x14ac:dyDescent="0.2">
      <c r="A46" s="12" t="s">
        <v>43</v>
      </c>
      <c r="B46" s="13">
        <v>4900570</v>
      </c>
      <c r="C46" s="13">
        <v>1629038336</v>
      </c>
      <c r="D46" s="14">
        <v>3.19</v>
      </c>
      <c r="E46" s="19">
        <v>5610.7447023223122</v>
      </c>
      <c r="F46" s="18">
        <v>17898.275600408175</v>
      </c>
      <c r="G46" s="18">
        <v>0</v>
      </c>
      <c r="H46" s="18">
        <f t="shared" si="0"/>
        <v>17898.275600408175</v>
      </c>
    </row>
    <row r="47" spans="1:8" x14ac:dyDescent="0.2">
      <c r="A47" s="12" t="s">
        <v>44</v>
      </c>
      <c r="B47" s="13">
        <v>4900502</v>
      </c>
      <c r="C47" s="13">
        <v>1790785996</v>
      </c>
      <c r="D47" s="14">
        <v>32.61</v>
      </c>
      <c r="E47" s="19">
        <v>30529.340188186296</v>
      </c>
      <c r="F47" s="18">
        <v>995561.78353675513</v>
      </c>
      <c r="G47" s="18">
        <v>0</v>
      </c>
      <c r="H47" s="18">
        <f t="shared" si="0"/>
        <v>995561.78353675513</v>
      </c>
    </row>
    <row r="48" spans="1:8" x14ac:dyDescent="0.2">
      <c r="A48" s="12" t="s">
        <v>45</v>
      </c>
      <c r="B48" s="13">
        <v>4900332</v>
      </c>
      <c r="C48" s="13">
        <v>1427085232</v>
      </c>
      <c r="D48" s="14">
        <v>8.7100000000000009</v>
      </c>
      <c r="E48" s="19">
        <v>9571.4041300066729</v>
      </c>
      <c r="F48" s="18">
        <v>83366.929972358135</v>
      </c>
      <c r="G48" s="18">
        <v>1792</v>
      </c>
      <c r="H48" s="18">
        <f t="shared" si="0"/>
        <v>85158.929972358135</v>
      </c>
    </row>
    <row r="49" spans="1:8" x14ac:dyDescent="0.2">
      <c r="A49" s="12" t="s">
        <v>23</v>
      </c>
      <c r="B49" s="13">
        <v>900117</v>
      </c>
      <c r="C49" s="13">
        <v>1548378235</v>
      </c>
      <c r="D49" s="14">
        <v>356.01</v>
      </c>
      <c r="E49" s="19">
        <v>132.43278644752871</v>
      </c>
      <c r="F49" s="18">
        <v>47147.396303184694</v>
      </c>
      <c r="G49" s="18">
        <v>2228</v>
      </c>
      <c r="H49" s="18">
        <f t="shared" si="0"/>
        <v>49375.396303184694</v>
      </c>
    </row>
    <row r="50" spans="1:8" x14ac:dyDescent="0.2">
      <c r="A50" s="12" t="s">
        <v>46</v>
      </c>
      <c r="B50" s="13">
        <v>4900057</v>
      </c>
      <c r="C50" s="13">
        <v>1619928017</v>
      </c>
      <c r="D50" s="14">
        <v>9.51</v>
      </c>
      <c r="E50" s="19">
        <v>13731.956226363105</v>
      </c>
      <c r="F50" s="18">
        <v>130590.90371271313</v>
      </c>
      <c r="G50" s="18">
        <v>39222</v>
      </c>
      <c r="H50" s="18">
        <f t="shared" si="0"/>
        <v>169812.90371271313</v>
      </c>
    </row>
    <row r="52" spans="1:8" ht="13.5" x14ac:dyDescent="0.2">
      <c r="A52" s="25" t="s">
        <v>47</v>
      </c>
      <c r="B52" s="26"/>
    </row>
    <row r="53" spans="1:8" x14ac:dyDescent="0.2">
      <c r="A53" s="12" t="s">
        <v>48</v>
      </c>
      <c r="B53" s="13">
        <v>4900324</v>
      </c>
      <c r="C53" s="13">
        <v>1437175734</v>
      </c>
      <c r="D53" s="14">
        <v>503.93</v>
      </c>
      <c r="E53" s="19">
        <v>38788.374340665898</v>
      </c>
      <c r="F53" s="18">
        <v>19546625.481491767</v>
      </c>
      <c r="G53" s="18">
        <v>0</v>
      </c>
      <c r="H53" s="18">
        <v>17233014</v>
      </c>
    </row>
    <row r="54" spans="1:8" x14ac:dyDescent="0.2">
      <c r="A54" s="12" t="s">
        <v>49</v>
      </c>
      <c r="B54" s="13">
        <v>4900090</v>
      </c>
      <c r="C54" s="13">
        <v>1780630608</v>
      </c>
      <c r="D54" s="14">
        <v>665.42</v>
      </c>
      <c r="E54" s="19">
        <v>45060.665119942758</v>
      </c>
      <c r="F54" s="18">
        <v>29984267.784112308</v>
      </c>
      <c r="G54" s="18">
        <v>0</v>
      </c>
      <c r="H54" s="18">
        <v>27626750</v>
      </c>
    </row>
    <row r="55" spans="1:8" x14ac:dyDescent="0.2">
      <c r="A55" s="20"/>
      <c r="B55" s="21"/>
      <c r="C55" s="21"/>
      <c r="D55" s="22"/>
      <c r="E55" s="23"/>
      <c r="F55" s="24"/>
      <c r="G55" s="24"/>
      <c r="H55" s="24"/>
    </row>
    <row r="56" spans="1:8" x14ac:dyDescent="0.2">
      <c r="A56" s="15" t="s">
        <v>24</v>
      </c>
    </row>
    <row r="57" spans="1:8" x14ac:dyDescent="0.2">
      <c r="A57" s="15" t="s">
        <v>54</v>
      </c>
    </row>
    <row r="58" spans="1:8" x14ac:dyDescent="0.2">
      <c r="A58" s="15" t="s">
        <v>55</v>
      </c>
    </row>
    <row r="59" spans="1:8" x14ac:dyDescent="0.2">
      <c r="A59" s="15" t="s">
        <v>56</v>
      </c>
    </row>
    <row r="60" spans="1:8" x14ac:dyDescent="0.2">
      <c r="A60" s="16" t="s">
        <v>57</v>
      </c>
    </row>
    <row r="61" spans="1:8" x14ac:dyDescent="0.2">
      <c r="A61" s="16"/>
    </row>
    <row r="62" spans="1:8" s="2" customFormat="1" x14ac:dyDescent="0.2">
      <c r="A62" s="15" t="s">
        <v>25</v>
      </c>
      <c r="D62" s="3"/>
      <c r="E62" s="3"/>
      <c r="F62" s="3"/>
      <c r="G62" s="3"/>
      <c r="H62" s="3"/>
    </row>
    <row r="63" spans="1:8" s="2" customFormat="1" x14ac:dyDescent="0.2">
      <c r="A63" s="17" t="s">
        <v>26</v>
      </c>
      <c r="D63" s="3"/>
      <c r="E63" s="3"/>
      <c r="F63" s="3"/>
      <c r="G63" s="3"/>
      <c r="H63" s="3"/>
    </row>
    <row r="64" spans="1:8" s="2" customFormat="1" x14ac:dyDescent="0.2">
      <c r="A64" s="17" t="s">
        <v>27</v>
      </c>
      <c r="D64" s="3"/>
      <c r="E64" s="3"/>
      <c r="F64" s="3"/>
      <c r="G64" s="3"/>
      <c r="H64" s="3"/>
    </row>
    <row r="65" spans="1:8" s="2" customFormat="1" x14ac:dyDescent="0.2">
      <c r="A65" s="17" t="s">
        <v>28</v>
      </c>
      <c r="D65" s="3"/>
      <c r="E65" s="3"/>
      <c r="F65" s="3"/>
      <c r="G65" s="3"/>
      <c r="H65" s="3"/>
    </row>
  </sheetData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SFY2021 GME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Alston</dc:creator>
  <cp:lastModifiedBy>VITA Program</cp:lastModifiedBy>
  <cp:lastPrinted>2019-07-03T16:32:25Z</cp:lastPrinted>
  <dcterms:created xsi:type="dcterms:W3CDTF">2018-09-17T18:18:00Z</dcterms:created>
  <dcterms:modified xsi:type="dcterms:W3CDTF">2020-09-22T18:51:14Z</dcterms:modified>
</cp:coreProperties>
</file>